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Proposed Budget Tables\"/>
    </mc:Choice>
  </mc:AlternateContent>
  <xr:revisionPtr revIDLastSave="0" documentId="8_{021484D2-D13F-44B9-8CA3-32EC774C3875}" xr6:coauthVersionLast="36" xr6:coauthVersionMax="36" xr10:uidLastSave="{00000000-0000-0000-0000-000000000000}"/>
  <bookViews>
    <workbookView xWindow="0" yWindow="0" windowWidth="28800" windowHeight="14010" xr2:uid="{5A914D7B-9081-42A1-A699-E04ED4D3014F}"/>
  </bookViews>
  <sheets>
    <sheet name="Sheet1" sheetId="1" r:id="rId1"/>
  </sheets>
  <definedNames>
    <definedName name="_xlnm._FilterDatabase" localSheetId="0" hidden="1">Sheet1!$I$1:$I$83</definedName>
    <definedName name="_xlnm.Print_Area" localSheetId="0">Sheet1!$A$1:$H$83</definedName>
    <definedName name="_xlnm.Print_Titles" localSheetId="0">Sheet1!$4:$5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" i="1" l="1"/>
  <c r="E82" i="1" s="1"/>
  <c r="D82" i="1"/>
  <c r="C82" i="1"/>
  <c r="B82" i="1"/>
  <c r="H81" i="1"/>
  <c r="E80" i="1" s="1"/>
  <c r="H79" i="1"/>
  <c r="E78" i="1"/>
  <c r="D78" i="1"/>
  <c r="C78" i="1"/>
  <c r="B78" i="1"/>
  <c r="A78" i="1"/>
  <c r="H76" i="1"/>
  <c r="H75" i="1"/>
  <c r="H72" i="1"/>
  <c r="H71" i="1"/>
  <c r="H68" i="1"/>
  <c r="H66" i="1"/>
  <c r="C65" i="1" s="1"/>
  <c r="E65" i="1"/>
  <c r="D65" i="1"/>
  <c r="H64" i="1"/>
  <c r="E63" i="1" s="1"/>
  <c r="D63" i="1"/>
  <c r="C63" i="1"/>
  <c r="H62" i="1"/>
  <c r="E61" i="1"/>
  <c r="D61" i="1"/>
  <c r="C61" i="1"/>
  <c r="B61" i="1"/>
  <c r="A61" i="1"/>
  <c r="H60" i="1"/>
  <c r="E59" i="1" s="1"/>
  <c r="D59" i="1"/>
  <c r="C59" i="1"/>
  <c r="B59" i="1"/>
  <c r="A59" i="1"/>
  <c r="H58" i="1"/>
  <c r="C57" i="1"/>
  <c r="B57" i="1"/>
  <c r="A57" i="1"/>
  <c r="E57" i="1"/>
  <c r="D57" i="1"/>
  <c r="H56" i="1"/>
  <c r="E55" i="1" s="1"/>
  <c r="B55" i="1"/>
  <c r="A55" i="1"/>
  <c r="H54" i="1"/>
  <c r="D53" i="1" s="1"/>
  <c r="A53" i="1"/>
  <c r="E53" i="1"/>
  <c r="C53" i="1"/>
  <c r="B53" i="1"/>
  <c r="H52" i="1"/>
  <c r="C51" i="1" s="1"/>
  <c r="E51" i="1"/>
  <c r="D51" i="1"/>
  <c r="B51" i="1"/>
  <c r="A51" i="1"/>
  <c r="H50" i="1"/>
  <c r="E49" i="1" s="1"/>
  <c r="H48" i="1"/>
  <c r="E47" i="1" s="1"/>
  <c r="H46" i="1"/>
  <c r="E45" i="1" s="1"/>
  <c r="H44" i="1"/>
  <c r="D43" i="1" s="1"/>
  <c r="E43" i="1"/>
  <c r="H42" i="1"/>
  <c r="C41" i="1" s="1"/>
  <c r="E41" i="1"/>
  <c r="D41" i="1"/>
  <c r="H40" i="1"/>
  <c r="B39" i="1" s="1"/>
  <c r="E39" i="1"/>
  <c r="D39" i="1"/>
  <c r="C39" i="1"/>
  <c r="H38" i="1"/>
  <c r="E37" i="1"/>
  <c r="D37" i="1"/>
  <c r="C37" i="1"/>
  <c r="B37" i="1"/>
  <c r="A37" i="1"/>
  <c r="H36" i="1"/>
  <c r="E35" i="1" s="1"/>
  <c r="D35" i="1"/>
  <c r="C35" i="1"/>
  <c r="B35" i="1"/>
  <c r="A35" i="1"/>
  <c r="H34" i="1"/>
  <c r="C33" i="1"/>
  <c r="B33" i="1"/>
  <c r="A33" i="1"/>
  <c r="E33" i="1"/>
  <c r="D33" i="1"/>
  <c r="H32" i="1"/>
  <c r="E31" i="1" s="1"/>
  <c r="B31" i="1"/>
  <c r="A31" i="1"/>
  <c r="H30" i="1"/>
  <c r="D29" i="1" s="1"/>
  <c r="A29" i="1"/>
  <c r="E29" i="1"/>
  <c r="C29" i="1"/>
  <c r="B29" i="1"/>
  <c r="H28" i="1"/>
  <c r="C27" i="1" s="1"/>
  <c r="E27" i="1"/>
  <c r="D27" i="1"/>
  <c r="B27" i="1"/>
  <c r="A27" i="1"/>
  <c r="H26" i="1"/>
  <c r="E25" i="1" s="1"/>
  <c r="H24" i="1"/>
  <c r="E23" i="1" s="1"/>
  <c r="H22" i="1"/>
  <c r="E21" i="1" s="1"/>
  <c r="H20" i="1"/>
  <c r="D19" i="1" s="1"/>
  <c r="E19" i="1"/>
  <c r="H18" i="1"/>
  <c r="C17" i="1" s="1"/>
  <c r="E17" i="1"/>
  <c r="D17" i="1"/>
  <c r="H16" i="1"/>
  <c r="B15" i="1" s="1"/>
  <c r="E15" i="1"/>
  <c r="D15" i="1"/>
  <c r="C15" i="1"/>
  <c r="H14" i="1"/>
  <c r="E13" i="1"/>
  <c r="D13" i="1"/>
  <c r="C13" i="1"/>
  <c r="B13" i="1"/>
  <c r="A13" i="1"/>
  <c r="H12" i="1"/>
  <c r="D11" i="1"/>
  <c r="C11" i="1"/>
  <c r="B11" i="1"/>
  <c r="A11" i="1"/>
  <c r="E11" i="1"/>
  <c r="H10" i="1"/>
  <c r="C9" i="1"/>
  <c r="B9" i="1"/>
  <c r="A9" i="1"/>
  <c r="E9" i="1"/>
  <c r="D9" i="1"/>
  <c r="C31" i="1" l="1"/>
  <c r="C55" i="1"/>
  <c r="A25" i="1"/>
  <c r="D31" i="1"/>
  <c r="D55" i="1"/>
  <c r="A49" i="1"/>
  <c r="H77" i="1"/>
  <c r="A23" i="1"/>
  <c r="B25" i="1"/>
  <c r="A47" i="1"/>
  <c r="B49" i="1"/>
  <c r="H73" i="1"/>
  <c r="A45" i="1"/>
  <c r="B47" i="1"/>
  <c r="C49" i="1"/>
  <c r="H69" i="1"/>
  <c r="A43" i="1"/>
  <c r="B45" i="1"/>
  <c r="C47" i="1"/>
  <c r="D49" i="1"/>
  <c r="A21" i="1"/>
  <c r="B23" i="1"/>
  <c r="C25" i="1"/>
  <c r="A19" i="1"/>
  <c r="B21" i="1"/>
  <c r="C23" i="1"/>
  <c r="D25" i="1"/>
  <c r="A17" i="1"/>
  <c r="B19" i="1"/>
  <c r="C21" i="1"/>
  <c r="D23" i="1"/>
  <c r="A41" i="1"/>
  <c r="B43" i="1"/>
  <c r="C45" i="1"/>
  <c r="D47" i="1"/>
  <c r="A65" i="1"/>
  <c r="A82" i="1"/>
  <c r="A15" i="1"/>
  <c r="B17" i="1"/>
  <c r="C19" i="1"/>
  <c r="D21" i="1"/>
  <c r="A39" i="1"/>
  <c r="B41" i="1"/>
  <c r="C43" i="1"/>
  <c r="D45" i="1"/>
  <c r="A63" i="1"/>
  <c r="B65" i="1"/>
  <c r="A80" i="1"/>
  <c r="B63" i="1"/>
  <c r="B80" i="1"/>
  <c r="C80" i="1"/>
  <c r="D80" i="1"/>
  <c r="C74" i="1" l="1"/>
  <c r="B74" i="1"/>
  <c r="A74" i="1"/>
  <c r="D74" i="1"/>
  <c r="E74" i="1"/>
  <c r="A67" i="1"/>
  <c r="A7" i="1" s="1"/>
  <c r="B67" i="1"/>
  <c r="B7" i="1" s="1"/>
  <c r="E67" i="1"/>
  <c r="E7" i="1" s="1"/>
  <c r="D67" i="1"/>
  <c r="B70" i="1"/>
  <c r="A70" i="1"/>
  <c r="C70" i="1"/>
  <c r="E70" i="1"/>
  <c r="D70" i="1"/>
  <c r="D7" i="1" s="1"/>
  <c r="C67" i="1"/>
  <c r="C7" i="1" s="1"/>
</calcChain>
</file>

<file path=xl/sharedStrings.xml><?xml version="1.0" encoding="utf-8"?>
<sst xmlns="http://schemas.openxmlformats.org/spreadsheetml/2006/main" count="158" uniqueCount="90">
  <si>
    <t>ޓްރަސްޓް ފަންޑުތަކަށް ލިބޭ އާމްދަނީ</t>
  </si>
  <si>
    <t>(އަދަދުތައް ރުފިޔާއިން)</t>
  </si>
  <si>
    <t>ލަފާކުރި</t>
  </si>
  <si>
    <t>ރިވައިޒްކުރި</t>
  </si>
  <si>
    <t>އެކްޗުއަލް</t>
  </si>
  <si>
    <t>ޖުމުލަ</t>
  </si>
  <si>
    <t>އޮޑިޓަރ ޖެނެރަލްގެ އޮފީސް</t>
  </si>
  <si>
    <t>SUM</t>
  </si>
  <si>
    <t>އޮޑިޓަރ ޖެނެރަލްގެ އޮފީހުގެ ޓްރަސްޓް ފަންޑް</t>
  </si>
  <si>
    <t>T-AUD</t>
  </si>
  <si>
    <t>ޚާއްޞަ ބަޖެޓް</t>
  </si>
  <si>
    <t>ސިވިލް އޭވިއޭޝަން ޓްރަސްޓް ފަންޑް</t>
  </si>
  <si>
    <t>T-CAT</t>
  </si>
  <si>
    <t>މޯލްޑިވްސް ކަސްޓަމްސް ސަރވިސް</t>
  </si>
  <si>
    <t>ކަސްޓަމްސް ޓްރެއިނިންގ ފަންޑް</t>
  </si>
  <si>
    <t>T-CTCB</t>
  </si>
  <si>
    <t xml:space="preserve">މިނިސްޓްރީ އޮފް އެޑިޔުކޭޝަން </t>
  </si>
  <si>
    <t>ތައުލީމީ ފަންޑް</t>
  </si>
  <si>
    <t>T-TLM</t>
  </si>
  <si>
    <t xml:space="preserve">މަޖީދިއްޔާ ސްކޫލް </t>
  </si>
  <si>
    <t>ސްކޫލް ޓްރަސްޓް ފަންޑް</t>
  </si>
  <si>
    <t>T-SCH</t>
  </si>
  <si>
    <t xml:space="preserve">ދަރުމަވަންތަ ސްކޫލް </t>
  </si>
  <si>
    <t xml:space="preserve">އަމީނިއްޔާ ސްކޫލް </t>
  </si>
  <si>
    <t xml:space="preserve">ހިރިޔާ ސްކޫލް </t>
  </si>
  <si>
    <t xml:space="preserve">އިސްކަންދަރު ސްކޫލް </t>
  </si>
  <si>
    <t xml:space="preserve">ސެންޓަރ ފޮރ ހަޔަރ ސެކަންޑަރީ އެޑިޔުކޭޝަން </t>
  </si>
  <si>
    <t xml:space="preserve">އަލްމަދަރުސަތުލް އަރަބިއްޔަތުލް އިސްލާމިއްޔާ </t>
  </si>
  <si>
    <t xml:space="preserve">ޖަމާލުއްދީން ސްކޫލް </t>
  </si>
  <si>
    <t xml:space="preserve">ތާޖުއްދީން ސްކޫލް </t>
  </si>
  <si>
    <t xml:space="preserve">ކަލާފާނު ސްކޫލް </t>
  </si>
  <si>
    <t xml:space="preserve">މުހިޔީއްދީން ސްކޫލް </t>
  </si>
  <si>
    <t xml:space="preserve">އިމާދުއްދީން ސްކޫލް </t>
  </si>
  <si>
    <t xml:space="preserve">ގާޒީ ސްކޫލް </t>
  </si>
  <si>
    <t>ރެހެންދި ސްކޫލް</t>
  </si>
  <si>
    <t>ހުރަވީ ސްކޫލް</t>
  </si>
  <si>
    <t xml:space="preserve">މިނިސްޓްރީ އޮފް ހަޔަރ އެޑިޔުކޭޝަން </t>
  </si>
  <si>
    <t>ހަޔަރ އެޑިއުކޭޝަން ޓްރަސްޓް ފަންޑް</t>
  </si>
  <si>
    <t>T-HED</t>
  </si>
  <si>
    <t>މޯލްޑިވްސް ޕޮލިޓެކްނިކް</t>
  </si>
  <si>
    <t>މިވެޓް ޓްރަސްޓް ފަންޑް</t>
  </si>
  <si>
    <t>T-MVT</t>
  </si>
  <si>
    <t>ދިވެހިރާއްޖޭގެ އިސްލާމީ ޔުނިވަރސިޓީ</t>
  </si>
  <si>
    <t>އައި.ޔޫ.އެމް ޓްރަސްޓް ފަންޑް</t>
  </si>
  <si>
    <t>T-MIU</t>
  </si>
  <si>
    <t xml:space="preserve">މިނިސްޓްރީ އޮފް ހެލްތް </t>
  </si>
  <si>
    <t>ސިއްޚީ ހިދުމަތުގެ ފަންޑް</t>
  </si>
  <si>
    <t>T-SKH</t>
  </si>
  <si>
    <t>ނެޝަނަލް ޑްރަގް އެޖެންސީ</t>
  </si>
  <si>
    <t>ޑްރަގް ކޮންޓްރޯލް ޓްރަސްޓް ފަންޑް</t>
  </si>
  <si>
    <t>T-MTC</t>
  </si>
  <si>
    <t>މިނިސްޓްރީ އޮފް ޓޫރިޒަމް</t>
  </si>
  <si>
    <t>ފަތުރުވެރިކަމުގެ ހަރަކާތްތައް ހިންގާ ފަންޑް</t>
  </si>
  <si>
    <t>T-TAI</t>
  </si>
  <si>
    <t>ސަޤާފީ ތަރިކަ ރައްކާތެރިކުރާ ޤައުމީ މަރުކަޒު</t>
  </si>
  <si>
    <t>ހެރިޓޭޖް ޓްރަސްޓް ފަންޑް</t>
  </si>
  <si>
    <t>T-HRT</t>
  </si>
  <si>
    <t xml:space="preserve">ދިވެހިބަހުގެ އެކަޑަމީ </t>
  </si>
  <si>
    <t>ނެޝަނަލް ސެންޓަރ ފޮރ ދި އާޓްސް</t>
  </si>
  <si>
    <t>އާޓްސް ޑިވެލޮޕްމަންޓް ފަންޑް</t>
  </si>
  <si>
    <t>T-ART</t>
  </si>
  <si>
    <t>މިނިސްޓްރީ އޮފް ނެޝަނަލް ޕްލޭނިންގ، ހައުސިންގ އެންޑް އިންފްރާސްޓްރަކްޗަރ</t>
  </si>
  <si>
    <t>މޯލްޑިވްސް ގްރީން ފަންޑް</t>
  </si>
  <si>
    <t>T-MGF</t>
  </si>
  <si>
    <t>މިނިސްޓްރީ އޮފް ފިޝަރީޒް، މެރިން ރިސޯސަސް އެންޑް އެގްރިކަލްޗަރ</t>
  </si>
  <si>
    <t>އެގްރިކަލްޗަރ ޓްރަސްޓް ފަންޑް</t>
  </si>
  <si>
    <t>T-AGR</t>
  </si>
  <si>
    <t>ފިޝަރީޒް ޓްރަސްޓް ފަންޑް</t>
  </si>
  <si>
    <t>T-FSH</t>
  </si>
  <si>
    <t xml:space="preserve">މިނިސްޓްރީ އޮފް އިސްލާމިކް އެފެއާޒް </t>
  </si>
  <si>
    <t>ދީނީ ޚިދުމަތުގެ ޓްރަސްޓް ފަންޑް</t>
  </si>
  <si>
    <t>T-DHN</t>
  </si>
  <si>
    <t>މިސްކިތްތަކާއި ބެހޭ ވަޤްފް ފަންޑް</t>
  </si>
  <si>
    <t>T-MSK</t>
  </si>
  <si>
    <t>ޒަކާތު ފަންޑް</t>
  </si>
  <si>
    <t>T-ZKT</t>
  </si>
  <si>
    <t>މިނިސްޓްރީ އޮފް އެންވަޔަރަމަންޓް</t>
  </si>
  <si>
    <t>ބ. އަތޮޅު ކޮންޒަވޭޝަން ފަންޑް</t>
  </si>
  <si>
    <t>T-BCF</t>
  </si>
  <si>
    <t>ކޮންޒަވޭޝަން ފަންޑް</t>
  </si>
  <si>
    <t>T-CON</t>
  </si>
  <si>
    <t>ކޮމިއުނިކޭޝަންސް އޮތޯރިޓީ އޮފް މޯލްޑިވްސް</t>
  </si>
  <si>
    <t>އައި.ސީ.ޓީ ޓްރަސްޓް ފަންޑް</t>
  </si>
  <si>
    <t>T-ICT</t>
  </si>
  <si>
    <t>މިނިސްޓްރީ އޮފް ޖެންޑަރ، ފެމިލީ އެންޑް ސޯޝަލް ސަރވިސަސް</t>
  </si>
  <si>
    <t>ކުޑަކުދިންނާއި ޚާއްސަ އެހީއަށް ބޭނުންވާ މީހުންގެ ފަންޑް</t>
  </si>
  <si>
    <t>T-KKE</t>
  </si>
  <si>
    <t>ނޭޝަނަލް ސޯޝަލް ޕްރޮޓެކްޝަން އެޖެންސީ</t>
  </si>
  <si>
    <t>ކޮވިޑް ރެސްޕޮންސް ފަންޑް</t>
  </si>
  <si>
    <t>T-CRF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</si>
</sst>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2"/>
      <color theme="1"/>
      <name val="Roboto Condensed"/>
      <family val="2"/>
    </font>
    <font>
      <sz val="12"/>
      <color theme="1"/>
      <name val="Roboto Condensed"/>
      <family val="2"/>
    </font>
    <font>
      <sz val="12"/>
      <color theme="0"/>
      <name val="Roboto Condensed"/>
      <family val="2"/>
    </font>
    <font>
      <sz val="12"/>
      <color rgb="FFC2363B"/>
      <name val="Roboto Condensed"/>
      <family val="2"/>
    </font>
    <font>
      <sz val="24"/>
      <color rgb="FF79AFDA"/>
      <name val="Mv MAG Round"/>
      <family val="3"/>
    </font>
    <font>
      <sz val="12"/>
      <color rgb="FF454545"/>
      <name val="DAM_Nala"/>
    </font>
    <font>
      <sz val="11"/>
      <color theme="1"/>
      <name val="Calibri"/>
      <family val="2"/>
      <scheme val="minor"/>
    </font>
    <font>
      <b/>
      <sz val="13"/>
      <color theme="1"/>
      <name val="Roboto Condensed"/>
    </font>
    <font>
      <b/>
      <sz val="13"/>
      <color rgb="FF79AFDA"/>
      <name val="Roboto Condensed"/>
    </font>
    <font>
      <sz val="14"/>
      <color theme="1"/>
      <name val="Mv MAG Round"/>
      <family val="3"/>
    </font>
    <font>
      <sz val="14"/>
      <color rgb="FF79AFDA"/>
      <name val="Mv MAG Round"/>
      <family val="3"/>
    </font>
    <font>
      <sz val="12"/>
      <color rgb="FF79AFDA"/>
      <name val="Roboto Condensed"/>
      <family val="2"/>
    </font>
    <font>
      <b/>
      <sz val="12"/>
      <name val="Roboto Condensed"/>
    </font>
    <font>
      <b/>
      <sz val="12"/>
      <color rgb="FF79AFDA"/>
      <name val="Roboto Condensed"/>
    </font>
    <font>
      <b/>
      <sz val="14"/>
      <name val="Mv MAG Round"/>
      <family val="3"/>
    </font>
    <font>
      <sz val="12"/>
      <color theme="1"/>
      <name val="Roboto Condensed"/>
    </font>
    <font>
      <b/>
      <sz val="12"/>
      <color theme="1"/>
      <name val="Roboto Condensed"/>
    </font>
    <font>
      <b/>
      <sz val="14"/>
      <color theme="1"/>
      <name val="Mv MAG Round"/>
      <family val="3"/>
    </font>
    <font>
      <b/>
      <sz val="12"/>
      <color theme="1"/>
      <name val="Faruma"/>
    </font>
    <font>
      <sz val="12"/>
      <color rgb="FF454545"/>
      <name val="Roboto Condensed"/>
      <family val="2"/>
    </font>
    <font>
      <sz val="12"/>
      <color rgb="FF454545"/>
      <name val="Faruma"/>
    </font>
    <font>
      <sz val="12"/>
      <color theme="1"/>
      <name val="Faruma"/>
    </font>
  </fonts>
  <fills count="3">
    <fill>
      <patternFill patternType="none"/>
    </fill>
    <fill>
      <patternFill patternType="gray125"/>
    </fill>
    <fill>
      <patternFill patternType="solid">
        <fgColor rgb="FFEDF4F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79AFDA"/>
      </bottom>
      <diagonal/>
    </border>
    <border>
      <left/>
      <right/>
      <top style="medium">
        <color rgb="FF79AFDA"/>
      </top>
      <bottom style="medium">
        <color rgb="FF79AFDA"/>
      </bottom>
      <diagonal/>
    </border>
    <border>
      <left/>
      <right/>
      <top/>
      <bottom style="thin">
        <color rgb="FF79AFDA"/>
      </bottom>
      <diagonal/>
    </border>
    <border>
      <left/>
      <right/>
      <top/>
      <bottom style="thin">
        <color theme="0" tint="-0.149967955565050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9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 readingOrder="2"/>
    </xf>
    <xf numFmtId="0" fontId="7" fillId="0" borderId="0" xfId="2" applyFont="1" applyFill="1" applyBorder="1" applyAlignment="1">
      <alignment horizontal="center" vertical="center" readingOrder="2"/>
    </xf>
    <xf numFmtId="0" fontId="8" fillId="2" borderId="0" xfId="2" applyFont="1" applyFill="1" applyBorder="1" applyAlignment="1">
      <alignment horizontal="center" vertical="center" readingOrder="2"/>
    </xf>
    <xf numFmtId="43" fontId="0" fillId="0" borderId="0" xfId="0" applyNumberFormat="1" applyAlignment="1">
      <alignment vertical="center"/>
    </xf>
    <xf numFmtId="0" fontId="9" fillId="0" borderId="1" xfId="2" applyFont="1" applyFill="1" applyBorder="1" applyAlignment="1">
      <alignment horizontal="centerContinuous" vertical="center" readingOrder="2"/>
    </xf>
    <xf numFmtId="0" fontId="10" fillId="2" borderId="1" xfId="2" applyFont="1" applyFill="1" applyBorder="1" applyAlignment="1">
      <alignment horizontal="centerContinuous" vertical="center" readingOrder="2"/>
    </xf>
    <xf numFmtId="0" fontId="9" fillId="0" borderId="1" xfId="2" applyFont="1" applyFill="1" applyBorder="1" applyAlignment="1">
      <alignment horizontal="center" vertical="center" readingOrder="2"/>
    </xf>
    <xf numFmtId="0" fontId="11" fillId="2" borderId="0" xfId="0" applyFont="1" applyFill="1" applyAlignment="1">
      <alignment vertical="center"/>
    </xf>
    <xf numFmtId="164" fontId="12" fillId="0" borderId="2" xfId="1" applyNumberFormat="1" applyFont="1" applyBorder="1" applyAlignment="1">
      <alignment vertical="center"/>
    </xf>
    <xf numFmtId="164" fontId="13" fillId="2" borderId="2" xfId="1" applyNumberFormat="1" applyFont="1" applyFill="1" applyBorder="1" applyAlignment="1">
      <alignment vertical="center"/>
    </xf>
    <xf numFmtId="0" fontId="14" fillId="0" borderId="2" xfId="0" applyFont="1" applyBorder="1" applyAlignment="1">
      <alignment horizontal="left" vertical="center" indent="5"/>
    </xf>
    <xf numFmtId="0" fontId="15" fillId="0" borderId="2" xfId="0" applyFont="1" applyBorder="1" applyAlignment="1">
      <alignment horizontal="center" vertical="center"/>
    </xf>
    <xf numFmtId="164" fontId="0" fillId="0" borderId="0" xfId="1" applyNumberFormat="1" applyFont="1" applyAlignment="1">
      <alignment vertical="center"/>
    </xf>
    <xf numFmtId="164" fontId="11" fillId="2" borderId="0" xfId="1" applyNumberFormat="1" applyFont="1" applyFill="1" applyAlignment="1">
      <alignment vertical="center"/>
    </xf>
    <xf numFmtId="164" fontId="16" fillId="0" borderId="3" xfId="1" applyNumberFormat="1" applyFont="1" applyBorder="1" applyAlignment="1">
      <alignment vertical="center"/>
    </xf>
    <xf numFmtId="164" fontId="13" fillId="2" borderId="3" xfId="1" applyNumberFormat="1" applyFont="1" applyFill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164" fontId="19" fillId="0" borderId="4" xfId="1" applyNumberFormat="1" applyFont="1" applyBorder="1" applyAlignment="1">
      <alignment vertical="center"/>
    </xf>
    <xf numFmtId="164" fontId="11" fillId="2" borderId="4" xfId="1" applyNumberFormat="1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1" fillId="0" borderId="4" xfId="0" applyFont="1" applyBorder="1" applyAlignment="1">
      <alignment vertical="center"/>
    </xf>
  </cellXfs>
  <cellStyles count="3">
    <cellStyle name="Comma" xfId="1" builtinId="3"/>
    <cellStyle name="Normal" xfId="0" builtinId="0"/>
    <cellStyle name="Normal 2 2" xfId="2" xr:uid="{D42385E3-DAB2-449E-9633-B8900EB5E1B3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E0FD-AE0F-454C-A698-B6EB46F7DDA6}">
  <sheetPr>
    <pageSetUpPr fitToPage="1"/>
  </sheetPr>
  <dimension ref="A1:P83"/>
  <sheetViews>
    <sheetView showGridLines="0" tabSelected="1" view="pageBreakPreview" zoomScaleNormal="100" zoomScaleSheetLayoutView="100" workbookViewId="0">
      <selection activeCell="L9" sqref="L9"/>
    </sheetView>
  </sheetViews>
  <sheetFormatPr defaultRowHeight="15.75"/>
  <cols>
    <col min="1" max="2" width="14" style="1" customWidth="1"/>
    <col min="3" max="3" width="14" style="2" customWidth="1"/>
    <col min="4" max="5" width="14" style="1" customWidth="1"/>
    <col min="6" max="6" width="52.625" style="1" customWidth="1"/>
    <col min="7" max="7" width="2.5" style="1" customWidth="1"/>
    <col min="8" max="8" width="5.625" style="1" customWidth="1"/>
    <col min="9" max="12" width="9" style="1"/>
    <col min="13" max="13" width="12.375" style="1" bestFit="1" customWidth="1"/>
    <col min="14" max="16384" width="9" style="1"/>
  </cols>
  <sheetData>
    <row r="1" spans="1:16" ht="37.5" customHeight="1">
      <c r="H1" s="3" t="s">
        <v>0</v>
      </c>
    </row>
    <row r="2" spans="1:16" ht="18" customHeight="1">
      <c r="H2" s="4" t="s">
        <v>1</v>
      </c>
    </row>
    <row r="3" spans="1:16" ht="11.25" customHeight="1"/>
    <row r="4" spans="1:16" ht="30" customHeight="1">
      <c r="A4" s="5">
        <v>2024</v>
      </c>
      <c r="B4" s="5">
        <v>2023</v>
      </c>
      <c r="C4" s="6">
        <v>2022</v>
      </c>
      <c r="D4" s="5">
        <v>2021</v>
      </c>
      <c r="E4" s="5">
        <v>2020</v>
      </c>
      <c r="L4" s="1" t="b">
        <v>1</v>
      </c>
      <c r="M4" s="7" t="b">
        <v>1</v>
      </c>
      <c r="N4" s="1" t="b">
        <v>1</v>
      </c>
      <c r="O4" s="1" t="b">
        <v>1</v>
      </c>
      <c r="P4" s="1" t="b">
        <v>1</v>
      </c>
    </row>
    <row r="5" spans="1:16" ht="30" customHeight="1" thickBot="1">
      <c r="A5" s="8" t="s">
        <v>2</v>
      </c>
      <c r="B5" s="8" t="s">
        <v>2</v>
      </c>
      <c r="C5" s="9" t="s">
        <v>2</v>
      </c>
      <c r="D5" s="10" t="s">
        <v>3</v>
      </c>
      <c r="E5" s="10" t="s">
        <v>4</v>
      </c>
    </row>
    <row r="6" spans="1:16" ht="11.25" customHeight="1" thickBot="1">
      <c r="C6" s="11"/>
    </row>
    <row r="7" spans="1:16" ht="30" customHeight="1" thickBot="1">
      <c r="A7" s="12">
        <f>SUMIF($I$9:$I$271,"SUM",A9:A271)</f>
        <v>1161547717</v>
      </c>
      <c r="B7" s="12">
        <f>SUMIF($I$9:$I$271,"SUM",B9:B271)</f>
        <v>1077920538</v>
      </c>
      <c r="C7" s="13">
        <f>SUMIF($I$9:$I$271,"SUM",C9:C271)</f>
        <v>948259796</v>
      </c>
      <c r="D7" s="12">
        <f>SUMIF($I$9:$I$271,"SUM",D9:D271)</f>
        <v>870385005</v>
      </c>
      <c r="E7" s="12">
        <f>SUMIF($I$9:$I$271,"SUM",E9:E271)</f>
        <v>512460289</v>
      </c>
      <c r="F7" s="14" t="s">
        <v>5</v>
      </c>
      <c r="G7" s="15"/>
      <c r="H7" s="15"/>
    </row>
    <row r="8" spans="1:16" ht="11.25" customHeight="1">
      <c r="A8" s="16"/>
      <c r="B8" s="16"/>
      <c r="C8" s="17"/>
      <c r="D8" s="16"/>
      <c r="E8" s="16"/>
    </row>
    <row r="9" spans="1:16" ht="30" customHeight="1">
      <c r="A9" s="18">
        <f t="shared" ref="A9" si="0">SUM(A10)</f>
        <v>0</v>
      </c>
      <c r="B9" s="18">
        <f t="shared" ref="B9:C9" si="1">SUM(B10)</f>
        <v>0</v>
      </c>
      <c r="C9" s="19">
        <f t="shared" si="1"/>
        <v>0</v>
      </c>
      <c r="D9" s="18">
        <f>SUM(D10)</f>
        <v>45000</v>
      </c>
      <c r="E9" s="18">
        <f>SUM(E10)</f>
        <v>0</v>
      </c>
      <c r="F9" s="20" t="s">
        <v>6</v>
      </c>
      <c r="G9" s="21"/>
      <c r="H9" s="22">
        <v>1243</v>
      </c>
      <c r="I9" s="1" t="s">
        <v>7</v>
      </c>
    </row>
    <row r="10" spans="1:16" ht="30" customHeight="1">
      <c r="A10" s="23">
        <v>0</v>
      </c>
      <c r="B10" s="23">
        <v>0</v>
      </c>
      <c r="C10" s="24">
        <v>0</v>
      </c>
      <c r="D10" s="23">
        <v>45000</v>
      </c>
      <c r="E10" s="23">
        <v>0</v>
      </c>
      <c r="F10" s="25" t="s">
        <v>8</v>
      </c>
      <c r="G10" s="26"/>
      <c r="H10" s="27">
        <f>H9</f>
        <v>1243</v>
      </c>
      <c r="I10" s="1" t="s">
        <v>9</v>
      </c>
    </row>
    <row r="11" spans="1:16" ht="30" customHeight="1">
      <c r="A11" s="18">
        <f t="shared" ref="A11" si="2">SUM(A12)</f>
        <v>55093</v>
      </c>
      <c r="B11" s="18">
        <f t="shared" ref="B11:C11" si="3">SUM(B12)</f>
        <v>52469</v>
      </c>
      <c r="C11" s="19">
        <f t="shared" si="3"/>
        <v>49971</v>
      </c>
      <c r="D11" s="18">
        <f>SUM(D12)</f>
        <v>4435863</v>
      </c>
      <c r="E11" s="18">
        <f>SUM(E12)</f>
        <v>3420288</v>
      </c>
      <c r="F11" s="20" t="s">
        <v>10</v>
      </c>
      <c r="G11" s="21"/>
      <c r="H11" s="22">
        <v>1265</v>
      </c>
      <c r="I11" s="1" t="s">
        <v>7</v>
      </c>
    </row>
    <row r="12" spans="1:16" ht="30" customHeight="1">
      <c r="A12" s="23">
        <v>55093</v>
      </c>
      <c r="B12" s="23">
        <v>52469</v>
      </c>
      <c r="C12" s="24">
        <v>49971</v>
      </c>
      <c r="D12" s="23">
        <v>4435863</v>
      </c>
      <c r="E12" s="23">
        <v>3420288</v>
      </c>
      <c r="F12" s="25" t="s">
        <v>11</v>
      </c>
      <c r="G12" s="26"/>
      <c r="H12" s="27">
        <f>H11</f>
        <v>1265</v>
      </c>
      <c r="I12" s="1" t="s">
        <v>12</v>
      </c>
    </row>
    <row r="13" spans="1:16" ht="30" customHeight="1">
      <c r="A13" s="18">
        <f t="shared" ref="A13" si="4">SUM(A14)</f>
        <v>0</v>
      </c>
      <c r="B13" s="18">
        <f t="shared" ref="B13:C13" si="5">SUM(B14)</f>
        <v>0</v>
      </c>
      <c r="C13" s="19">
        <f t="shared" si="5"/>
        <v>0</v>
      </c>
      <c r="D13" s="18">
        <f>SUM(D14)</f>
        <v>21000</v>
      </c>
      <c r="E13" s="18">
        <f>SUM(E14)</f>
        <v>348000</v>
      </c>
      <c r="F13" s="20" t="s">
        <v>13</v>
      </c>
      <c r="G13" s="21"/>
      <c r="H13" s="22">
        <v>1008</v>
      </c>
      <c r="I13" s="1" t="s">
        <v>7</v>
      </c>
    </row>
    <row r="14" spans="1:16" ht="30" customHeight="1">
      <c r="A14" s="23">
        <v>0</v>
      </c>
      <c r="B14" s="23">
        <v>0</v>
      </c>
      <c r="C14" s="24">
        <v>0</v>
      </c>
      <c r="D14" s="23">
        <v>21000</v>
      </c>
      <c r="E14" s="23">
        <v>348000</v>
      </c>
      <c r="F14" s="25" t="s">
        <v>14</v>
      </c>
      <c r="G14" s="26"/>
      <c r="H14" s="27">
        <f>H13</f>
        <v>1008</v>
      </c>
      <c r="I14" s="1" t="s">
        <v>15</v>
      </c>
    </row>
    <row r="15" spans="1:16" ht="30" customHeight="1">
      <c r="A15" s="18">
        <f t="shared" ref="A15" si="6">SUM(A16)</f>
        <v>22521662</v>
      </c>
      <c r="B15" s="18">
        <f t="shared" ref="B15:C15" si="7">SUM(B16)</f>
        <v>21501728</v>
      </c>
      <c r="C15" s="19">
        <f t="shared" si="7"/>
        <v>20525300</v>
      </c>
      <c r="D15" s="18">
        <f>SUM(D16)</f>
        <v>15268078</v>
      </c>
      <c r="E15" s="18">
        <f>SUM(E16)</f>
        <v>19981281</v>
      </c>
      <c r="F15" s="20" t="s">
        <v>16</v>
      </c>
      <c r="G15" s="21"/>
      <c r="H15" s="22">
        <v>1058</v>
      </c>
      <c r="I15" s="1" t="s">
        <v>7</v>
      </c>
    </row>
    <row r="16" spans="1:16" ht="30" customHeight="1">
      <c r="A16" s="23">
        <v>22521662</v>
      </c>
      <c r="B16" s="23">
        <v>21501728</v>
      </c>
      <c r="C16" s="24">
        <v>20525300</v>
      </c>
      <c r="D16" s="23">
        <v>15268078</v>
      </c>
      <c r="E16" s="23">
        <v>19981281</v>
      </c>
      <c r="F16" s="25" t="s">
        <v>17</v>
      </c>
      <c r="G16" s="26"/>
      <c r="H16" s="27">
        <f>H15</f>
        <v>1058</v>
      </c>
      <c r="I16" s="1" t="s">
        <v>18</v>
      </c>
    </row>
    <row r="17" spans="1:9" ht="30" customHeight="1">
      <c r="A17" s="18">
        <f t="shared" ref="A17" si="8">SUM(A18)</f>
        <v>0</v>
      </c>
      <c r="B17" s="18">
        <f t="shared" ref="B17:C17" si="9">SUM(B18)</f>
        <v>0</v>
      </c>
      <c r="C17" s="19">
        <f t="shared" si="9"/>
        <v>0</v>
      </c>
      <c r="D17" s="18">
        <f>SUM(D18)</f>
        <v>128892</v>
      </c>
      <c r="E17" s="18">
        <f>SUM(E18)</f>
        <v>12500</v>
      </c>
      <c r="F17" s="20" t="s">
        <v>19</v>
      </c>
      <c r="G17" s="21"/>
      <c r="H17" s="22">
        <v>1065</v>
      </c>
      <c r="I17" s="1" t="s">
        <v>7</v>
      </c>
    </row>
    <row r="18" spans="1:9" ht="30" customHeight="1">
      <c r="A18" s="23">
        <v>0</v>
      </c>
      <c r="B18" s="23">
        <v>0</v>
      </c>
      <c r="C18" s="24">
        <v>0</v>
      </c>
      <c r="D18" s="23">
        <v>128892</v>
      </c>
      <c r="E18" s="23">
        <v>12500</v>
      </c>
      <c r="F18" s="25" t="s">
        <v>20</v>
      </c>
      <c r="G18" s="28"/>
      <c r="H18" s="27">
        <f>H17</f>
        <v>1065</v>
      </c>
      <c r="I18" s="1" t="s">
        <v>21</v>
      </c>
    </row>
    <row r="19" spans="1:9" ht="30" customHeight="1">
      <c r="A19" s="18">
        <f t="shared" ref="A19" si="10">SUM(A20)</f>
        <v>38408</v>
      </c>
      <c r="B19" s="18">
        <f t="shared" ref="B19:C19" si="11">SUM(B20)</f>
        <v>38408</v>
      </c>
      <c r="C19" s="19">
        <f t="shared" si="11"/>
        <v>38408</v>
      </c>
      <c r="D19" s="18">
        <f>SUM(D20)</f>
        <v>32382</v>
      </c>
      <c r="E19" s="18">
        <f>SUM(E20)</f>
        <v>15000</v>
      </c>
      <c r="F19" s="20" t="s">
        <v>22</v>
      </c>
      <c r="G19" s="21"/>
      <c r="H19" s="22">
        <v>1066</v>
      </c>
      <c r="I19" s="1" t="s">
        <v>7</v>
      </c>
    </row>
    <row r="20" spans="1:9" ht="30" customHeight="1">
      <c r="A20" s="23">
        <v>38408</v>
      </c>
      <c r="B20" s="23">
        <v>38408</v>
      </c>
      <c r="C20" s="24">
        <v>38408</v>
      </c>
      <c r="D20" s="23">
        <v>32382</v>
      </c>
      <c r="E20" s="23">
        <v>15000</v>
      </c>
      <c r="F20" s="25" t="s">
        <v>20</v>
      </c>
      <c r="G20" s="28"/>
      <c r="H20" s="27">
        <f>H19</f>
        <v>1066</v>
      </c>
      <c r="I20" s="1" t="s">
        <v>21</v>
      </c>
    </row>
    <row r="21" spans="1:9" ht="30" customHeight="1">
      <c r="A21" s="18">
        <f t="shared" ref="A21" si="12">SUM(A22)</f>
        <v>71102</v>
      </c>
      <c r="B21" s="18">
        <f t="shared" ref="B21:C21" si="13">SUM(B22)</f>
        <v>54576</v>
      </c>
      <c r="C21" s="19">
        <f t="shared" si="13"/>
        <v>75954</v>
      </c>
      <c r="D21" s="18">
        <f>SUM(D22)</f>
        <v>93565</v>
      </c>
      <c r="E21" s="18">
        <f>SUM(E22)</f>
        <v>19383</v>
      </c>
      <c r="F21" s="20" t="s">
        <v>23</v>
      </c>
      <c r="G21" s="21"/>
      <c r="H21" s="22">
        <v>1067</v>
      </c>
      <c r="I21" s="1" t="s">
        <v>7</v>
      </c>
    </row>
    <row r="22" spans="1:9" ht="30" customHeight="1">
      <c r="A22" s="23">
        <v>71102</v>
      </c>
      <c r="B22" s="23">
        <v>54576</v>
      </c>
      <c r="C22" s="24">
        <v>75954</v>
      </c>
      <c r="D22" s="23">
        <v>93565</v>
      </c>
      <c r="E22" s="23">
        <v>19383</v>
      </c>
      <c r="F22" s="25" t="s">
        <v>20</v>
      </c>
      <c r="G22" s="28"/>
      <c r="H22" s="27">
        <f>H21</f>
        <v>1067</v>
      </c>
      <c r="I22" s="1" t="s">
        <v>21</v>
      </c>
    </row>
    <row r="23" spans="1:9" ht="30" customHeight="1">
      <c r="A23" s="18">
        <f t="shared" ref="A23" si="14">SUM(A24)</f>
        <v>35435</v>
      </c>
      <c r="B23" s="18">
        <f t="shared" ref="B23:C23" si="15">SUM(B24)</f>
        <v>35435</v>
      </c>
      <c r="C23" s="19">
        <f t="shared" si="15"/>
        <v>35435</v>
      </c>
      <c r="D23" s="18">
        <f>SUM(D24)</f>
        <v>35466</v>
      </c>
      <c r="E23" s="18">
        <f>SUM(E24)</f>
        <v>10000</v>
      </c>
      <c r="F23" s="20" t="s">
        <v>24</v>
      </c>
      <c r="G23" s="21"/>
      <c r="H23" s="22">
        <v>1261</v>
      </c>
      <c r="I23" s="1" t="s">
        <v>7</v>
      </c>
    </row>
    <row r="24" spans="1:9" ht="30" customHeight="1">
      <c r="A24" s="23">
        <v>35435</v>
      </c>
      <c r="B24" s="23">
        <v>35435</v>
      </c>
      <c r="C24" s="24">
        <v>35435</v>
      </c>
      <c r="D24" s="23">
        <v>35466</v>
      </c>
      <c r="E24" s="23">
        <v>10000</v>
      </c>
      <c r="F24" s="25" t="s">
        <v>20</v>
      </c>
      <c r="G24" s="28"/>
      <c r="H24" s="27">
        <f>H23</f>
        <v>1261</v>
      </c>
      <c r="I24" s="1" t="s">
        <v>21</v>
      </c>
    </row>
    <row r="25" spans="1:9" ht="30" customHeight="1">
      <c r="A25" s="18">
        <f t="shared" ref="A25" si="16">SUM(A26)</f>
        <v>59203</v>
      </c>
      <c r="B25" s="18">
        <f t="shared" ref="B25:C25" si="17">SUM(B26)</f>
        <v>67417</v>
      </c>
      <c r="C25" s="19">
        <f t="shared" si="17"/>
        <v>67417</v>
      </c>
      <c r="D25" s="18">
        <f>SUM(D26)</f>
        <v>42775</v>
      </c>
      <c r="E25" s="18">
        <f>SUM(E26)</f>
        <v>92058</v>
      </c>
      <c r="F25" s="20" t="s">
        <v>25</v>
      </c>
      <c r="G25" s="21"/>
      <c r="H25" s="22">
        <v>1068</v>
      </c>
      <c r="I25" s="1" t="s">
        <v>7</v>
      </c>
    </row>
    <row r="26" spans="1:9" ht="30" customHeight="1">
      <c r="A26" s="23">
        <v>59203</v>
      </c>
      <c r="B26" s="23">
        <v>67417</v>
      </c>
      <c r="C26" s="24">
        <v>67417</v>
      </c>
      <c r="D26" s="23">
        <v>42775</v>
      </c>
      <c r="E26" s="23">
        <v>92058</v>
      </c>
      <c r="F26" s="25" t="s">
        <v>20</v>
      </c>
      <c r="G26" s="28"/>
      <c r="H26" s="27">
        <f>H25</f>
        <v>1068</v>
      </c>
      <c r="I26" s="1" t="s">
        <v>21</v>
      </c>
    </row>
    <row r="27" spans="1:9" ht="30" customHeight="1">
      <c r="A27" s="18">
        <f>SUM(A28)</f>
        <v>0</v>
      </c>
      <c r="B27" s="18">
        <f>SUM(B28)</f>
        <v>0</v>
      </c>
      <c r="C27" s="19">
        <f>SUM(C28)</f>
        <v>0</v>
      </c>
      <c r="D27" s="18">
        <f>SUM(D28)</f>
        <v>0</v>
      </c>
      <c r="E27" s="18">
        <f>SUM(E28)</f>
        <v>17500</v>
      </c>
      <c r="F27" s="20" t="s">
        <v>26</v>
      </c>
      <c r="G27" s="21"/>
      <c r="H27" s="22">
        <v>1069</v>
      </c>
      <c r="I27" s="1" t="s">
        <v>7</v>
      </c>
    </row>
    <row r="28" spans="1:9" ht="30" customHeight="1">
      <c r="A28" s="23">
        <v>0</v>
      </c>
      <c r="B28" s="23">
        <v>0</v>
      </c>
      <c r="C28" s="24">
        <v>0</v>
      </c>
      <c r="D28" s="23">
        <v>0</v>
      </c>
      <c r="E28" s="23">
        <v>17500</v>
      </c>
      <c r="F28" s="25" t="s">
        <v>20</v>
      </c>
      <c r="G28" s="28"/>
      <c r="H28" s="27">
        <f>H27</f>
        <v>1069</v>
      </c>
      <c r="I28" s="1" t="s">
        <v>21</v>
      </c>
    </row>
    <row r="29" spans="1:9" ht="30" customHeight="1">
      <c r="A29" s="18">
        <f t="shared" ref="A29" si="18">SUM(A30)</f>
        <v>0</v>
      </c>
      <c r="B29" s="18">
        <f t="shared" ref="B29:C29" si="19">SUM(B30)</f>
        <v>0</v>
      </c>
      <c r="C29" s="19">
        <f t="shared" si="19"/>
        <v>0</v>
      </c>
      <c r="D29" s="18">
        <f>SUM(D30)</f>
        <v>0</v>
      </c>
      <c r="E29" s="18">
        <f>SUM(E30)</f>
        <v>68500</v>
      </c>
      <c r="F29" s="20" t="s">
        <v>27</v>
      </c>
      <c r="G29" s="21"/>
      <c r="H29" s="22">
        <v>1070</v>
      </c>
      <c r="I29" s="1" t="s">
        <v>7</v>
      </c>
    </row>
    <row r="30" spans="1:9" ht="30" customHeight="1">
      <c r="A30" s="23">
        <v>0</v>
      </c>
      <c r="B30" s="23">
        <v>0</v>
      </c>
      <c r="C30" s="24">
        <v>0</v>
      </c>
      <c r="D30" s="23">
        <v>0</v>
      </c>
      <c r="E30" s="23">
        <v>68500</v>
      </c>
      <c r="F30" s="25" t="s">
        <v>20</v>
      </c>
      <c r="G30" s="28"/>
      <c r="H30" s="27">
        <f>H29</f>
        <v>1070</v>
      </c>
      <c r="I30" s="1" t="s">
        <v>21</v>
      </c>
    </row>
    <row r="31" spans="1:9" ht="30" customHeight="1">
      <c r="A31" s="18">
        <f t="shared" ref="A31" si="20">SUM(A32)</f>
        <v>57004</v>
      </c>
      <c r="B31" s="18">
        <f t="shared" ref="B31:C31" si="21">SUM(B32)</f>
        <v>47753</v>
      </c>
      <c r="C31" s="19">
        <f t="shared" si="21"/>
        <v>80483</v>
      </c>
      <c r="D31" s="18">
        <f>SUM(D32)</f>
        <v>42775</v>
      </c>
      <c r="E31" s="18">
        <f>SUM(E32)</f>
        <v>20000</v>
      </c>
      <c r="F31" s="20" t="s">
        <v>28</v>
      </c>
      <c r="G31" s="21"/>
      <c r="H31" s="22">
        <v>1071</v>
      </c>
      <c r="I31" s="1" t="s">
        <v>7</v>
      </c>
    </row>
    <row r="32" spans="1:9" ht="30" customHeight="1">
      <c r="A32" s="23">
        <v>57004</v>
      </c>
      <c r="B32" s="23">
        <v>47753</v>
      </c>
      <c r="C32" s="24">
        <v>80483</v>
      </c>
      <c r="D32" s="23">
        <v>42775</v>
      </c>
      <c r="E32" s="23">
        <v>20000</v>
      </c>
      <c r="F32" s="25" t="s">
        <v>20</v>
      </c>
      <c r="G32" s="28"/>
      <c r="H32" s="27">
        <f>H31</f>
        <v>1071</v>
      </c>
      <c r="I32" s="1" t="s">
        <v>21</v>
      </c>
    </row>
    <row r="33" spans="1:9" ht="30" customHeight="1">
      <c r="A33" s="18">
        <f t="shared" ref="A33" si="22">SUM(A34)</f>
        <v>34845</v>
      </c>
      <c r="B33" s="18">
        <f t="shared" ref="B33:C33" si="23">SUM(B34)</f>
        <v>26634</v>
      </c>
      <c r="C33" s="19">
        <f t="shared" si="23"/>
        <v>38951</v>
      </c>
      <c r="D33" s="18">
        <f>SUM(D34)</f>
        <v>38951</v>
      </c>
      <c r="E33" s="18">
        <f>SUM(E34)</f>
        <v>2000</v>
      </c>
      <c r="F33" s="20" t="s">
        <v>29</v>
      </c>
      <c r="G33" s="21"/>
      <c r="H33" s="22">
        <v>1072</v>
      </c>
      <c r="I33" s="1" t="s">
        <v>7</v>
      </c>
    </row>
    <row r="34" spans="1:9" ht="30" customHeight="1">
      <c r="A34" s="23">
        <v>34845</v>
      </c>
      <c r="B34" s="23">
        <v>26634</v>
      </c>
      <c r="C34" s="24">
        <v>38951</v>
      </c>
      <c r="D34" s="23">
        <v>38951</v>
      </c>
      <c r="E34" s="23">
        <v>2000</v>
      </c>
      <c r="F34" s="25" t="s">
        <v>20</v>
      </c>
      <c r="G34" s="28"/>
      <c r="H34" s="27">
        <f>H33</f>
        <v>1072</v>
      </c>
      <c r="I34" s="1" t="s">
        <v>21</v>
      </c>
    </row>
    <row r="35" spans="1:9" ht="30" customHeight="1">
      <c r="A35" s="18">
        <f t="shared" ref="A35" si="24">SUM(A36)</f>
        <v>30290</v>
      </c>
      <c r="B35" s="18">
        <f t="shared" ref="B35:C35" si="25">SUM(B36)</f>
        <v>27718</v>
      </c>
      <c r="C35" s="19">
        <f t="shared" si="25"/>
        <v>27718</v>
      </c>
      <c r="D35" s="18">
        <f>SUM(D36)</f>
        <v>35435</v>
      </c>
      <c r="E35" s="18">
        <f>SUM(E36)</f>
        <v>223758</v>
      </c>
      <c r="F35" s="20" t="s">
        <v>30</v>
      </c>
      <c r="G35" s="21"/>
      <c r="H35" s="22">
        <v>1073</v>
      </c>
      <c r="I35" s="1" t="s">
        <v>7</v>
      </c>
    </row>
    <row r="36" spans="1:9" ht="30" customHeight="1">
      <c r="A36" s="23">
        <v>30290</v>
      </c>
      <c r="B36" s="23">
        <v>27718</v>
      </c>
      <c r="C36" s="24">
        <v>27718</v>
      </c>
      <c r="D36" s="23">
        <v>35435</v>
      </c>
      <c r="E36" s="23">
        <v>223758</v>
      </c>
      <c r="F36" s="25" t="s">
        <v>20</v>
      </c>
      <c r="G36" s="28"/>
      <c r="H36" s="27">
        <f>H35</f>
        <v>1073</v>
      </c>
      <c r="I36" s="1" t="s">
        <v>21</v>
      </c>
    </row>
    <row r="37" spans="1:9" ht="30" customHeight="1">
      <c r="A37" s="18">
        <f t="shared" ref="A37" si="26">SUM(A38)</f>
        <v>282510</v>
      </c>
      <c r="B37" s="18">
        <f t="shared" ref="B37:C37" si="27">SUM(B38)</f>
        <v>282510</v>
      </c>
      <c r="C37" s="19">
        <f t="shared" si="27"/>
        <v>282510</v>
      </c>
      <c r="D37" s="18">
        <f>SUM(D38)</f>
        <v>346473</v>
      </c>
      <c r="E37" s="18">
        <f>SUM(E38)</f>
        <v>40552</v>
      </c>
      <c r="F37" s="20" t="s">
        <v>31</v>
      </c>
      <c r="G37" s="21"/>
      <c r="H37" s="22">
        <v>1075</v>
      </c>
      <c r="I37" s="1" t="s">
        <v>7</v>
      </c>
    </row>
    <row r="38" spans="1:9" ht="30" customHeight="1">
      <c r="A38" s="23">
        <v>282510</v>
      </c>
      <c r="B38" s="23">
        <v>282510</v>
      </c>
      <c r="C38" s="24">
        <v>282510</v>
      </c>
      <c r="D38" s="23">
        <v>346473</v>
      </c>
      <c r="E38" s="23">
        <v>40552</v>
      </c>
      <c r="F38" s="25" t="s">
        <v>20</v>
      </c>
      <c r="G38" s="28"/>
      <c r="H38" s="27">
        <f>H37</f>
        <v>1075</v>
      </c>
      <c r="I38" s="1" t="s">
        <v>21</v>
      </c>
    </row>
    <row r="39" spans="1:9" ht="30" customHeight="1">
      <c r="A39" s="18">
        <f t="shared" ref="A39" si="28">SUM(A40)</f>
        <v>28757</v>
      </c>
      <c r="B39" s="18">
        <f t="shared" ref="B39:C39" si="29">SUM(B40)</f>
        <v>25418</v>
      </c>
      <c r="C39" s="19">
        <f t="shared" si="29"/>
        <v>25418</v>
      </c>
      <c r="D39" s="18">
        <f>SUM(D40)</f>
        <v>35435</v>
      </c>
      <c r="E39" s="18">
        <f>SUM(E40)</f>
        <v>109515</v>
      </c>
      <c r="F39" s="20" t="s">
        <v>32</v>
      </c>
      <c r="G39" s="21"/>
      <c r="H39" s="22">
        <v>1076</v>
      </c>
      <c r="I39" s="1" t="s">
        <v>7</v>
      </c>
    </row>
    <row r="40" spans="1:9" ht="30" customHeight="1">
      <c r="A40" s="23">
        <v>28757</v>
      </c>
      <c r="B40" s="23">
        <v>25418</v>
      </c>
      <c r="C40" s="24">
        <v>25418</v>
      </c>
      <c r="D40" s="23">
        <v>35435</v>
      </c>
      <c r="E40" s="23">
        <v>109515</v>
      </c>
      <c r="F40" s="25" t="s">
        <v>20</v>
      </c>
      <c r="G40" s="28"/>
      <c r="H40" s="27">
        <f>H39</f>
        <v>1076</v>
      </c>
      <c r="I40" s="1" t="s">
        <v>21</v>
      </c>
    </row>
    <row r="41" spans="1:9" ht="30" customHeight="1">
      <c r="A41" s="18">
        <f t="shared" ref="A41" si="30">SUM(A42)</f>
        <v>30500</v>
      </c>
      <c r="B41" s="18">
        <f t="shared" ref="B41:C41" si="31">SUM(B42)</f>
        <v>30500</v>
      </c>
      <c r="C41" s="19">
        <f t="shared" si="31"/>
        <v>30500</v>
      </c>
      <c r="D41" s="18">
        <f>SUM(D42)</f>
        <v>100146</v>
      </c>
      <c r="E41" s="18">
        <f>SUM(E42)</f>
        <v>194385</v>
      </c>
      <c r="F41" s="20" t="s">
        <v>33</v>
      </c>
      <c r="G41" s="21"/>
      <c r="H41" s="22">
        <v>1077</v>
      </c>
      <c r="I41" s="1" t="s">
        <v>7</v>
      </c>
    </row>
    <row r="42" spans="1:9" ht="30" customHeight="1">
      <c r="A42" s="23">
        <v>30500</v>
      </c>
      <c r="B42" s="23">
        <v>30500</v>
      </c>
      <c r="C42" s="24">
        <v>30500</v>
      </c>
      <c r="D42" s="23">
        <v>100146</v>
      </c>
      <c r="E42" s="23">
        <v>194385</v>
      </c>
      <c r="F42" s="25" t="s">
        <v>20</v>
      </c>
      <c r="G42" s="28"/>
      <c r="H42" s="27">
        <f>H41</f>
        <v>1077</v>
      </c>
      <c r="I42" s="1" t="s">
        <v>21</v>
      </c>
    </row>
    <row r="43" spans="1:9" ht="30" customHeight="1">
      <c r="A43" s="18">
        <f t="shared" ref="A43:A45" si="32">SUM(A44)</f>
        <v>21068</v>
      </c>
      <c r="B43" s="18">
        <f t="shared" ref="B43:C45" si="33">SUM(B44)</f>
        <v>20859</v>
      </c>
      <c r="C43" s="19">
        <f t="shared" si="33"/>
        <v>20653</v>
      </c>
      <c r="D43" s="18">
        <f>SUM(D44)</f>
        <v>59651</v>
      </c>
      <c r="E43" s="18">
        <f>SUM(E44)</f>
        <v>127755</v>
      </c>
      <c r="F43" s="20" t="s">
        <v>34</v>
      </c>
      <c r="G43" s="21"/>
      <c r="H43" s="22">
        <v>1514</v>
      </c>
      <c r="I43" s="1" t="s">
        <v>7</v>
      </c>
    </row>
    <row r="44" spans="1:9" ht="30" customHeight="1">
      <c r="A44" s="23">
        <v>21068</v>
      </c>
      <c r="B44" s="23">
        <v>20859</v>
      </c>
      <c r="C44" s="24">
        <v>20653</v>
      </c>
      <c r="D44" s="23">
        <v>59651</v>
      </c>
      <c r="E44" s="23">
        <v>127755</v>
      </c>
      <c r="F44" s="25" t="s">
        <v>20</v>
      </c>
      <c r="G44" s="28"/>
      <c r="H44" s="27">
        <f>H43</f>
        <v>1514</v>
      </c>
      <c r="I44" s="1" t="s">
        <v>21</v>
      </c>
    </row>
    <row r="45" spans="1:9" ht="30" customHeight="1">
      <c r="A45" s="18">
        <f t="shared" si="32"/>
        <v>0</v>
      </c>
      <c r="B45" s="18">
        <f t="shared" si="33"/>
        <v>0</v>
      </c>
      <c r="C45" s="19">
        <f t="shared" si="33"/>
        <v>0</v>
      </c>
      <c r="D45" s="18">
        <f>SUM(D46)</f>
        <v>35435</v>
      </c>
      <c r="E45" s="18">
        <f>SUM(E46)</f>
        <v>130172</v>
      </c>
      <c r="F45" s="20" t="s">
        <v>35</v>
      </c>
      <c r="G45" s="21"/>
      <c r="H45" s="22">
        <v>1526</v>
      </c>
      <c r="I45" s="1" t="s">
        <v>7</v>
      </c>
    </row>
    <row r="46" spans="1:9" ht="30" customHeight="1">
      <c r="A46" s="23">
        <v>0</v>
      </c>
      <c r="B46" s="23">
        <v>0</v>
      </c>
      <c r="C46" s="24">
        <v>0</v>
      </c>
      <c r="D46" s="23">
        <v>35435</v>
      </c>
      <c r="E46" s="23">
        <v>130172</v>
      </c>
      <c r="F46" s="25" t="s">
        <v>20</v>
      </c>
      <c r="G46" s="28"/>
      <c r="H46" s="27">
        <f>H45</f>
        <v>1526</v>
      </c>
      <c r="I46" s="1" t="s">
        <v>21</v>
      </c>
    </row>
    <row r="47" spans="1:9" ht="30" customHeight="1">
      <c r="A47" s="18">
        <f t="shared" ref="A47" si="34">SUM(A48)</f>
        <v>30603</v>
      </c>
      <c r="B47" s="18">
        <f t="shared" ref="B47:C47" si="35">SUM(B48)</f>
        <v>30300</v>
      </c>
      <c r="C47" s="19">
        <f t="shared" si="35"/>
        <v>30000</v>
      </c>
      <c r="D47" s="18">
        <f>SUM(D48)</f>
        <v>922500</v>
      </c>
      <c r="E47" s="18">
        <f>SUM(E48)</f>
        <v>0</v>
      </c>
      <c r="F47" s="20" t="s">
        <v>36</v>
      </c>
      <c r="G47" s="21"/>
      <c r="H47" s="22">
        <v>1129</v>
      </c>
      <c r="I47" s="1" t="s">
        <v>7</v>
      </c>
    </row>
    <row r="48" spans="1:9" ht="30" customHeight="1">
      <c r="A48" s="23">
        <v>30603</v>
      </c>
      <c r="B48" s="23">
        <v>30300</v>
      </c>
      <c r="C48" s="24">
        <v>30000</v>
      </c>
      <c r="D48" s="23">
        <v>922500</v>
      </c>
      <c r="E48" s="23">
        <v>0</v>
      </c>
      <c r="F48" s="25" t="s">
        <v>37</v>
      </c>
      <c r="G48" s="28"/>
      <c r="H48" s="27">
        <f>H47</f>
        <v>1129</v>
      </c>
      <c r="I48" s="1" t="s">
        <v>38</v>
      </c>
    </row>
    <row r="49" spans="1:9" ht="30" customHeight="1">
      <c r="A49" s="18">
        <f t="shared" ref="A49" si="36">SUM(A50)</f>
        <v>75000</v>
      </c>
      <c r="B49" s="18">
        <f t="shared" ref="B49:C49" si="37">SUM(B50)</f>
        <v>75000</v>
      </c>
      <c r="C49" s="19">
        <f t="shared" si="37"/>
        <v>75000</v>
      </c>
      <c r="D49" s="18">
        <f>SUM(D50)</f>
        <v>75000</v>
      </c>
      <c r="E49" s="18">
        <f>SUM(E50)</f>
        <v>90000</v>
      </c>
      <c r="F49" s="20" t="s">
        <v>39</v>
      </c>
      <c r="G49" s="21"/>
      <c r="H49" s="22">
        <v>1263</v>
      </c>
      <c r="I49" s="1" t="s">
        <v>7</v>
      </c>
    </row>
    <row r="50" spans="1:9" ht="30" customHeight="1">
      <c r="A50" s="23">
        <v>75000</v>
      </c>
      <c r="B50" s="23">
        <v>75000</v>
      </c>
      <c r="C50" s="24">
        <v>75000</v>
      </c>
      <c r="D50" s="23">
        <v>75000</v>
      </c>
      <c r="E50" s="23">
        <v>90000</v>
      </c>
      <c r="F50" s="25" t="s">
        <v>40</v>
      </c>
      <c r="G50" s="28"/>
      <c r="H50" s="27">
        <f>H49</f>
        <v>1263</v>
      </c>
      <c r="I50" s="1" t="s">
        <v>41</v>
      </c>
    </row>
    <row r="51" spans="1:9" ht="30" customHeight="1">
      <c r="A51" s="18">
        <f t="shared" ref="A51" si="38">SUM(A52)</f>
        <v>6754191</v>
      </c>
      <c r="B51" s="18">
        <f t="shared" ref="B51:C51" si="39">SUM(B52)</f>
        <v>6687319</v>
      </c>
      <c r="C51" s="19">
        <f t="shared" si="39"/>
        <v>6621107</v>
      </c>
      <c r="D51" s="18">
        <f>SUM(D52)</f>
        <v>6408383</v>
      </c>
      <c r="E51" s="18">
        <f>SUM(E52)</f>
        <v>8771932</v>
      </c>
      <c r="F51" s="20" t="s">
        <v>42</v>
      </c>
      <c r="G51" s="21"/>
      <c r="H51" s="22">
        <v>1141</v>
      </c>
      <c r="I51" s="1" t="s">
        <v>7</v>
      </c>
    </row>
    <row r="52" spans="1:9" ht="30" customHeight="1">
      <c r="A52" s="23">
        <v>6754191</v>
      </c>
      <c r="B52" s="23">
        <v>6687319</v>
      </c>
      <c r="C52" s="24">
        <v>6621107</v>
      </c>
      <c r="D52" s="23">
        <v>6408383</v>
      </c>
      <c r="E52" s="23">
        <v>8771932</v>
      </c>
      <c r="F52" s="25" t="s">
        <v>43</v>
      </c>
      <c r="G52" s="28"/>
      <c r="H52" s="27">
        <f>H51</f>
        <v>1141</v>
      </c>
      <c r="I52" s="1" t="s">
        <v>44</v>
      </c>
    </row>
    <row r="53" spans="1:9" ht="30" customHeight="1">
      <c r="A53" s="18">
        <f t="shared" ref="A53" si="40">SUM(A54)</f>
        <v>525211</v>
      </c>
      <c r="B53" s="18">
        <f t="shared" ref="B53:C53" si="41">SUM(B54)</f>
        <v>520011</v>
      </c>
      <c r="C53" s="19">
        <f t="shared" si="41"/>
        <v>514862</v>
      </c>
      <c r="D53" s="18">
        <f>SUM(D54)</f>
        <v>521624</v>
      </c>
      <c r="E53" s="18">
        <f>SUM(E54)</f>
        <v>508100</v>
      </c>
      <c r="F53" s="20" t="s">
        <v>45</v>
      </c>
      <c r="G53" s="21"/>
      <c r="H53" s="22">
        <v>1163</v>
      </c>
      <c r="I53" s="1" t="s">
        <v>7</v>
      </c>
    </row>
    <row r="54" spans="1:9" ht="30" customHeight="1">
      <c r="A54" s="23">
        <v>525211</v>
      </c>
      <c r="B54" s="23">
        <v>520011</v>
      </c>
      <c r="C54" s="24">
        <v>514862</v>
      </c>
      <c r="D54" s="23">
        <v>521624</v>
      </c>
      <c r="E54" s="23">
        <v>508100</v>
      </c>
      <c r="F54" s="25" t="s">
        <v>46</v>
      </c>
      <c r="G54" s="28"/>
      <c r="H54" s="27">
        <f>H53</f>
        <v>1163</v>
      </c>
      <c r="I54" s="1" t="s">
        <v>47</v>
      </c>
    </row>
    <row r="55" spans="1:9" ht="30" customHeight="1">
      <c r="A55" s="18">
        <f t="shared" ref="A55" si="42">SUM(A56)</f>
        <v>61206</v>
      </c>
      <c r="B55" s="18">
        <f t="shared" ref="B55:C55" si="43">SUM(B56)</f>
        <v>60600</v>
      </c>
      <c r="C55" s="19">
        <f t="shared" si="43"/>
        <v>60000</v>
      </c>
      <c r="D55" s="18">
        <f>SUM(D56)</f>
        <v>115000</v>
      </c>
      <c r="E55" s="18">
        <f>SUM(E56)</f>
        <v>116850</v>
      </c>
      <c r="F55" s="20" t="s">
        <v>48</v>
      </c>
      <c r="G55" s="21"/>
      <c r="H55" s="22">
        <v>1192</v>
      </c>
      <c r="I55" s="1" t="s">
        <v>7</v>
      </c>
    </row>
    <row r="56" spans="1:9" ht="30" customHeight="1">
      <c r="A56" s="23">
        <v>61206</v>
      </c>
      <c r="B56" s="23">
        <v>60600</v>
      </c>
      <c r="C56" s="24">
        <v>60000</v>
      </c>
      <c r="D56" s="23">
        <v>115000</v>
      </c>
      <c r="E56" s="23">
        <v>116850</v>
      </c>
      <c r="F56" s="25" t="s">
        <v>49</v>
      </c>
      <c r="G56" s="28"/>
      <c r="H56" s="27">
        <f>H55</f>
        <v>1192</v>
      </c>
      <c r="I56" s="1" t="s">
        <v>50</v>
      </c>
    </row>
    <row r="57" spans="1:9" ht="30" customHeight="1">
      <c r="A57" s="18">
        <f t="shared" ref="A57" si="44">SUM(A58)</f>
        <v>6067057</v>
      </c>
      <c r="B57" s="18">
        <f t="shared" ref="B57:C57" si="45">SUM(B58)</f>
        <v>6006987</v>
      </c>
      <c r="C57" s="19">
        <f t="shared" si="45"/>
        <v>5947512</v>
      </c>
      <c r="D57" s="18">
        <f>SUM(D58)</f>
        <v>3717195</v>
      </c>
      <c r="E57" s="18">
        <f>SUM(E58)</f>
        <v>21566315</v>
      </c>
      <c r="F57" s="20" t="s">
        <v>51</v>
      </c>
      <c r="G57" s="21"/>
      <c r="H57" s="22">
        <v>1204</v>
      </c>
      <c r="I57" s="1" t="s">
        <v>7</v>
      </c>
    </row>
    <row r="58" spans="1:9" ht="30" customHeight="1">
      <c r="A58" s="23">
        <v>6067057</v>
      </c>
      <c r="B58" s="23">
        <v>6006987</v>
      </c>
      <c r="C58" s="24">
        <v>5947512</v>
      </c>
      <c r="D58" s="23">
        <v>3717195</v>
      </c>
      <c r="E58" s="23">
        <v>21566315</v>
      </c>
      <c r="F58" s="25" t="s">
        <v>52</v>
      </c>
      <c r="G58" s="28"/>
      <c r="H58" s="27">
        <f>H57</f>
        <v>1204</v>
      </c>
      <c r="I58" s="1" t="s">
        <v>53</v>
      </c>
    </row>
    <row r="59" spans="1:9" ht="30" customHeight="1">
      <c r="A59" s="18">
        <f t="shared" ref="A59" si="46">SUM(A60)</f>
        <v>776395</v>
      </c>
      <c r="B59" s="18">
        <f t="shared" ref="B59:C59" si="47">SUM(B60)</f>
        <v>760257</v>
      </c>
      <c r="C59" s="19">
        <f t="shared" si="47"/>
        <v>745381</v>
      </c>
      <c r="D59" s="18">
        <f>SUM(D60)</f>
        <v>80470</v>
      </c>
      <c r="E59" s="18">
        <f>SUM(E60)</f>
        <v>224027</v>
      </c>
      <c r="F59" s="20" t="s">
        <v>54</v>
      </c>
      <c r="G59" s="21"/>
      <c r="H59" s="22">
        <v>1271</v>
      </c>
      <c r="I59" s="1" t="s">
        <v>7</v>
      </c>
    </row>
    <row r="60" spans="1:9" ht="30" customHeight="1">
      <c r="A60" s="23">
        <v>776395</v>
      </c>
      <c r="B60" s="23">
        <v>760257</v>
      </c>
      <c r="C60" s="24">
        <v>745381</v>
      </c>
      <c r="D60" s="23">
        <v>80470</v>
      </c>
      <c r="E60" s="23">
        <v>224027</v>
      </c>
      <c r="F60" s="25" t="s">
        <v>55</v>
      </c>
      <c r="G60" s="28"/>
      <c r="H60" s="27">
        <f>H59</f>
        <v>1271</v>
      </c>
      <c r="I60" s="1" t="s">
        <v>56</v>
      </c>
    </row>
    <row r="61" spans="1:9" ht="30" customHeight="1">
      <c r="A61" s="18">
        <f t="shared" ref="A61" si="48">SUM(A62)</f>
        <v>37930</v>
      </c>
      <c r="B61" s="18">
        <f t="shared" ref="B61:C61" si="49">SUM(B62)</f>
        <v>36840</v>
      </c>
      <c r="C61" s="19">
        <f t="shared" si="49"/>
        <v>35848</v>
      </c>
      <c r="D61" s="18">
        <f>SUM(D62)</f>
        <v>34947</v>
      </c>
      <c r="E61" s="18">
        <f>SUM(E62)</f>
        <v>31843</v>
      </c>
      <c r="F61" s="20" t="s">
        <v>57</v>
      </c>
      <c r="G61" s="21"/>
      <c r="H61" s="22">
        <v>1269</v>
      </c>
      <c r="I61" s="1" t="s">
        <v>7</v>
      </c>
    </row>
    <row r="62" spans="1:9" ht="30" customHeight="1">
      <c r="A62" s="23">
        <v>37930</v>
      </c>
      <c r="B62" s="23">
        <v>36840</v>
      </c>
      <c r="C62" s="24">
        <v>35848</v>
      </c>
      <c r="D62" s="23">
        <v>34947</v>
      </c>
      <c r="E62" s="23">
        <v>31843</v>
      </c>
      <c r="F62" s="25" t="s">
        <v>40</v>
      </c>
      <c r="G62" s="28"/>
      <c r="H62" s="27">
        <f>H61</f>
        <v>1269</v>
      </c>
      <c r="I62" s="1" t="s">
        <v>41</v>
      </c>
    </row>
    <row r="63" spans="1:9" ht="30" customHeight="1">
      <c r="A63" s="18">
        <f t="shared" ref="A63:A65" si="50">SUM(A64)</f>
        <v>18851</v>
      </c>
      <c r="B63" s="18">
        <f t="shared" ref="B63:C65" si="51">SUM(B64)</f>
        <v>18665</v>
      </c>
      <c r="C63" s="19">
        <f t="shared" si="51"/>
        <v>18480</v>
      </c>
      <c r="D63" s="18">
        <f>SUM(D64)</f>
        <v>15400</v>
      </c>
      <c r="E63" s="18">
        <f>SUM(E64)</f>
        <v>172010</v>
      </c>
      <c r="F63" s="20" t="s">
        <v>58</v>
      </c>
      <c r="G63" s="21"/>
      <c r="H63" s="22">
        <v>1211</v>
      </c>
      <c r="I63" s="1" t="s">
        <v>7</v>
      </c>
    </row>
    <row r="64" spans="1:9" ht="30" customHeight="1">
      <c r="A64" s="23">
        <v>18851</v>
      </c>
      <c r="B64" s="23">
        <v>18665</v>
      </c>
      <c r="C64" s="24">
        <v>18480</v>
      </c>
      <c r="D64" s="23">
        <v>15400</v>
      </c>
      <c r="E64" s="23">
        <v>172010</v>
      </c>
      <c r="F64" s="25" t="s">
        <v>59</v>
      </c>
      <c r="G64" s="28"/>
      <c r="H64" s="27">
        <f>H63</f>
        <v>1211</v>
      </c>
      <c r="I64" s="1" t="s">
        <v>60</v>
      </c>
    </row>
    <row r="65" spans="1:9" ht="30" customHeight="1">
      <c r="A65" s="18">
        <f t="shared" si="50"/>
        <v>0</v>
      </c>
      <c r="B65" s="18">
        <f t="shared" si="51"/>
        <v>0</v>
      </c>
      <c r="C65" s="19">
        <f t="shared" si="51"/>
        <v>0</v>
      </c>
      <c r="D65" s="18">
        <f>SUM(D66)</f>
        <v>20310</v>
      </c>
      <c r="E65" s="18">
        <f>SUM(E66)</f>
        <v>449</v>
      </c>
      <c r="F65" s="20" t="s">
        <v>61</v>
      </c>
      <c r="G65" s="21"/>
      <c r="H65" s="22">
        <v>1224</v>
      </c>
      <c r="I65" s="1" t="s">
        <v>7</v>
      </c>
    </row>
    <row r="66" spans="1:9" ht="30" customHeight="1">
      <c r="A66" s="23">
        <v>0</v>
      </c>
      <c r="B66" s="23">
        <v>0</v>
      </c>
      <c r="C66" s="24">
        <v>0</v>
      </c>
      <c r="D66" s="23">
        <v>20310</v>
      </c>
      <c r="E66" s="23">
        <v>449</v>
      </c>
      <c r="F66" s="25" t="s">
        <v>62</v>
      </c>
      <c r="G66" s="28"/>
      <c r="H66" s="27">
        <f>H65</f>
        <v>1224</v>
      </c>
      <c r="I66" s="1" t="s">
        <v>63</v>
      </c>
    </row>
    <row r="67" spans="1:9" ht="30" customHeight="1">
      <c r="A67" s="18">
        <f t="shared" ref="A67:C67" si="52">SUM(A68:A69)</f>
        <v>1252049</v>
      </c>
      <c r="B67" s="18">
        <f t="shared" si="52"/>
        <v>1236949</v>
      </c>
      <c r="C67" s="19">
        <f t="shared" si="52"/>
        <v>1222129</v>
      </c>
      <c r="D67" s="18">
        <f>SUM(D68:D69)</f>
        <v>926800</v>
      </c>
      <c r="E67" s="18">
        <f>SUM(E68:E69)</f>
        <v>1014333</v>
      </c>
      <c r="F67" s="20" t="s">
        <v>64</v>
      </c>
      <c r="G67" s="21"/>
      <c r="H67" s="22">
        <v>1233</v>
      </c>
      <c r="I67" s="1" t="s">
        <v>7</v>
      </c>
    </row>
    <row r="68" spans="1:9" ht="30" customHeight="1">
      <c r="A68" s="23">
        <v>1017426</v>
      </c>
      <c r="B68" s="23">
        <v>1004649</v>
      </c>
      <c r="C68" s="24">
        <v>992129</v>
      </c>
      <c r="D68" s="23">
        <v>726800</v>
      </c>
      <c r="E68" s="23">
        <v>744333</v>
      </c>
      <c r="F68" s="25" t="s">
        <v>65</v>
      </c>
      <c r="G68" s="28"/>
      <c r="H68" s="27">
        <f>H67</f>
        <v>1233</v>
      </c>
      <c r="I68" s="1" t="s">
        <v>66</v>
      </c>
    </row>
    <row r="69" spans="1:9" ht="30" customHeight="1">
      <c r="A69" s="23">
        <v>234623</v>
      </c>
      <c r="B69" s="23">
        <v>232300</v>
      </c>
      <c r="C69" s="24">
        <v>230000</v>
      </c>
      <c r="D69" s="23">
        <v>200000</v>
      </c>
      <c r="E69" s="23">
        <v>270000</v>
      </c>
      <c r="F69" s="25" t="s">
        <v>67</v>
      </c>
      <c r="G69" s="28"/>
      <c r="H69" s="27">
        <f>H68</f>
        <v>1233</v>
      </c>
      <c r="I69" s="1" t="s">
        <v>68</v>
      </c>
    </row>
    <row r="70" spans="1:9" ht="30" customHeight="1">
      <c r="A70" s="18">
        <f t="shared" ref="A70:C70" si="53">SUM(A71:A73)</f>
        <v>78816041</v>
      </c>
      <c r="B70" s="18">
        <f t="shared" si="53"/>
        <v>72133411</v>
      </c>
      <c r="C70" s="19">
        <f t="shared" si="53"/>
        <v>66051035</v>
      </c>
      <c r="D70" s="18">
        <f>SUM(D71:D73)</f>
        <v>63999471</v>
      </c>
      <c r="E70" s="18">
        <f>SUM(E71:E73)</f>
        <v>78946517</v>
      </c>
      <c r="F70" s="20" t="s">
        <v>69</v>
      </c>
      <c r="G70" s="21"/>
      <c r="H70" s="22">
        <v>1240</v>
      </c>
      <c r="I70" s="1" t="s">
        <v>7</v>
      </c>
    </row>
    <row r="71" spans="1:9" ht="30" customHeight="1">
      <c r="A71" s="23">
        <v>973091</v>
      </c>
      <c r="B71" s="23">
        <v>966721</v>
      </c>
      <c r="C71" s="24">
        <v>961943</v>
      </c>
      <c r="D71" s="23">
        <v>1613840</v>
      </c>
      <c r="E71" s="23">
        <v>1731299</v>
      </c>
      <c r="F71" s="25" t="s">
        <v>70</v>
      </c>
      <c r="G71" s="28"/>
      <c r="H71" s="27">
        <f t="shared" ref="H71:H73" si="54">H70</f>
        <v>1240</v>
      </c>
      <c r="I71" s="1" t="s">
        <v>71</v>
      </c>
    </row>
    <row r="72" spans="1:9" ht="30" customHeight="1">
      <c r="A72" s="23">
        <v>3175891</v>
      </c>
      <c r="B72" s="23">
        <v>3175891</v>
      </c>
      <c r="C72" s="24">
        <v>3175891</v>
      </c>
      <c r="D72" s="23">
        <v>5976617</v>
      </c>
      <c r="E72" s="23">
        <v>4832891</v>
      </c>
      <c r="F72" s="25" t="s">
        <v>72</v>
      </c>
      <c r="G72" s="28"/>
      <c r="H72" s="27">
        <f t="shared" si="54"/>
        <v>1240</v>
      </c>
      <c r="I72" s="1" t="s">
        <v>73</v>
      </c>
    </row>
    <row r="73" spans="1:9" ht="30" customHeight="1">
      <c r="A73" s="23">
        <v>74667059</v>
      </c>
      <c r="B73" s="23">
        <v>67990799</v>
      </c>
      <c r="C73" s="24">
        <v>61913201</v>
      </c>
      <c r="D73" s="23">
        <v>56409014</v>
      </c>
      <c r="E73" s="23">
        <v>72382327</v>
      </c>
      <c r="F73" s="25" t="s">
        <v>74</v>
      </c>
      <c r="G73" s="28"/>
      <c r="H73" s="27">
        <f t="shared" si="54"/>
        <v>1240</v>
      </c>
      <c r="I73" s="1" t="s">
        <v>75</v>
      </c>
    </row>
    <row r="74" spans="1:9" ht="30" customHeight="1">
      <c r="A74" s="18">
        <f t="shared" ref="A74:D74" si="55">SUM(A75:A77)</f>
        <v>1022775698</v>
      </c>
      <c r="B74" s="18">
        <f t="shared" si="55"/>
        <v>947282373</v>
      </c>
      <c r="C74" s="19">
        <f t="shared" si="55"/>
        <v>824978706</v>
      </c>
      <c r="D74" s="18">
        <f t="shared" si="55"/>
        <v>755282629</v>
      </c>
      <c r="E74" s="18">
        <f>SUM(E75:E77)</f>
        <v>355605891</v>
      </c>
      <c r="F74" s="20" t="s">
        <v>76</v>
      </c>
      <c r="G74" s="21"/>
      <c r="H74" s="22">
        <v>1229</v>
      </c>
      <c r="I74" s="1" t="s">
        <v>7</v>
      </c>
    </row>
    <row r="75" spans="1:9" ht="30" customHeight="1">
      <c r="A75" s="23">
        <v>1074139</v>
      </c>
      <c r="B75" s="23">
        <v>1063504</v>
      </c>
      <c r="C75" s="24">
        <v>1052975</v>
      </c>
      <c r="D75" s="23">
        <v>222156</v>
      </c>
      <c r="E75" s="23">
        <v>3212337</v>
      </c>
      <c r="F75" s="25" t="s">
        <v>77</v>
      </c>
      <c r="G75" s="28"/>
      <c r="H75" s="27">
        <f t="shared" ref="H75:H77" si="56">H74</f>
        <v>1229</v>
      </c>
      <c r="I75" s="1" t="s">
        <v>78</v>
      </c>
    </row>
    <row r="76" spans="1:9" ht="30" customHeight="1">
      <c r="A76" s="23">
        <v>180336</v>
      </c>
      <c r="B76" s="23">
        <v>178551</v>
      </c>
      <c r="C76" s="24">
        <v>176783</v>
      </c>
      <c r="D76" s="23">
        <v>166665</v>
      </c>
      <c r="E76" s="23">
        <v>619314</v>
      </c>
      <c r="F76" s="25" t="s">
        <v>79</v>
      </c>
      <c r="G76" s="28"/>
      <c r="H76" s="27">
        <f t="shared" si="56"/>
        <v>1229</v>
      </c>
      <c r="I76" s="1" t="s">
        <v>80</v>
      </c>
    </row>
    <row r="77" spans="1:9" ht="30" customHeight="1">
      <c r="A77" s="23">
        <v>1021521223</v>
      </c>
      <c r="B77" s="23">
        <v>946040318</v>
      </c>
      <c r="C77" s="24">
        <v>823748948</v>
      </c>
      <c r="D77" s="23">
        <v>754893808</v>
      </c>
      <c r="E77" s="23">
        <v>351774240</v>
      </c>
      <c r="F77" s="25" t="s">
        <v>62</v>
      </c>
      <c r="G77" s="28"/>
      <c r="H77" s="27">
        <f t="shared" si="56"/>
        <v>1229</v>
      </c>
      <c r="I77" s="1" t="s">
        <v>63</v>
      </c>
    </row>
    <row r="78" spans="1:9" ht="30" customHeight="1">
      <c r="A78" s="18">
        <f t="shared" ref="A78" si="57">SUM(A79)</f>
        <v>18225803</v>
      </c>
      <c r="B78" s="18">
        <f t="shared" ref="B78:C78" si="58">SUM(B79)</f>
        <v>18045349</v>
      </c>
      <c r="C78" s="19">
        <f t="shared" si="58"/>
        <v>17866682</v>
      </c>
      <c r="D78" s="18">
        <f>SUM(D79)</f>
        <v>15762864</v>
      </c>
      <c r="E78" s="18">
        <f>SUM(E79)</f>
        <v>17154004</v>
      </c>
      <c r="F78" s="20" t="s">
        <v>81</v>
      </c>
      <c r="G78" s="21"/>
      <c r="H78" s="22">
        <v>1239</v>
      </c>
      <c r="I78" s="1" t="s">
        <v>7</v>
      </c>
    </row>
    <row r="79" spans="1:9" ht="30" customHeight="1">
      <c r="A79" s="23">
        <v>18225803</v>
      </c>
      <c r="B79" s="23">
        <v>18045349</v>
      </c>
      <c r="C79" s="24">
        <v>17866682</v>
      </c>
      <c r="D79" s="23">
        <v>15762864</v>
      </c>
      <c r="E79" s="23">
        <v>17154004</v>
      </c>
      <c r="F79" s="25" t="s">
        <v>82</v>
      </c>
      <c r="G79" s="28"/>
      <c r="H79" s="27">
        <f>H78</f>
        <v>1239</v>
      </c>
      <c r="I79" s="1" t="s">
        <v>83</v>
      </c>
    </row>
    <row r="80" spans="1:9" ht="30" customHeight="1">
      <c r="A80" s="18">
        <f t="shared" ref="A80" si="59">SUM(A81)</f>
        <v>2865805</v>
      </c>
      <c r="B80" s="18">
        <f t="shared" ref="B80:C80" si="60">SUM(B81)</f>
        <v>2815052</v>
      </c>
      <c r="C80" s="19">
        <f t="shared" si="60"/>
        <v>2794336</v>
      </c>
      <c r="D80" s="18">
        <f>SUM(D81)</f>
        <v>1463806</v>
      </c>
      <c r="E80" s="18">
        <f>SUM(E81)</f>
        <v>3425371</v>
      </c>
      <c r="F80" s="20" t="s">
        <v>84</v>
      </c>
      <c r="G80" s="21"/>
      <c r="H80" s="22">
        <v>1510</v>
      </c>
      <c r="I80" s="1" t="s">
        <v>7</v>
      </c>
    </row>
    <row r="81" spans="1:9" ht="30" customHeight="1">
      <c r="A81" s="23">
        <v>2865805</v>
      </c>
      <c r="B81" s="23">
        <v>2815052</v>
      </c>
      <c r="C81" s="24">
        <v>2794336</v>
      </c>
      <c r="D81" s="23">
        <v>1463806</v>
      </c>
      <c r="E81" s="23">
        <v>3425371</v>
      </c>
      <c r="F81" s="25" t="s">
        <v>85</v>
      </c>
      <c r="G81" s="28"/>
      <c r="H81" s="27">
        <f>H80</f>
        <v>1510</v>
      </c>
      <c r="I81" s="1" t="s">
        <v>86</v>
      </c>
    </row>
    <row r="82" spans="1:9" ht="30" customHeight="1">
      <c r="A82" s="18">
        <f t="shared" ref="A82" si="61">SUM(A83)</f>
        <v>0</v>
      </c>
      <c r="B82" s="18">
        <f t="shared" ref="B82:C82" si="62">SUM(B83)</f>
        <v>0</v>
      </c>
      <c r="C82" s="19">
        <f t="shared" si="62"/>
        <v>0</v>
      </c>
      <c r="D82" s="18">
        <f>SUM(D83)</f>
        <v>241284</v>
      </c>
      <c r="E82" s="18">
        <f>SUM(E83)</f>
        <v>0</v>
      </c>
      <c r="F82" s="20" t="s">
        <v>87</v>
      </c>
      <c r="G82" s="21"/>
      <c r="H82" s="22">
        <v>1250</v>
      </c>
      <c r="I82" s="1" t="s">
        <v>7</v>
      </c>
    </row>
    <row r="83" spans="1:9" ht="30" customHeight="1">
      <c r="A83" s="23">
        <v>0</v>
      </c>
      <c r="B83" s="23">
        <v>0</v>
      </c>
      <c r="C83" s="24">
        <v>0</v>
      </c>
      <c r="D83" s="23">
        <v>241284</v>
      </c>
      <c r="E83" s="23">
        <v>0</v>
      </c>
      <c r="F83" s="25" t="s">
        <v>88</v>
      </c>
      <c r="G83" s="28"/>
      <c r="H83" s="27">
        <f>H82</f>
        <v>1250</v>
      </c>
      <c r="I83" s="1" t="s">
        <v>89</v>
      </c>
    </row>
  </sheetData>
  <conditionalFormatting sqref="L4:P4">
    <cfRule type="containsText" dxfId="1" priority="1" operator="containsText" text="FALSE">
      <formula>NOT(ISERROR(SEARCH("FALSE",L4)))</formula>
    </cfRule>
    <cfRule type="containsText" dxfId="0" priority="2" operator="containsText" text="TRUE">
      <formula>NOT(ISERROR(SEARCH("TRUE",L4)))</formula>
    </cfRule>
  </conditionalFormatting>
  <printOptions horizontalCentered="1"/>
  <pageMargins left="0.82599999999999996" right="0.82599999999999996" top="0.90500000000000003" bottom="0.90500000000000003" header="0.314" footer="0.314"/>
  <pageSetup paperSize="9" scale="61" fitToHeight="0" orientation="portrait" r:id="rId1"/>
  <rowBreaks count="1" manualBreakCount="1">
    <brk id="40" max="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68BF3ACD-F1E7-4113-9A7B-C1BB1C8BD6A0}"/>
</file>

<file path=customXml/itemProps2.xml><?xml version="1.0" encoding="utf-8"?>
<ds:datastoreItem xmlns:ds="http://schemas.openxmlformats.org/officeDocument/2006/customXml" ds:itemID="{502F5317-9E0E-456C-B8C1-8506665D0062}"/>
</file>

<file path=customXml/itemProps3.xml><?xml version="1.0" encoding="utf-8"?>
<ds:datastoreItem xmlns:ds="http://schemas.openxmlformats.org/officeDocument/2006/customXml" ds:itemID="{0BF78DE9-B945-49CC-8AD3-326F805508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2021-10-25T09:34:04Z</dcterms:created>
  <dcterms:modified xsi:type="dcterms:W3CDTF">2021-10-25T09:34:19Z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