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Proposed Budget Tables\"/>
    </mc:Choice>
  </mc:AlternateContent>
  <xr:revisionPtr revIDLastSave="0" documentId="8_{D228A23A-1E08-470F-805D-555CC174C92F}" xr6:coauthVersionLast="36" xr6:coauthVersionMax="36" xr10:uidLastSave="{00000000-0000-0000-0000-000000000000}"/>
  <bookViews>
    <workbookView xWindow="0" yWindow="0" windowWidth="28800" windowHeight="14010" xr2:uid="{EAE93C9F-17D2-45A9-9268-08A19A00DEE8}"/>
  </bookViews>
  <sheets>
    <sheet name="Sheet2" sheetId="1" r:id="rId1"/>
  </sheets>
  <definedNames>
    <definedName name="_xlnm._FilterDatabase" localSheetId="0" hidden="1">Sheet2!$A$7:$K$85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Sheet2!$A$1:$H$88</definedName>
    <definedName name="_xlnm.Print_Titles" localSheetId="0">Sheet2!$4:$5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B86" i="1"/>
  <c r="E86" i="1"/>
  <c r="D86" i="1"/>
  <c r="A86" i="1"/>
  <c r="E84" i="1"/>
  <c r="D84" i="1"/>
  <c r="C84" i="1"/>
  <c r="A84" i="1"/>
  <c r="B84" i="1"/>
  <c r="D80" i="1"/>
  <c r="E80" i="1"/>
  <c r="C80" i="1"/>
  <c r="B80" i="1"/>
  <c r="A80" i="1"/>
  <c r="E77" i="1"/>
  <c r="D77" i="1"/>
  <c r="C77" i="1"/>
  <c r="B77" i="1"/>
  <c r="A77" i="1"/>
  <c r="E75" i="1"/>
  <c r="D75" i="1"/>
  <c r="C75" i="1"/>
  <c r="B75" i="1"/>
  <c r="A75" i="1"/>
  <c r="A72" i="1"/>
  <c r="E72" i="1"/>
  <c r="D72" i="1"/>
  <c r="C72" i="1"/>
  <c r="B72" i="1"/>
  <c r="E70" i="1"/>
  <c r="D70" i="1"/>
  <c r="C70" i="1"/>
  <c r="B70" i="1"/>
  <c r="A70" i="1"/>
  <c r="E68" i="1"/>
  <c r="D68" i="1"/>
  <c r="C68" i="1"/>
  <c r="B68" i="1"/>
  <c r="A68" i="1"/>
  <c r="C66" i="1"/>
  <c r="B66" i="1"/>
  <c r="A66" i="1"/>
  <c r="E66" i="1"/>
  <c r="D66" i="1"/>
  <c r="A64" i="1"/>
  <c r="E64" i="1"/>
  <c r="D64" i="1"/>
  <c r="C64" i="1"/>
  <c r="B64" i="1"/>
  <c r="E62" i="1"/>
  <c r="D62" i="1"/>
  <c r="C62" i="1"/>
  <c r="B62" i="1"/>
  <c r="A62" i="1"/>
  <c r="E60" i="1"/>
  <c r="D60" i="1"/>
  <c r="C60" i="1"/>
  <c r="B60" i="1"/>
  <c r="A60" i="1"/>
  <c r="D57" i="1"/>
  <c r="C57" i="1"/>
  <c r="E57" i="1"/>
  <c r="B57" i="1"/>
  <c r="A57" i="1"/>
  <c r="E55" i="1"/>
  <c r="D55" i="1"/>
  <c r="B55" i="1"/>
  <c r="C55" i="1"/>
  <c r="A55" i="1"/>
  <c r="E53" i="1"/>
  <c r="D53" i="1"/>
  <c r="C53" i="1"/>
  <c r="B53" i="1"/>
  <c r="A53" i="1"/>
  <c r="A47" i="1"/>
  <c r="E47" i="1"/>
  <c r="D47" i="1"/>
  <c r="B47" i="1"/>
  <c r="C47" i="1"/>
  <c r="D45" i="1"/>
  <c r="E45" i="1"/>
  <c r="C45" i="1"/>
  <c r="B45" i="1"/>
  <c r="A45" i="1"/>
  <c r="E43" i="1"/>
  <c r="D43" i="1"/>
  <c r="B43" i="1"/>
  <c r="C43" i="1"/>
  <c r="A43" i="1"/>
  <c r="E41" i="1"/>
  <c r="D41" i="1"/>
  <c r="C41" i="1"/>
  <c r="B41" i="1"/>
  <c r="A41" i="1"/>
  <c r="D39" i="1"/>
  <c r="C39" i="1"/>
  <c r="B39" i="1"/>
  <c r="A39" i="1"/>
  <c r="E39" i="1"/>
  <c r="D37" i="1"/>
  <c r="B37" i="1"/>
  <c r="A37" i="1"/>
  <c r="E37" i="1"/>
  <c r="C37" i="1"/>
  <c r="B35" i="1"/>
  <c r="E35" i="1"/>
  <c r="D35" i="1"/>
  <c r="C35" i="1"/>
  <c r="A35" i="1"/>
  <c r="E33" i="1"/>
  <c r="D33" i="1"/>
  <c r="C33" i="1"/>
  <c r="B33" i="1"/>
  <c r="A33" i="1"/>
  <c r="E31" i="1"/>
  <c r="D31" i="1"/>
  <c r="B31" i="1"/>
  <c r="C31" i="1"/>
  <c r="A31" i="1"/>
  <c r="E29" i="1"/>
  <c r="D29" i="1"/>
  <c r="C29" i="1"/>
  <c r="B29" i="1"/>
  <c r="A29" i="1"/>
  <c r="D27" i="1"/>
  <c r="C27" i="1"/>
  <c r="B27" i="1"/>
  <c r="A27" i="1"/>
  <c r="E27" i="1"/>
  <c r="D25" i="1"/>
  <c r="B25" i="1"/>
  <c r="A25" i="1"/>
  <c r="E25" i="1"/>
  <c r="C25" i="1"/>
  <c r="B23" i="1"/>
  <c r="E23" i="1"/>
  <c r="D23" i="1"/>
  <c r="C23" i="1"/>
  <c r="A23" i="1"/>
  <c r="E21" i="1"/>
  <c r="D21" i="1"/>
  <c r="C21" i="1"/>
  <c r="B21" i="1"/>
  <c r="A21" i="1"/>
  <c r="E19" i="1"/>
  <c r="D19" i="1"/>
  <c r="C19" i="1"/>
  <c r="B19" i="1"/>
  <c r="A19" i="1"/>
  <c r="E17" i="1"/>
  <c r="E7" i="1" s="1"/>
  <c r="D17" i="1"/>
  <c r="C17" i="1"/>
  <c r="B17" i="1"/>
  <c r="A17" i="1"/>
  <c r="D15" i="1"/>
  <c r="C15" i="1"/>
  <c r="B15" i="1"/>
  <c r="A15" i="1"/>
  <c r="E15" i="1"/>
  <c r="B13" i="1"/>
  <c r="A13" i="1"/>
  <c r="E13" i="1"/>
  <c r="D13" i="1"/>
  <c r="C13" i="1"/>
  <c r="A11" i="1"/>
  <c r="E11" i="1"/>
  <c r="D11" i="1"/>
  <c r="C11" i="1"/>
  <c r="B11" i="1"/>
  <c r="E9" i="1"/>
  <c r="D9" i="1"/>
  <c r="D7" i="1" s="1"/>
  <c r="C9" i="1"/>
  <c r="B9" i="1"/>
  <c r="B7" i="1" s="1"/>
  <c r="A9" i="1"/>
  <c r="A7" i="1" s="1"/>
  <c r="C7" i="1" l="1"/>
</calcChain>
</file>

<file path=xl/sharedStrings.xml><?xml version="1.0" encoding="utf-8"?>
<sst xmlns="http://schemas.openxmlformats.org/spreadsheetml/2006/main" count="158" uniqueCount="91">
  <si>
    <t xml:space="preserve">އޮފީސްތަކަށް ހިލޭ އެހީގެ ގޮތުގައި ލިބޭ ފައިސާ
</t>
  </si>
  <si>
    <t>(އަދަދުތައް ރުފިޔާއިން)</t>
  </si>
  <si>
    <t>ލަފާކުރި</t>
  </si>
  <si>
    <t>ރިވައިޒްކުރި</t>
  </si>
  <si>
    <t>އެކްޗުއަލް</t>
  </si>
  <si>
    <t>ޖުމުލަ</t>
  </si>
  <si>
    <t>ރައްޔިތުންގެ މަޖިލީހުގެ އިދާރާ</t>
  </si>
  <si>
    <t>S02</t>
  </si>
  <si>
    <t>SUM</t>
  </si>
  <si>
    <t>ޑިޕާޓްމަންޓް އޮފް ޖުޑީޝަލް އެޑްމިނިސްޓްރޭޝަން</t>
  </si>
  <si>
    <t>S04</t>
  </si>
  <si>
    <t>ސިވިލް ސަރވިސް ކޮމިޝަން</t>
  </si>
  <si>
    <t>S06</t>
  </si>
  <si>
    <t>ހިއުމަން ރައިޓްސް ކޮމިޝަން</t>
  </si>
  <si>
    <t>S07</t>
  </si>
  <si>
    <t>އޮޑިޓަރ ޖެނެރަލްގެ އޮފީސް</t>
  </si>
  <si>
    <t>S09</t>
  </si>
  <si>
    <t>އެމްޕްލޯއިމަންޓް ޓްރައިބިއުނަލް</t>
  </si>
  <si>
    <t>S12</t>
  </si>
  <si>
    <t>މޯލްޑިވްސް މީޑިއާ ކައުންސިލް</t>
  </si>
  <si>
    <t>S13</t>
  </si>
  <si>
    <t>ލޯކަލް ގަވަރމަންޓް އޮތޯރިޓީ</t>
  </si>
  <si>
    <t>S16</t>
  </si>
  <si>
    <t>އިންފޮރމޭޝަން ކޮމިޝަނަރުގެ އޮފީސް</t>
  </si>
  <si>
    <t>S17</t>
  </si>
  <si>
    <t>ޗިލްޑްރަންސް އޮމްބަޑްސްޕާރސަންސް އޮފީސް</t>
  </si>
  <si>
    <t>S57</t>
  </si>
  <si>
    <t>މިނިސްޓްރީ އޮފް ފިނޭންސް</t>
  </si>
  <si>
    <t>S20</t>
  </si>
  <si>
    <t>ޚާއްޞަ ބަޖެޓް</t>
  </si>
  <si>
    <t>S37</t>
  </si>
  <si>
    <t>މިނިސްޓްރީ އޮފް ޑިފެންސް</t>
  </si>
  <si>
    <t>S21</t>
  </si>
  <si>
    <t>އޭވިއޭޝަން ސެކިއުރިޓީ ކޮމާންޑް</t>
  </si>
  <si>
    <t>S55</t>
  </si>
  <si>
    <t>ދިވެހިރާއްޖޭގެ ޤައުމީ ދިފާއީ ބާރު</t>
  </si>
  <si>
    <t>S45</t>
  </si>
  <si>
    <t>ނެޝަނަލް ޑިޒާސްޓަރ މެނޭޖްމަންޓް އޮތޯރިޓީ</t>
  </si>
  <si>
    <t>S53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</si>
  <si>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</si>
  <si>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</si>
  <si>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</si>
  <si>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</si>
  <si>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</si>
  <si>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</si>
  <si>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</si>
  <si>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</si>
  <si>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>ނެޝަނަލް އިންސްޓިޓިއުޓް އޮފް އެޑިޔުކޭޝަން</t>
  </si>
  <si>
    <t>ޑިޕާރޓްމަންޓް އޮފް އިންކްލޫސިވް އެޑިޔުކޭޝަން</t>
  </si>
  <si>
    <t xml:space="preserve">ހިރިޔާ ސްކޫލް </t>
  </si>
  <si>
    <t xml:space="preserve">ބ.އަތޮޅު ތަޢުލީމީ މަރުކަޒު </t>
  </si>
  <si>
    <t xml:space="preserve">މިނިސްޓްރީ އޮފް ހަޔަރ އެޑިޔުކޭޝަން </t>
  </si>
  <si>
    <t>S48</t>
  </si>
  <si>
    <t>މިނިސްޓްރީ އޮފް ފޮރިން އެފެއާޒް</t>
  </si>
  <si>
    <t>S26</t>
  </si>
  <si>
    <t xml:space="preserve">މިނިސްޓްރީ އޮފް ހެލްތް </t>
  </si>
  <si>
    <t>S27</t>
  </si>
  <si>
    <t>ހެލްތް ޕްރޮޓެކްޝަން އެޖެންސީ</t>
  </si>
  <si>
    <t>އިންދިރާ ގާންދީ މެމޯރިއަލް ހޮސްޕިޓަލް</t>
  </si>
  <si>
    <t>S42</t>
  </si>
  <si>
    <t>މިނިސްޓްރީ އޮފް އިކޮނޮމިކް ޑިވެލޮޕްމަންޓް</t>
  </si>
  <si>
    <t>S28</t>
  </si>
  <si>
    <t>މިނިސްޓްރީ އޮފް ޓްރާންސްޕޯޓް އެންޑް ސިވިލް އޭވިއޭޝަން</t>
  </si>
  <si>
    <t>S50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</si>
  <si>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</si>
  <si>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</si>
  <si>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</si>
  <si>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</si>
  <si>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</si>
  <si>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</si>
  <si>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</si>
  <si>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ސަޤާފީ ތަރިކަ ރައްކާތެރިކުރާ ޤައުމީ މަރުކަޒު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</si>
  <si>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</si>
  <si>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</si>
  <si>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</si>
  <si>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</si>
  <si>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</si>
  <si>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</si>
  <si>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</si>
  <si>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</si>
  <si>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</si>
  <si>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މިނިސްޓްރީ އޮފް އެންވަޔަރަމަންޓް، ކްލައިމެޓް ޗޭންޖް އެންޑް ޓެކްނޯލޮޖީ</t>
  </si>
  <si>
    <t>S34</t>
  </si>
  <si>
    <t>އެންވަޔަރަމެންޓަލް ޕްރޮޓެކްޝަން އެޖެންސީ</t>
  </si>
  <si>
    <t>ނެޝަނަލް ސެންޓަރ ފޮރ އިންފޮމޭޝަން ޓެކްނޯލޮޖީ</t>
  </si>
  <si>
    <t>މިނިސްޓްރީ އޮފް ޖެންޑަރ، ފެމިލީ އެންޑް ސޯޝަލް ސަރވިސަސް</t>
  </si>
  <si>
    <t>S36</t>
  </si>
  <si>
    <t>ކައުންސިލްސް</t>
  </si>
  <si>
    <t>S43</t>
  </si>
  <si>
    <t>އައްޑޫ ސިޓީ ކައުންސިލްގެ އިދާރާ</t>
  </si>
  <si>
    <t xml:space="preserve">ތިލަދުންމަތީ އުތުރުބުރީ ހޯރަފުށި ކައުންސިލްގެ އިދާރާ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</si>
</sst>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79AFDA"/>
      <name val="Mv MAG Round"/>
      <family val="3"/>
    </font>
    <font>
      <sz val="12"/>
      <color rgb="FF454545"/>
      <name val="DAM_Nala"/>
    </font>
    <font>
      <sz val="11"/>
      <color theme="1"/>
      <name val="Calibri"/>
      <family val="2"/>
      <scheme val="minor"/>
    </font>
    <font>
      <b/>
      <sz val="13"/>
      <color theme="1"/>
      <name val="Roboto Condensed"/>
    </font>
    <font>
      <b/>
      <sz val="13"/>
      <color rgb="FF79AFDA"/>
      <name val="Roboto Condensed"/>
    </font>
    <font>
      <sz val="14"/>
      <color theme="1"/>
      <name val="Mv MAG Round"/>
      <family val="3"/>
    </font>
    <font>
      <sz val="14"/>
      <color rgb="FF79AFDA"/>
      <name val="Mv MAG Round"/>
      <family val="3"/>
    </font>
    <font>
      <sz val="12"/>
      <color rgb="FF79AFDA"/>
      <name val="Roboto Condensed"/>
      <family val="2"/>
    </font>
    <font>
      <b/>
      <sz val="12"/>
      <name val="Roboto Condensed"/>
    </font>
    <font>
      <b/>
      <sz val="12"/>
      <color rgb="FF79AFDA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sz val="12"/>
      <color rgb="FF79AFDA"/>
      <name val="Roboto Condensed"/>
    </font>
    <font>
      <sz val="14"/>
      <name val="Faruma"/>
    </font>
    <font>
      <sz val="12"/>
      <color rgb="FF454545"/>
      <name val="Roboto Condensed"/>
    </font>
    <font>
      <sz val="12"/>
      <name val="Faruma"/>
    </font>
  </fonts>
  <fills count="3">
    <fill>
      <patternFill patternType="none"/>
    </fill>
    <fill>
      <patternFill patternType="gray125"/>
    </fill>
    <fill>
      <patternFill patternType="solid">
        <fgColor rgb="FFEDF4F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79AFDA"/>
      </bottom>
      <diagonal/>
    </border>
    <border>
      <left/>
      <right/>
      <top style="medium">
        <color rgb="FF79AFDA"/>
      </top>
      <bottom style="medium">
        <color rgb="FF79AFDA"/>
      </bottom>
      <diagonal/>
    </border>
    <border>
      <left/>
      <right/>
      <top/>
      <bottom style="thin">
        <color rgb="FF79AFDA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readingOrder="2"/>
    </xf>
    <xf numFmtId="0" fontId="5" fillId="0" borderId="0" xfId="2" applyFont="1" applyFill="1" applyBorder="1" applyAlignment="1">
      <alignment horizontal="center" vertical="center" readingOrder="2"/>
    </xf>
    <xf numFmtId="0" fontId="6" fillId="2" borderId="0" xfId="2" applyFont="1" applyFill="1" applyBorder="1" applyAlignment="1">
      <alignment horizontal="center" vertical="center" readingOrder="2"/>
    </xf>
    <xf numFmtId="0" fontId="7" fillId="0" borderId="1" xfId="2" applyFont="1" applyFill="1" applyBorder="1" applyAlignment="1">
      <alignment horizontal="centerContinuous" vertical="center" readingOrder="2"/>
    </xf>
    <xf numFmtId="0" fontId="8" fillId="2" borderId="1" xfId="2" applyFont="1" applyFill="1" applyBorder="1" applyAlignment="1">
      <alignment horizontal="centerContinuous" vertical="center" readingOrder="2"/>
    </xf>
    <xf numFmtId="0" fontId="7" fillId="0" borderId="1" xfId="2" applyFont="1" applyFill="1" applyBorder="1" applyAlignment="1">
      <alignment horizontal="center" vertical="center" readingOrder="2"/>
    </xf>
    <xf numFmtId="0" fontId="9" fillId="2" borderId="0" xfId="0" applyFont="1" applyFill="1" applyAlignment="1">
      <alignment vertical="center"/>
    </xf>
    <xf numFmtId="164" fontId="10" fillId="0" borderId="2" xfId="1" applyNumberFormat="1" applyFont="1" applyBorder="1" applyAlignment="1">
      <alignment vertical="center"/>
    </xf>
    <xf numFmtId="164" fontId="11" fillId="2" borderId="2" xfId="1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5"/>
    </xf>
    <xf numFmtId="0" fontId="13" fillId="0" borderId="2" xfId="0" applyFont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1" fillId="2" borderId="3" xfId="1" applyNumberFormat="1" applyFont="1" applyFill="1" applyBorder="1" applyAlignment="1">
      <alignment vertical="center"/>
    </xf>
    <xf numFmtId="0" fontId="15" fillId="0" borderId="3" xfId="1" applyNumberFormat="1" applyFont="1" applyBorder="1" applyAlignment="1">
      <alignment vertical="center"/>
    </xf>
    <xf numFmtId="0" fontId="12" fillId="0" borderId="3" xfId="1" applyNumberFormat="1" applyFont="1" applyBorder="1" applyAlignment="1">
      <alignment horizontal="right" vertical="center" indent="1"/>
    </xf>
    <xf numFmtId="0" fontId="10" fillId="0" borderId="3" xfId="1" applyNumberFormat="1" applyFont="1" applyBorder="1" applyAlignment="1">
      <alignment horizontal="center" vertical="center"/>
    </xf>
    <xf numFmtId="164" fontId="16" fillId="0" borderId="4" xfId="1" applyNumberFormat="1" applyFont="1" applyBorder="1" applyAlignment="1">
      <alignment vertical="center"/>
    </xf>
    <xf numFmtId="164" fontId="14" fillId="2" borderId="4" xfId="1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7" fillId="0" borderId="3" xfId="1" applyNumberFormat="1" applyFont="1" applyBorder="1" applyAlignment="1">
      <alignment vertical="center"/>
    </xf>
    <xf numFmtId="164" fontId="16" fillId="0" borderId="5" xfId="1" applyNumberFormat="1" applyFont="1" applyBorder="1" applyAlignment="1">
      <alignment vertical="center"/>
    </xf>
    <xf numFmtId="164" fontId="14" fillId="2" borderId="5" xfId="1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6" fillId="0" borderId="6" xfId="1" applyNumberFormat="1" applyFont="1" applyBorder="1" applyAlignment="1">
      <alignment vertical="center"/>
    </xf>
    <xf numFmtId="164" fontId="14" fillId="2" borderId="6" xfId="1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6" fillId="0" borderId="7" xfId="1" applyNumberFormat="1" applyFont="1" applyBorder="1" applyAlignment="1">
      <alignment vertical="center"/>
    </xf>
    <xf numFmtId="164" fontId="14" fillId="2" borderId="7" xfId="1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F4FA04A1-E783-44DE-8AEF-AB8E11A70D6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4154322-68FD-45BE-B30C-6AB3FB112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FB1C-EDDB-4E7F-A18F-541704C63902}">
  <sheetPr codeName="Sheet2">
    <pageSetUpPr fitToPage="1"/>
  </sheetPr>
  <dimension ref="A1:Q88"/>
  <sheetViews>
    <sheetView showGridLines="0" tabSelected="1" view="pageBreakPreview" topLeftCell="A61" zoomScaleNormal="100" zoomScaleSheetLayoutView="100" workbookViewId="0">
      <selection activeCell="K10" sqref="K10"/>
    </sheetView>
  </sheetViews>
  <sheetFormatPr defaultRowHeight="30" customHeight="1"/>
  <cols>
    <col min="1" max="5" width="15" style="1" customWidth="1"/>
    <col min="6" max="6" width="53.75" style="1" customWidth="1"/>
    <col min="7" max="7" width="8.125" style="1" customWidth="1"/>
    <col min="8" max="8" width="3.75" style="1" customWidth="1"/>
    <col min="9" max="14" width="9" style="1"/>
    <col min="15" max="15" width="14.5" style="1" bestFit="1" customWidth="1"/>
    <col min="16" max="16384" width="9" style="1"/>
  </cols>
  <sheetData>
    <row r="1" spans="1:17" ht="37.5" customHeight="1">
      <c r="H1" s="2" t="s">
        <v>0</v>
      </c>
    </row>
    <row r="2" spans="1:17" ht="18.75" customHeight="1">
      <c r="H2" s="3" t="s">
        <v>1</v>
      </c>
      <c r="M2" s="1" t="b">
        <v>1</v>
      </c>
      <c r="N2" s="1" t="b">
        <v>1</v>
      </c>
      <c r="O2" s="1" t="b">
        <v>1</v>
      </c>
      <c r="P2" s="1" t="b">
        <v>1</v>
      </c>
      <c r="Q2" s="1" t="b">
        <v>1</v>
      </c>
    </row>
    <row r="3" spans="1:17" ht="11.25" customHeight="1"/>
    <row r="4" spans="1:17" ht="30" customHeight="1">
      <c r="A4" s="4">
        <v>2024</v>
      </c>
      <c r="B4" s="4">
        <v>2023</v>
      </c>
      <c r="C4" s="5">
        <v>2022</v>
      </c>
      <c r="D4" s="4">
        <v>2021</v>
      </c>
      <c r="E4" s="4">
        <v>2020</v>
      </c>
      <c r="F4"/>
    </row>
    <row r="5" spans="1:17" ht="30" customHeight="1" thickBot="1">
      <c r="A5" s="6" t="s">
        <v>2</v>
      </c>
      <c r="B5" s="6" t="s">
        <v>2</v>
      </c>
      <c r="C5" s="7" t="s">
        <v>2</v>
      </c>
      <c r="D5" s="8" t="s">
        <v>3</v>
      </c>
      <c r="E5" s="8" t="s">
        <v>4</v>
      </c>
      <c r="F5"/>
    </row>
    <row r="6" spans="1:17" ht="11.25" customHeight="1" thickBot="1">
      <c r="C6" s="9"/>
    </row>
    <row r="7" spans="1:17" ht="30" customHeight="1" thickBot="1">
      <c r="A7" s="10">
        <f t="shared" ref="A7:D7" si="0">SUMIF($I$9:$I$88,"SUM",A9:A88)</f>
        <v>2117179551</v>
      </c>
      <c r="B7" s="10">
        <f t="shared" si="0"/>
        <v>4460289191</v>
      </c>
      <c r="C7" s="11">
        <f t="shared" si="0"/>
        <v>2911801520</v>
      </c>
      <c r="D7" s="10">
        <f t="shared" si="0"/>
        <v>1153757007</v>
      </c>
      <c r="E7" s="10">
        <f>SUMIF($I$9:$I$88,"SUM",E9:E88)</f>
        <v>972465332</v>
      </c>
      <c r="F7" s="12" t="s">
        <v>5</v>
      </c>
      <c r="G7" s="13"/>
      <c r="H7" s="13"/>
    </row>
    <row r="8" spans="1:17" ht="11.25" customHeight="1">
      <c r="C8" s="14"/>
    </row>
    <row r="9" spans="1:17" ht="30" customHeight="1">
      <c r="A9" s="15">
        <f t="shared" ref="A9:C9" si="1">SUM(A10)</f>
        <v>0</v>
      </c>
      <c r="B9" s="15">
        <f t="shared" si="1"/>
        <v>0</v>
      </c>
      <c r="C9" s="16">
        <f t="shared" si="1"/>
        <v>0</v>
      </c>
      <c r="D9" s="15">
        <f>SUM(D10)</f>
        <v>0</v>
      </c>
      <c r="E9" s="15">
        <f>SUM(E10)</f>
        <v>8234</v>
      </c>
      <c r="F9" s="17"/>
      <c r="G9" s="18" t="s">
        <v>6</v>
      </c>
      <c r="H9" s="19" t="s">
        <v>7</v>
      </c>
      <c r="I9" s="1" t="s">
        <v>8</v>
      </c>
    </row>
    <row r="10" spans="1:17" ht="30" customHeight="1">
      <c r="A10" s="20">
        <v>0</v>
      </c>
      <c r="B10" s="20">
        <v>0</v>
      </c>
      <c r="C10" s="21">
        <v>0</v>
      </c>
      <c r="D10" s="20">
        <v>0</v>
      </c>
      <c r="E10" s="20">
        <v>8234</v>
      </c>
      <c r="F10" s="22" t="s">
        <v>6</v>
      </c>
      <c r="G10" s="23">
        <v>1242</v>
      </c>
      <c r="H10" s="24"/>
    </row>
    <row r="11" spans="1:17" ht="30" customHeight="1">
      <c r="A11" s="15">
        <f>SUM(A12:A12)</f>
        <v>0</v>
      </c>
      <c r="B11" s="15">
        <f>SUM(B12:B12)</f>
        <v>0</v>
      </c>
      <c r="C11" s="16">
        <f>SUM(C12:C12)</f>
        <v>0</v>
      </c>
      <c r="D11" s="15">
        <f>SUM(D12:D12)</f>
        <v>0</v>
      </c>
      <c r="E11" s="15">
        <f>SUM(E12:E12)</f>
        <v>384481</v>
      </c>
      <c r="F11" s="25"/>
      <c r="G11" s="18" t="s">
        <v>9</v>
      </c>
      <c r="H11" s="19" t="s">
        <v>10</v>
      </c>
      <c r="I11" s="1" t="s">
        <v>8</v>
      </c>
    </row>
    <row r="12" spans="1:17" ht="30" customHeight="1">
      <c r="A12" s="26">
        <v>0</v>
      </c>
      <c r="B12" s="26">
        <v>0</v>
      </c>
      <c r="C12" s="27">
        <v>0</v>
      </c>
      <c r="D12" s="26">
        <v>0</v>
      </c>
      <c r="E12" s="26">
        <v>384481</v>
      </c>
      <c r="F12" s="28" t="s">
        <v>9</v>
      </c>
      <c r="G12" s="29">
        <v>1264</v>
      </c>
      <c r="H12" s="30"/>
    </row>
    <row r="13" spans="1:17" ht="30" customHeight="1">
      <c r="A13" s="15">
        <f t="shared" ref="A13:C13" si="2">SUM(A14)</f>
        <v>0</v>
      </c>
      <c r="B13" s="15">
        <f t="shared" si="2"/>
        <v>0</v>
      </c>
      <c r="C13" s="16">
        <f t="shared" si="2"/>
        <v>0</v>
      </c>
      <c r="D13" s="15">
        <f>SUM(D14)</f>
        <v>0</v>
      </c>
      <c r="E13" s="15">
        <f>SUM(E14)</f>
        <v>274188</v>
      </c>
      <c r="F13" s="25"/>
      <c r="G13" s="18" t="s">
        <v>11</v>
      </c>
      <c r="H13" s="19" t="s">
        <v>12</v>
      </c>
      <c r="I13" s="1" t="s">
        <v>8</v>
      </c>
    </row>
    <row r="14" spans="1:17" ht="30" customHeight="1">
      <c r="A14" s="20">
        <v>0</v>
      </c>
      <c r="B14" s="20">
        <v>0</v>
      </c>
      <c r="C14" s="21">
        <v>0</v>
      </c>
      <c r="D14" s="20">
        <v>0</v>
      </c>
      <c r="E14" s="20">
        <v>274188</v>
      </c>
      <c r="F14" s="22" t="s">
        <v>11</v>
      </c>
      <c r="G14" s="23">
        <v>1256</v>
      </c>
      <c r="H14" s="24"/>
    </row>
    <row r="15" spans="1:17" ht="30" customHeight="1">
      <c r="A15" s="15">
        <f t="shared" ref="A15:C15" si="3">SUM(A16)</f>
        <v>0</v>
      </c>
      <c r="B15" s="15">
        <f t="shared" si="3"/>
        <v>0</v>
      </c>
      <c r="C15" s="16">
        <f t="shared" si="3"/>
        <v>0</v>
      </c>
      <c r="D15" s="15">
        <f>SUM(D16)</f>
        <v>22033</v>
      </c>
      <c r="E15" s="15">
        <f>SUM(E16)</f>
        <v>0</v>
      </c>
      <c r="F15" s="25"/>
      <c r="G15" s="18" t="s">
        <v>13</v>
      </c>
      <c r="H15" s="19" t="s">
        <v>14</v>
      </c>
      <c r="I15" s="1" t="s">
        <v>8</v>
      </c>
    </row>
    <row r="16" spans="1:17" ht="30" customHeight="1">
      <c r="A16" s="20">
        <v>0</v>
      </c>
      <c r="B16" s="20">
        <v>0</v>
      </c>
      <c r="C16" s="21">
        <v>0</v>
      </c>
      <c r="D16" s="20">
        <v>22033</v>
      </c>
      <c r="E16" s="20">
        <v>0</v>
      </c>
      <c r="F16" s="22" t="s">
        <v>13</v>
      </c>
      <c r="G16" s="23">
        <v>1246</v>
      </c>
      <c r="H16" s="24"/>
    </row>
    <row r="17" spans="1:9" ht="30" customHeight="1">
      <c r="A17" s="15">
        <f t="shared" ref="A17:C17" si="4">SUM(A18)</f>
        <v>0</v>
      </c>
      <c r="B17" s="15">
        <f t="shared" si="4"/>
        <v>0</v>
      </c>
      <c r="C17" s="16">
        <f t="shared" si="4"/>
        <v>0</v>
      </c>
      <c r="D17" s="15">
        <f>SUM(D18)</f>
        <v>920400</v>
      </c>
      <c r="E17" s="15">
        <f>SUM(E18)</f>
        <v>0</v>
      </c>
      <c r="F17" s="25"/>
      <c r="G17" s="18" t="s">
        <v>15</v>
      </c>
      <c r="H17" s="19" t="s">
        <v>16</v>
      </c>
      <c r="I17" s="1" t="s">
        <v>8</v>
      </c>
    </row>
    <row r="18" spans="1:9" ht="30" customHeight="1">
      <c r="A18" s="20">
        <v>0</v>
      </c>
      <c r="B18" s="20">
        <v>0</v>
      </c>
      <c r="C18" s="21">
        <v>0</v>
      </c>
      <c r="D18" s="20">
        <v>920400</v>
      </c>
      <c r="E18" s="20">
        <v>0</v>
      </c>
      <c r="F18" s="22" t="s">
        <v>15</v>
      </c>
      <c r="G18" s="23">
        <v>1243</v>
      </c>
      <c r="H18" s="24"/>
    </row>
    <row r="19" spans="1:9" ht="30" customHeight="1">
      <c r="A19" s="15">
        <f t="shared" ref="A19:C19" si="5">SUM(A20)</f>
        <v>0</v>
      </c>
      <c r="B19" s="15">
        <f t="shared" si="5"/>
        <v>0</v>
      </c>
      <c r="C19" s="16">
        <f t="shared" si="5"/>
        <v>0</v>
      </c>
      <c r="D19" s="15">
        <f>SUM(D20)</f>
        <v>0</v>
      </c>
      <c r="E19" s="15">
        <f>SUM(E20)</f>
        <v>85850</v>
      </c>
      <c r="F19" s="25"/>
      <c r="G19" s="18" t="s">
        <v>17</v>
      </c>
      <c r="H19" s="19" t="s">
        <v>18</v>
      </c>
      <c r="I19" s="1" t="s">
        <v>8</v>
      </c>
    </row>
    <row r="20" spans="1:9" ht="30" customHeight="1">
      <c r="A20" s="20">
        <v>0</v>
      </c>
      <c r="B20" s="20">
        <v>0</v>
      </c>
      <c r="C20" s="21">
        <v>0</v>
      </c>
      <c r="D20" s="20">
        <v>0</v>
      </c>
      <c r="E20" s="20">
        <v>85850</v>
      </c>
      <c r="F20" s="22" t="s">
        <v>17</v>
      </c>
      <c r="G20" s="23">
        <v>1222</v>
      </c>
      <c r="H20" s="24"/>
    </row>
    <row r="21" spans="1:9" ht="30" customHeight="1">
      <c r="A21" s="15">
        <f t="shared" ref="A21:C21" si="6">SUM(A22)</f>
        <v>0</v>
      </c>
      <c r="B21" s="15">
        <f t="shared" si="6"/>
        <v>0</v>
      </c>
      <c r="C21" s="16">
        <f t="shared" si="6"/>
        <v>0</v>
      </c>
      <c r="D21" s="15">
        <f>SUM(D22)</f>
        <v>4500</v>
      </c>
      <c r="E21" s="15">
        <f>SUM(E22)</f>
        <v>0</v>
      </c>
      <c r="F21" s="25"/>
      <c r="G21" s="18" t="s">
        <v>19</v>
      </c>
      <c r="H21" s="19" t="s">
        <v>20</v>
      </c>
      <c r="I21" s="1" t="s">
        <v>8</v>
      </c>
    </row>
    <row r="22" spans="1:9" ht="30" customHeight="1">
      <c r="A22" s="20">
        <v>0</v>
      </c>
      <c r="B22" s="20">
        <v>0</v>
      </c>
      <c r="C22" s="21">
        <v>0</v>
      </c>
      <c r="D22" s="20">
        <v>4500</v>
      </c>
      <c r="E22" s="20">
        <v>0</v>
      </c>
      <c r="F22" s="22" t="s">
        <v>19</v>
      </c>
      <c r="G22" s="23">
        <v>1270</v>
      </c>
      <c r="H22" s="24"/>
    </row>
    <row r="23" spans="1:9" ht="30" customHeight="1">
      <c r="A23" s="15">
        <f t="shared" ref="A23:C23" si="7">SUM(A24)</f>
        <v>0</v>
      </c>
      <c r="B23" s="15">
        <f t="shared" si="7"/>
        <v>0</v>
      </c>
      <c r="C23" s="16">
        <f t="shared" si="7"/>
        <v>108000</v>
      </c>
      <c r="D23" s="15">
        <f>SUM(D24)</f>
        <v>328794</v>
      </c>
      <c r="E23" s="15">
        <f>SUM(E24)</f>
        <v>2092298</v>
      </c>
      <c r="F23" s="25"/>
      <c r="G23" s="18" t="s">
        <v>21</v>
      </c>
      <c r="H23" s="19" t="s">
        <v>22</v>
      </c>
      <c r="I23" s="1" t="s">
        <v>8</v>
      </c>
    </row>
    <row r="24" spans="1:9" ht="30" customHeight="1">
      <c r="A24" s="20">
        <v>0</v>
      </c>
      <c r="B24" s="20">
        <v>0</v>
      </c>
      <c r="C24" s="21">
        <v>108000</v>
      </c>
      <c r="D24" s="20">
        <v>328794</v>
      </c>
      <c r="E24" s="20">
        <v>2092298</v>
      </c>
      <c r="F24" s="22" t="s">
        <v>21</v>
      </c>
      <c r="G24" s="23">
        <v>1276</v>
      </c>
      <c r="H24" s="24"/>
    </row>
    <row r="25" spans="1:9" ht="30" customHeight="1">
      <c r="A25" s="15">
        <f t="shared" ref="A25:C25" si="8">SUM(A26)</f>
        <v>0</v>
      </c>
      <c r="B25" s="15">
        <f t="shared" si="8"/>
        <v>0</v>
      </c>
      <c r="C25" s="16">
        <f t="shared" si="8"/>
        <v>0</v>
      </c>
      <c r="D25" s="15">
        <f>SUM(D26)</f>
        <v>0</v>
      </c>
      <c r="E25" s="15">
        <f>SUM(E26)</f>
        <v>500</v>
      </c>
      <c r="F25" s="25"/>
      <c r="G25" s="18" t="s">
        <v>23</v>
      </c>
      <c r="H25" s="19" t="s">
        <v>24</v>
      </c>
      <c r="I25" s="1" t="s">
        <v>8</v>
      </c>
    </row>
    <row r="26" spans="1:9" ht="30" customHeight="1">
      <c r="A26" s="20">
        <v>0</v>
      </c>
      <c r="B26" s="20">
        <v>0</v>
      </c>
      <c r="C26" s="21">
        <v>0</v>
      </c>
      <c r="D26" s="20">
        <v>0</v>
      </c>
      <c r="E26" s="20">
        <v>500</v>
      </c>
      <c r="F26" s="22" t="s">
        <v>23</v>
      </c>
      <c r="G26" s="23">
        <v>1512</v>
      </c>
      <c r="H26" s="24"/>
    </row>
    <row r="27" spans="1:9" ht="30" customHeight="1">
      <c r="A27" s="15">
        <f t="shared" ref="A27:C27" si="9">SUM(A28)</f>
        <v>0</v>
      </c>
      <c r="B27" s="15">
        <f t="shared" si="9"/>
        <v>0</v>
      </c>
      <c r="C27" s="16">
        <f t="shared" si="9"/>
        <v>0</v>
      </c>
      <c r="D27" s="15">
        <f>SUM(D28)</f>
        <v>8430</v>
      </c>
      <c r="E27" s="15">
        <f>SUM(E28)</f>
        <v>0</v>
      </c>
      <c r="F27" s="25"/>
      <c r="G27" s="18" t="s">
        <v>25</v>
      </c>
      <c r="H27" s="19" t="s">
        <v>26</v>
      </c>
      <c r="I27" s="1" t="s">
        <v>8</v>
      </c>
    </row>
    <row r="28" spans="1:9" ht="30" customHeight="1">
      <c r="A28" s="20">
        <v>0</v>
      </c>
      <c r="B28" s="20">
        <v>0</v>
      </c>
      <c r="C28" s="21">
        <v>0</v>
      </c>
      <c r="D28" s="20">
        <v>8430</v>
      </c>
      <c r="E28" s="20">
        <v>0</v>
      </c>
      <c r="F28" s="22" t="s">
        <v>25</v>
      </c>
      <c r="G28" s="23">
        <v>1540</v>
      </c>
      <c r="H28" s="24"/>
    </row>
    <row r="29" spans="1:9" ht="30" customHeight="1">
      <c r="A29" s="15">
        <f t="shared" ref="A29:C29" si="10">SUM(A30)</f>
        <v>0</v>
      </c>
      <c r="B29" s="15">
        <f t="shared" si="10"/>
        <v>0</v>
      </c>
      <c r="C29" s="16">
        <f t="shared" si="10"/>
        <v>0</v>
      </c>
      <c r="D29" s="15">
        <f>SUM(D30)</f>
        <v>2047230</v>
      </c>
      <c r="E29" s="15">
        <f>SUM(E30)</f>
        <v>165365</v>
      </c>
      <c r="F29" s="25"/>
      <c r="G29" s="18" t="s">
        <v>27</v>
      </c>
      <c r="H29" s="19" t="s">
        <v>28</v>
      </c>
      <c r="I29" s="1" t="s">
        <v>8</v>
      </c>
    </row>
    <row r="30" spans="1:9" ht="30" customHeight="1">
      <c r="A30" s="20">
        <v>0</v>
      </c>
      <c r="B30" s="20">
        <v>0</v>
      </c>
      <c r="C30" s="21">
        <v>0</v>
      </c>
      <c r="D30" s="20">
        <v>2047230</v>
      </c>
      <c r="E30" s="20">
        <v>165365</v>
      </c>
      <c r="F30" s="22" t="s">
        <v>27</v>
      </c>
      <c r="G30" s="23">
        <v>1272</v>
      </c>
      <c r="H30" s="24"/>
    </row>
    <row r="31" spans="1:9" ht="30" customHeight="1">
      <c r="A31" s="15">
        <f t="shared" ref="A31:C31" si="11">SUM(A32)</f>
        <v>1542000000</v>
      </c>
      <c r="B31" s="15">
        <f t="shared" si="11"/>
        <v>3855000000</v>
      </c>
      <c r="C31" s="16">
        <f t="shared" si="11"/>
        <v>2313000000</v>
      </c>
      <c r="D31" s="15">
        <f>SUM(D32)</f>
        <v>539700000</v>
      </c>
      <c r="E31" s="15">
        <f>SUM(E32)</f>
        <v>588193085</v>
      </c>
      <c r="F31" s="25"/>
      <c r="G31" s="18" t="s">
        <v>29</v>
      </c>
      <c r="H31" s="19" t="s">
        <v>30</v>
      </c>
      <c r="I31" s="1" t="s">
        <v>8</v>
      </c>
    </row>
    <row r="32" spans="1:9" ht="30" customHeight="1">
      <c r="A32" s="20">
        <v>1542000000</v>
      </c>
      <c r="B32" s="20">
        <v>3855000000</v>
      </c>
      <c r="C32" s="21">
        <v>2313000000</v>
      </c>
      <c r="D32" s="20">
        <v>539700000</v>
      </c>
      <c r="E32" s="20">
        <v>588193085</v>
      </c>
      <c r="F32" s="22" t="s">
        <v>29</v>
      </c>
      <c r="G32" s="23">
        <v>1265</v>
      </c>
      <c r="H32" s="24"/>
    </row>
    <row r="33" spans="1:9" ht="30" customHeight="1">
      <c r="A33" s="15">
        <f>SUM(A34:A34)</f>
        <v>0</v>
      </c>
      <c r="B33" s="15">
        <f>SUM(B34:B34)</f>
        <v>0</v>
      </c>
      <c r="C33" s="16">
        <f>SUM(C34:C34)</f>
        <v>0</v>
      </c>
      <c r="D33" s="15">
        <f>SUM(D34:D34)</f>
        <v>0</v>
      </c>
      <c r="E33" s="15">
        <f>SUM(E34:E34)</f>
        <v>20000</v>
      </c>
      <c r="F33" s="25"/>
      <c r="G33" s="18" t="s">
        <v>31</v>
      </c>
      <c r="H33" s="19" t="s">
        <v>32</v>
      </c>
      <c r="I33" s="1" t="s">
        <v>8</v>
      </c>
    </row>
    <row r="34" spans="1:9" ht="30" customHeight="1">
      <c r="A34" s="26">
        <v>0</v>
      </c>
      <c r="B34" s="26">
        <v>0</v>
      </c>
      <c r="C34" s="27">
        <v>0</v>
      </c>
      <c r="D34" s="26">
        <v>0</v>
      </c>
      <c r="E34" s="26">
        <v>20000</v>
      </c>
      <c r="F34" s="28" t="s">
        <v>31</v>
      </c>
      <c r="G34" s="29">
        <v>1012</v>
      </c>
      <c r="H34" s="30"/>
    </row>
    <row r="35" spans="1:9" ht="30" customHeight="1">
      <c r="A35" s="15">
        <f t="shared" ref="A35" si="12">SUM(A36)</f>
        <v>0</v>
      </c>
      <c r="B35" s="15">
        <f t="shared" ref="B35:C35" si="13">SUM(B36)</f>
        <v>0</v>
      </c>
      <c r="C35" s="16">
        <f t="shared" si="13"/>
        <v>0</v>
      </c>
      <c r="D35" s="15">
        <f>SUM(D36)</f>
        <v>387941</v>
      </c>
      <c r="E35" s="15">
        <f>SUM(E36)</f>
        <v>97986</v>
      </c>
      <c r="F35" s="25"/>
      <c r="G35" s="18" t="s">
        <v>33</v>
      </c>
      <c r="H35" s="19" t="s">
        <v>34</v>
      </c>
      <c r="I35" s="1" t="s">
        <v>8</v>
      </c>
    </row>
    <row r="36" spans="1:9" ht="30" customHeight="1">
      <c r="A36" s="20">
        <v>0</v>
      </c>
      <c r="B36" s="20">
        <v>0</v>
      </c>
      <c r="C36" s="21">
        <v>0</v>
      </c>
      <c r="D36" s="20">
        <v>387941</v>
      </c>
      <c r="E36" s="20">
        <v>97986</v>
      </c>
      <c r="F36" s="22" t="s">
        <v>33</v>
      </c>
      <c r="G36" s="23">
        <v>1498</v>
      </c>
      <c r="H36" s="24"/>
    </row>
    <row r="37" spans="1:9" ht="30" customHeight="1">
      <c r="A37" s="15">
        <f t="shared" ref="A37:C37" si="14">SUM(A38)</f>
        <v>0</v>
      </c>
      <c r="B37" s="15">
        <f t="shared" si="14"/>
        <v>3398235</v>
      </c>
      <c r="C37" s="16">
        <f t="shared" si="14"/>
        <v>16635632</v>
      </c>
      <c r="D37" s="15">
        <f>SUM(D38)</f>
        <v>19691921</v>
      </c>
      <c r="E37" s="15">
        <f>SUM(E38)</f>
        <v>16455784</v>
      </c>
      <c r="F37" s="25"/>
      <c r="G37" s="18" t="s">
        <v>35</v>
      </c>
      <c r="H37" s="19" t="s">
        <v>36</v>
      </c>
      <c r="I37" s="1" t="s">
        <v>8</v>
      </c>
    </row>
    <row r="38" spans="1:9" ht="30" customHeight="1">
      <c r="A38" s="20">
        <v>0</v>
      </c>
      <c r="B38" s="20">
        <v>3398235</v>
      </c>
      <c r="C38" s="21">
        <v>16635632</v>
      </c>
      <c r="D38" s="20">
        <v>19691921</v>
      </c>
      <c r="E38" s="20">
        <v>16455784</v>
      </c>
      <c r="F38" s="22" t="s">
        <v>35</v>
      </c>
      <c r="G38" s="23">
        <v>1013</v>
      </c>
      <c r="H38" s="24"/>
    </row>
    <row r="39" spans="1:9" ht="30" customHeight="1">
      <c r="A39" s="15">
        <f t="shared" ref="A39:C39" si="15">SUM(A40)</f>
        <v>0</v>
      </c>
      <c r="B39" s="15">
        <f t="shared" si="15"/>
        <v>0</v>
      </c>
      <c r="C39" s="16">
        <f t="shared" si="15"/>
        <v>0</v>
      </c>
      <c r="D39" s="15">
        <f>SUM(D40)</f>
        <v>0</v>
      </c>
      <c r="E39" s="15">
        <f>SUM(E40)</f>
        <v>52530</v>
      </c>
      <c r="F39" s="25"/>
      <c r="G39" s="18" t="s">
        <v>37</v>
      </c>
      <c r="H39" s="19" t="s">
        <v>38</v>
      </c>
      <c r="I39" s="1" t="s">
        <v>8</v>
      </c>
    </row>
    <row r="40" spans="1:9" ht="30" customHeight="1">
      <c r="A40" s="20">
        <v>0</v>
      </c>
      <c r="B40" s="20">
        <v>0</v>
      </c>
      <c r="C40" s="21">
        <v>0</v>
      </c>
      <c r="D40" s="20">
        <v>0</v>
      </c>
      <c r="E40" s="20">
        <v>52530</v>
      </c>
      <c r="F40" s="22" t="s">
        <v>37</v>
      </c>
      <c r="G40" s="23">
        <v>1014</v>
      </c>
      <c r="H40" s="24"/>
    </row>
    <row r="41" spans="1:9" ht="30" customHeight="1">
      <c r="A41" s="15">
        <f t="shared" ref="A41" si="16">SUM(A42)</f>
        <v>1000000</v>
      </c>
      <c r="B41" s="15">
        <f t="shared" ref="B41:C41" si="17">SUM(B42)</f>
        <v>1000000</v>
      </c>
      <c r="C41" s="16">
        <f t="shared" si="17"/>
        <v>1000000</v>
      </c>
      <c r="D41" s="15">
        <f>SUM(D42)</f>
        <v>3272079</v>
      </c>
      <c r="E41" s="15">
        <f>SUM(E42)</f>
        <v>4079167</v>
      </c>
      <c r="F41" s="25"/>
      <c r="G41" s="18" t="s">
        <v>39</v>
      </c>
      <c r="H41" s="19" t="s">
        <v>40</v>
      </c>
      <c r="I41" s="1" t="s">
        <v>8</v>
      </c>
    </row>
    <row r="42" spans="1:9" ht="30" customHeight="1">
      <c r="A42" s="20">
        <v>1000000</v>
      </c>
      <c r="B42" s="20">
        <v>1000000</v>
      </c>
      <c r="C42" s="21">
        <v>1000000</v>
      </c>
      <c r="D42" s="20">
        <v>3272079</v>
      </c>
      <c r="E42" s="20">
        <v>4079167</v>
      </c>
      <c r="F42" s="22" t="s">
        <v>39</v>
      </c>
      <c r="G42" s="23">
        <v>1027</v>
      </c>
      <c r="H42" s="24"/>
    </row>
    <row r="43" spans="1:9" ht="30" customHeight="1">
      <c r="A43" s="15">
        <f t="shared" ref="A43:C43" si="18">SUM(A44)</f>
        <v>0</v>
      </c>
      <c r="B43" s="15">
        <f t="shared" si="18"/>
        <v>0</v>
      </c>
      <c r="C43" s="16">
        <f t="shared" si="18"/>
        <v>0</v>
      </c>
      <c r="D43" s="15">
        <f>SUM(D44)</f>
        <v>12</v>
      </c>
      <c r="E43" s="15">
        <f>SUM(E44)</f>
        <v>0</v>
      </c>
      <c r="F43" s="25"/>
      <c r="G43" s="18" t="s">
        <v>41</v>
      </c>
      <c r="H43" s="19" t="s">
        <v>42</v>
      </c>
      <c r="I43" s="1" t="s">
        <v>8</v>
      </c>
    </row>
    <row r="44" spans="1:9" ht="30" customHeight="1">
      <c r="A44" s="20">
        <v>0</v>
      </c>
      <c r="B44" s="20">
        <v>0</v>
      </c>
      <c r="C44" s="21">
        <v>0</v>
      </c>
      <c r="D44" s="20">
        <v>12</v>
      </c>
      <c r="E44" s="20">
        <v>0</v>
      </c>
      <c r="F44" s="22" t="s">
        <v>41</v>
      </c>
      <c r="G44" s="23">
        <v>1025</v>
      </c>
      <c r="H44" s="24"/>
    </row>
    <row r="45" spans="1:9" ht="30" customHeight="1">
      <c r="A45" s="15">
        <f t="shared" ref="A45:C45" si="19">SUM(A46)</f>
        <v>0</v>
      </c>
      <c r="B45" s="15">
        <f t="shared" si="19"/>
        <v>0</v>
      </c>
      <c r="C45" s="16">
        <f t="shared" si="19"/>
        <v>0</v>
      </c>
      <c r="D45" s="15">
        <f>SUM(D46)</f>
        <v>0</v>
      </c>
      <c r="E45" s="15">
        <f>SUM(E46)</f>
        <v>92880</v>
      </c>
      <c r="F45" s="25"/>
      <c r="G45" s="18" t="s">
        <v>43</v>
      </c>
      <c r="H45" s="19" t="s">
        <v>44</v>
      </c>
      <c r="I45" s="1" t="s">
        <v>8</v>
      </c>
    </row>
    <row r="46" spans="1:9" ht="30" customHeight="1">
      <c r="A46" s="20">
        <v>0</v>
      </c>
      <c r="B46" s="20">
        <v>0</v>
      </c>
      <c r="C46" s="21">
        <v>0</v>
      </c>
      <c r="D46" s="20">
        <v>0</v>
      </c>
      <c r="E46" s="20">
        <v>92880</v>
      </c>
      <c r="F46" s="22" t="s">
        <v>43</v>
      </c>
      <c r="G46" s="23">
        <v>1008</v>
      </c>
      <c r="H46" s="24"/>
    </row>
    <row r="47" spans="1:9" ht="30" customHeight="1">
      <c r="A47" s="15">
        <f>SUM(A48:A52)</f>
        <v>2453947</v>
      </c>
      <c r="B47" s="15">
        <f>SUM(B48:B52)</f>
        <v>2353947</v>
      </c>
      <c r="C47" s="16">
        <f>SUM(C48:C52)</f>
        <v>2253947</v>
      </c>
      <c r="D47" s="15">
        <f>SUM(D48:D52)</f>
        <v>7240774</v>
      </c>
      <c r="E47" s="15">
        <f>SUM(E48:E52)</f>
        <v>3820658</v>
      </c>
      <c r="F47" s="25"/>
      <c r="G47" s="18" t="s">
        <v>45</v>
      </c>
      <c r="H47" s="19" t="s">
        <v>46</v>
      </c>
      <c r="I47" s="1" t="s">
        <v>8</v>
      </c>
    </row>
    <row r="48" spans="1:9" ht="30" customHeight="1">
      <c r="A48" s="26">
        <v>1753947</v>
      </c>
      <c r="B48" s="26">
        <v>1753947</v>
      </c>
      <c r="C48" s="27">
        <v>1753947</v>
      </c>
      <c r="D48" s="26">
        <v>5912842</v>
      </c>
      <c r="E48" s="26">
        <v>3425193</v>
      </c>
      <c r="F48" s="28" t="s">
        <v>45</v>
      </c>
      <c r="G48" s="29">
        <v>1058</v>
      </c>
      <c r="H48" s="30"/>
    </row>
    <row r="49" spans="1:9" ht="30" customHeight="1">
      <c r="A49" s="31">
        <v>700000</v>
      </c>
      <c r="B49" s="31">
        <v>600000</v>
      </c>
      <c r="C49" s="32">
        <v>500000</v>
      </c>
      <c r="D49" s="31">
        <v>480432</v>
      </c>
      <c r="E49" s="31">
        <v>1655898</v>
      </c>
      <c r="F49" s="33" t="s">
        <v>47</v>
      </c>
      <c r="G49" s="34">
        <v>1500</v>
      </c>
      <c r="H49" s="35"/>
    </row>
    <row r="50" spans="1:9" ht="30" customHeight="1">
      <c r="A50" s="36">
        <v>0</v>
      </c>
      <c r="B50" s="36">
        <v>0</v>
      </c>
      <c r="C50" s="37">
        <v>0</v>
      </c>
      <c r="D50" s="36">
        <v>847500</v>
      </c>
      <c r="E50" s="36">
        <v>-1535433</v>
      </c>
      <c r="F50" s="38" t="s">
        <v>48</v>
      </c>
      <c r="G50" s="39">
        <v>1533</v>
      </c>
      <c r="H50" s="40"/>
    </row>
    <row r="51" spans="1:9" ht="30" customHeight="1">
      <c r="A51" s="31">
        <v>0</v>
      </c>
      <c r="B51" s="31">
        <v>0</v>
      </c>
      <c r="C51" s="32">
        <v>0</v>
      </c>
      <c r="D51" s="31">
        <v>0</v>
      </c>
      <c r="E51" s="31">
        <v>135000</v>
      </c>
      <c r="F51" s="33" t="s">
        <v>49</v>
      </c>
      <c r="G51" s="34">
        <v>1261</v>
      </c>
      <c r="H51" s="35"/>
    </row>
    <row r="52" spans="1:9" ht="30" customHeight="1">
      <c r="A52" s="31">
        <v>0</v>
      </c>
      <c r="B52" s="31">
        <v>0</v>
      </c>
      <c r="C52" s="32">
        <v>0</v>
      </c>
      <c r="D52" s="31">
        <v>0</v>
      </c>
      <c r="E52" s="31">
        <v>140000</v>
      </c>
      <c r="F52" s="33" t="s">
        <v>50</v>
      </c>
      <c r="G52" s="34">
        <v>1084</v>
      </c>
      <c r="H52" s="35"/>
    </row>
    <row r="53" spans="1:9" ht="30" customHeight="1">
      <c r="A53" s="15">
        <f>SUM(A54:A54)</f>
        <v>7468166</v>
      </c>
      <c r="B53" s="15">
        <f>SUM(B54:B54)</f>
        <v>7556166</v>
      </c>
      <c r="C53" s="16">
        <f>SUM(C54:C54)</f>
        <v>7694166</v>
      </c>
      <c r="D53" s="15">
        <f>SUM(D54:D54)</f>
        <v>13371572</v>
      </c>
      <c r="E53" s="15">
        <f>SUM(E54:E54)</f>
        <v>7399437</v>
      </c>
      <c r="F53" s="25"/>
      <c r="G53" s="18" t="s">
        <v>51</v>
      </c>
      <c r="H53" s="19" t="s">
        <v>52</v>
      </c>
      <c r="I53" s="1" t="s">
        <v>8</v>
      </c>
    </row>
    <row r="54" spans="1:9" ht="30" customHeight="1">
      <c r="A54" s="26">
        <v>7468166</v>
      </c>
      <c r="B54" s="26">
        <v>7556166</v>
      </c>
      <c r="C54" s="27">
        <v>7694166</v>
      </c>
      <c r="D54" s="26">
        <v>13371572</v>
      </c>
      <c r="E54" s="26">
        <v>7399437</v>
      </c>
      <c r="F54" s="28" t="s">
        <v>51</v>
      </c>
      <c r="G54" s="29">
        <v>1129</v>
      </c>
      <c r="H54" s="30"/>
    </row>
    <row r="55" spans="1:9" ht="30" customHeight="1">
      <c r="A55" s="15">
        <f>SUM(A56:A56)</f>
        <v>0</v>
      </c>
      <c r="B55" s="15">
        <f>SUM(B56:B56)</f>
        <v>0</v>
      </c>
      <c r="C55" s="16">
        <f>SUM(C56:C56)</f>
        <v>0</v>
      </c>
      <c r="D55" s="15">
        <f>SUM(D56:D56)</f>
        <v>0</v>
      </c>
      <c r="E55" s="15">
        <f>SUM(E56:E56)</f>
        <v>3000000</v>
      </c>
      <c r="F55" s="25"/>
      <c r="G55" s="18" t="s">
        <v>53</v>
      </c>
      <c r="H55" s="19" t="s">
        <v>54</v>
      </c>
      <c r="I55" s="1" t="s">
        <v>8</v>
      </c>
    </row>
    <row r="56" spans="1:9" ht="30" customHeight="1">
      <c r="A56" s="26">
        <v>0</v>
      </c>
      <c r="B56" s="26">
        <v>0</v>
      </c>
      <c r="C56" s="27">
        <v>0</v>
      </c>
      <c r="D56" s="26">
        <v>0</v>
      </c>
      <c r="E56" s="26">
        <v>3000000</v>
      </c>
      <c r="F56" s="28" t="s">
        <v>53</v>
      </c>
      <c r="G56" s="29">
        <v>1147</v>
      </c>
      <c r="H56" s="30"/>
    </row>
    <row r="57" spans="1:9" ht="30" customHeight="1">
      <c r="A57" s="15">
        <f>SUM(A58:A59)</f>
        <v>850000</v>
      </c>
      <c r="B57" s="15">
        <f>SUM(B58:B59)</f>
        <v>800000</v>
      </c>
      <c r="C57" s="16">
        <f>SUM(C58:C59)</f>
        <v>750000</v>
      </c>
      <c r="D57" s="15">
        <f>SUM(D58:D59)</f>
        <v>25481110</v>
      </c>
      <c r="E57" s="15">
        <f>SUM(E58:E59)</f>
        <v>424842</v>
      </c>
      <c r="F57" s="25"/>
      <c r="G57" s="18" t="s">
        <v>55</v>
      </c>
      <c r="H57" s="19" t="s">
        <v>56</v>
      </c>
      <c r="I57" s="1" t="s">
        <v>8</v>
      </c>
    </row>
    <row r="58" spans="1:9" ht="30" customHeight="1">
      <c r="A58" s="26">
        <v>350000</v>
      </c>
      <c r="B58" s="26">
        <v>300000</v>
      </c>
      <c r="C58" s="27">
        <v>250000</v>
      </c>
      <c r="D58" s="26">
        <v>25234305</v>
      </c>
      <c r="E58" s="26">
        <v>213217</v>
      </c>
      <c r="F58" s="28" t="s">
        <v>55</v>
      </c>
      <c r="G58" s="29">
        <v>1163</v>
      </c>
      <c r="H58" s="30"/>
    </row>
    <row r="59" spans="1:9" ht="30" customHeight="1">
      <c r="A59" s="31">
        <v>500000</v>
      </c>
      <c r="B59" s="31">
        <v>500000</v>
      </c>
      <c r="C59" s="32">
        <v>500000</v>
      </c>
      <c r="D59" s="31">
        <v>246805</v>
      </c>
      <c r="E59" s="31">
        <v>211625</v>
      </c>
      <c r="F59" s="33" t="s">
        <v>57</v>
      </c>
      <c r="G59" s="34">
        <v>1164</v>
      </c>
      <c r="H59" s="35"/>
    </row>
    <row r="60" spans="1:9" ht="30" customHeight="1">
      <c r="A60" s="15">
        <f>SUM(A61:A61)</f>
        <v>0</v>
      </c>
      <c r="B60" s="15">
        <f>SUM(B61:B61)</f>
        <v>0</v>
      </c>
      <c r="C60" s="16">
        <f>SUM(C61:C61)</f>
        <v>0</v>
      </c>
      <c r="D60" s="15">
        <f>SUM(D61:D61)</f>
        <v>0</v>
      </c>
      <c r="E60" s="15">
        <f>SUM(E61:E61)</f>
        <v>1509805</v>
      </c>
      <c r="F60" s="25"/>
      <c r="G60" s="18" t="s">
        <v>58</v>
      </c>
      <c r="H60" s="19" t="s">
        <v>59</v>
      </c>
      <c r="I60" s="1" t="s">
        <v>8</v>
      </c>
    </row>
    <row r="61" spans="1:9" ht="30" customHeight="1">
      <c r="A61" s="26">
        <v>0</v>
      </c>
      <c r="B61" s="26">
        <v>0</v>
      </c>
      <c r="C61" s="27">
        <v>0</v>
      </c>
      <c r="D61" s="26">
        <v>0</v>
      </c>
      <c r="E61" s="26">
        <v>1509805</v>
      </c>
      <c r="F61" s="28" t="s">
        <v>58</v>
      </c>
      <c r="G61" s="29">
        <v>1166</v>
      </c>
      <c r="H61" s="30"/>
    </row>
    <row r="62" spans="1:9" ht="30" customHeight="1">
      <c r="A62" s="15">
        <f>SUM(A63:A63)</f>
        <v>10000000</v>
      </c>
      <c r="B62" s="15">
        <f>SUM(B63:B63)</f>
        <v>10000000</v>
      </c>
      <c r="C62" s="16">
        <f>SUM(C63:C63)</f>
        <v>10000000</v>
      </c>
      <c r="D62" s="15">
        <f>SUM(D63:D63)</f>
        <v>256497944</v>
      </c>
      <c r="E62" s="15">
        <f>SUM(E63:E63)</f>
        <v>165313802</v>
      </c>
      <c r="F62" s="25"/>
      <c r="G62" s="18" t="s">
        <v>60</v>
      </c>
      <c r="H62" s="19" t="s">
        <v>61</v>
      </c>
      <c r="I62" s="1" t="s">
        <v>8</v>
      </c>
    </row>
    <row r="63" spans="1:9" ht="30" customHeight="1">
      <c r="A63" s="26">
        <v>10000000</v>
      </c>
      <c r="B63" s="26">
        <v>10000000</v>
      </c>
      <c r="C63" s="27">
        <v>10000000</v>
      </c>
      <c r="D63" s="26">
        <v>256497944</v>
      </c>
      <c r="E63" s="26">
        <v>165313802</v>
      </c>
      <c r="F63" s="28" t="s">
        <v>60</v>
      </c>
      <c r="G63" s="29">
        <v>1202</v>
      </c>
      <c r="H63" s="30"/>
    </row>
    <row r="64" spans="1:9" ht="30" customHeight="1">
      <c r="A64" s="15">
        <f>SUM(A65:A65)</f>
        <v>0</v>
      </c>
      <c r="B64" s="15">
        <f>SUM(B65:B65)</f>
        <v>0</v>
      </c>
      <c r="C64" s="16">
        <f>SUM(C65:C65)</f>
        <v>0</v>
      </c>
      <c r="D64" s="15">
        <f>SUM(D65:D65)</f>
        <v>719711</v>
      </c>
      <c r="E64" s="15">
        <f>SUM(E65:E65)</f>
        <v>0</v>
      </c>
      <c r="F64" s="25"/>
      <c r="G64" s="18" t="s">
        <v>62</v>
      </c>
      <c r="H64" s="19" t="s">
        <v>63</v>
      </c>
      <c r="I64" s="1" t="s">
        <v>8</v>
      </c>
    </row>
    <row r="65" spans="1:9" ht="30" customHeight="1">
      <c r="A65" s="26">
        <v>0</v>
      </c>
      <c r="B65" s="26">
        <v>0</v>
      </c>
      <c r="C65" s="27">
        <v>0</v>
      </c>
      <c r="D65" s="26">
        <v>719711</v>
      </c>
      <c r="E65" s="26">
        <v>0</v>
      </c>
      <c r="F65" s="28" t="s">
        <v>62</v>
      </c>
      <c r="G65" s="29">
        <v>1530</v>
      </c>
      <c r="H65" s="30"/>
    </row>
    <row r="66" spans="1:9" ht="30" customHeight="1">
      <c r="A66" s="15">
        <f t="shared" ref="A66" si="20">SUM(A67)</f>
        <v>0</v>
      </c>
      <c r="B66" s="15">
        <f t="shared" ref="B66:C66" si="21">SUM(B67)</f>
        <v>0</v>
      </c>
      <c r="C66" s="16">
        <f t="shared" si="21"/>
        <v>14591955</v>
      </c>
      <c r="D66" s="15">
        <f>SUM(D67)</f>
        <v>0</v>
      </c>
      <c r="E66" s="15">
        <f>SUM(E67)</f>
        <v>5748050</v>
      </c>
      <c r="F66" s="25"/>
      <c r="G66" s="18" t="s">
        <v>64</v>
      </c>
      <c r="H66" s="19" t="s">
        <v>65</v>
      </c>
      <c r="I66" s="1" t="s">
        <v>8</v>
      </c>
    </row>
    <row r="67" spans="1:9" ht="30" customHeight="1">
      <c r="A67" s="20">
        <v>0</v>
      </c>
      <c r="B67" s="20">
        <v>0</v>
      </c>
      <c r="C67" s="21">
        <v>14591955</v>
      </c>
      <c r="D67" s="20">
        <v>0</v>
      </c>
      <c r="E67" s="20">
        <v>5748050</v>
      </c>
      <c r="F67" s="22" t="s">
        <v>64</v>
      </c>
      <c r="G67" s="23">
        <v>1204</v>
      </c>
      <c r="H67" s="24"/>
    </row>
    <row r="68" spans="1:9" ht="30" customHeight="1">
      <c r="A68" s="15">
        <f t="shared" ref="A68:C68" si="22">SUM(A69)</f>
        <v>0</v>
      </c>
      <c r="B68" s="15">
        <f t="shared" si="22"/>
        <v>0</v>
      </c>
      <c r="C68" s="16">
        <f t="shared" si="22"/>
        <v>0</v>
      </c>
      <c r="D68" s="15">
        <f>SUM(D69)</f>
        <v>120000</v>
      </c>
      <c r="E68" s="15">
        <f>SUM(E69)</f>
        <v>198000</v>
      </c>
      <c r="F68" s="25"/>
      <c r="G68" s="18" t="s">
        <v>66</v>
      </c>
      <c r="H68" s="19" t="s">
        <v>67</v>
      </c>
      <c r="I68" s="1" t="s">
        <v>8</v>
      </c>
    </row>
    <row r="69" spans="1:9" ht="30" customHeight="1">
      <c r="A69" s="20">
        <v>0</v>
      </c>
      <c r="B69" s="20">
        <v>0</v>
      </c>
      <c r="C69" s="21">
        <v>0</v>
      </c>
      <c r="D69" s="20">
        <v>120000</v>
      </c>
      <c r="E69" s="20">
        <v>198000</v>
      </c>
      <c r="F69" s="22" t="s">
        <v>68</v>
      </c>
      <c r="G69" s="23">
        <v>1215</v>
      </c>
      <c r="H69" s="24"/>
    </row>
    <row r="70" spans="1:9" ht="30" customHeight="1">
      <c r="A70" s="15">
        <f>SUM(A71:A71)</f>
        <v>0</v>
      </c>
      <c r="B70" s="15">
        <f>SUM(B71:B71)</f>
        <v>0</v>
      </c>
      <c r="C70" s="16">
        <f>SUM(C71:C71)</f>
        <v>0</v>
      </c>
      <c r="D70" s="15">
        <f>SUM(D71:D71)</f>
        <v>55650</v>
      </c>
      <c r="E70" s="15">
        <f>SUM(E71:E71)</f>
        <v>0</v>
      </c>
      <c r="F70" s="25"/>
      <c r="G70" s="18" t="s">
        <v>69</v>
      </c>
      <c r="H70" s="19" t="s">
        <v>70</v>
      </c>
      <c r="I70" s="1" t="s">
        <v>8</v>
      </c>
    </row>
    <row r="71" spans="1:9" ht="30" customHeight="1">
      <c r="A71" s="31">
        <v>0</v>
      </c>
      <c r="B71" s="31">
        <v>0</v>
      </c>
      <c r="C71" s="32">
        <v>0</v>
      </c>
      <c r="D71" s="31">
        <v>55650</v>
      </c>
      <c r="E71" s="31">
        <v>0</v>
      </c>
      <c r="F71" s="33" t="s">
        <v>71</v>
      </c>
      <c r="G71" s="34">
        <v>1271</v>
      </c>
      <c r="H71" s="35"/>
    </row>
    <row r="72" spans="1:9" ht="30" customHeight="1">
      <c r="A72" s="15">
        <f>SUM(A73:A74)</f>
        <v>200000000</v>
      </c>
      <c r="B72" s="15">
        <f>SUM(B73:B74)</f>
        <v>218293974</v>
      </c>
      <c r="C72" s="16">
        <f>SUM(C73:C74)</f>
        <v>155909557</v>
      </c>
      <c r="D72" s="15">
        <f>SUM(D73:D74)</f>
        <v>81369952</v>
      </c>
      <c r="E72" s="15">
        <f>SUM(E73:E74)</f>
        <v>9699047</v>
      </c>
      <c r="F72" s="25"/>
      <c r="G72" s="18" t="s">
        <v>72</v>
      </c>
      <c r="H72" s="19" t="s">
        <v>73</v>
      </c>
      <c r="I72" s="1" t="s">
        <v>8</v>
      </c>
    </row>
    <row r="73" spans="1:9" ht="30" customHeight="1">
      <c r="A73" s="26">
        <v>200000000</v>
      </c>
      <c r="B73" s="26">
        <v>218293974</v>
      </c>
      <c r="C73" s="27">
        <v>155909557</v>
      </c>
      <c r="D73" s="26">
        <v>81369952</v>
      </c>
      <c r="E73" s="26">
        <v>9116508</v>
      </c>
      <c r="F73" s="28" t="s">
        <v>72</v>
      </c>
      <c r="G73" s="29">
        <v>1224</v>
      </c>
      <c r="H73" s="30"/>
    </row>
    <row r="74" spans="1:9" ht="30" customHeight="1">
      <c r="A74" s="31">
        <v>0</v>
      </c>
      <c r="B74" s="31">
        <v>0</v>
      </c>
      <c r="C74" s="32">
        <v>0</v>
      </c>
      <c r="D74" s="31">
        <v>0</v>
      </c>
      <c r="E74" s="31">
        <v>582539</v>
      </c>
      <c r="F74" s="33" t="s">
        <v>74</v>
      </c>
      <c r="G74" s="34">
        <v>1011</v>
      </c>
      <c r="H74" s="35"/>
    </row>
    <row r="75" spans="1:9" ht="30" customHeight="1">
      <c r="A75" s="15">
        <f t="shared" ref="A75" si="23">SUM(A76)</f>
        <v>1570879</v>
      </c>
      <c r="B75" s="15">
        <f t="shared" ref="B75:C75" si="24">SUM(B76)</f>
        <v>7382180</v>
      </c>
      <c r="C75" s="16">
        <f t="shared" si="24"/>
        <v>24838353</v>
      </c>
      <c r="D75" s="15">
        <f>SUM(D76)</f>
        <v>61084591</v>
      </c>
      <c r="E75" s="15">
        <f>SUM(E76)</f>
        <v>55713543</v>
      </c>
      <c r="F75" s="25"/>
      <c r="G75" s="18" t="s">
        <v>75</v>
      </c>
      <c r="H75" s="19" t="s">
        <v>76</v>
      </c>
      <c r="I75" s="1" t="s">
        <v>8</v>
      </c>
    </row>
    <row r="76" spans="1:9" ht="30" customHeight="1">
      <c r="A76" s="20">
        <v>1570879</v>
      </c>
      <c r="B76" s="20">
        <v>7382180</v>
      </c>
      <c r="C76" s="21">
        <v>24838353</v>
      </c>
      <c r="D76" s="20">
        <v>61084591</v>
      </c>
      <c r="E76" s="20">
        <v>55713543</v>
      </c>
      <c r="F76" s="22" t="s">
        <v>77</v>
      </c>
      <c r="G76" s="23">
        <v>1233</v>
      </c>
      <c r="H76" s="24"/>
    </row>
    <row r="77" spans="1:9" ht="30" customHeight="1">
      <c r="A77" s="15">
        <f>SUM(A78:A79)</f>
        <v>0</v>
      </c>
      <c r="B77" s="15">
        <f>SUM(B78:B79)</f>
        <v>0</v>
      </c>
      <c r="C77" s="16">
        <f>SUM(C78:C79)</f>
        <v>1420250</v>
      </c>
      <c r="D77" s="15">
        <f>SUM(D78:D79)</f>
        <v>4347608</v>
      </c>
      <c r="E77" s="15">
        <f>SUM(E78:E79)</f>
        <v>10000000</v>
      </c>
      <c r="F77" s="25"/>
      <c r="G77" s="18" t="s">
        <v>78</v>
      </c>
      <c r="H77" s="19" t="s">
        <v>79</v>
      </c>
      <c r="I77" s="1" t="s">
        <v>8</v>
      </c>
    </row>
    <row r="78" spans="1:9" ht="30" customHeight="1">
      <c r="A78" s="26">
        <v>0</v>
      </c>
      <c r="B78" s="26">
        <v>0</v>
      </c>
      <c r="C78" s="27">
        <v>1420250</v>
      </c>
      <c r="D78" s="26">
        <v>4347608</v>
      </c>
      <c r="E78" s="26">
        <v>0</v>
      </c>
      <c r="F78" s="28" t="s">
        <v>78</v>
      </c>
      <c r="G78" s="29">
        <v>1240</v>
      </c>
      <c r="H78" s="30"/>
    </row>
    <row r="79" spans="1:9" ht="30" customHeight="1">
      <c r="A79" s="31">
        <v>0</v>
      </c>
      <c r="B79" s="31">
        <v>0</v>
      </c>
      <c r="C79" s="32">
        <v>0</v>
      </c>
      <c r="D79" s="31">
        <v>0</v>
      </c>
      <c r="E79" s="31">
        <v>10000000</v>
      </c>
      <c r="F79" s="33" t="s">
        <v>80</v>
      </c>
      <c r="G79" s="34">
        <v>1241</v>
      </c>
      <c r="H79" s="35"/>
    </row>
    <row r="80" spans="1:9" ht="30" customHeight="1">
      <c r="A80" s="15">
        <f>SUM(A81:A83)</f>
        <v>350566958</v>
      </c>
      <c r="B80" s="15">
        <f>SUM(B81:B83)</f>
        <v>353235088</v>
      </c>
      <c r="C80" s="16">
        <f>SUM(C81:C83)</f>
        <v>362330059</v>
      </c>
      <c r="D80" s="15">
        <f>SUM(D81:D83)</f>
        <v>130455883</v>
      </c>
      <c r="E80" s="15">
        <f>SUM(E81:E83)</f>
        <v>93570613</v>
      </c>
      <c r="F80" s="25"/>
      <c r="G80" s="18" t="s">
        <v>81</v>
      </c>
      <c r="H80" s="19" t="s">
        <v>82</v>
      </c>
      <c r="I80" s="1" t="s">
        <v>8</v>
      </c>
    </row>
    <row r="81" spans="1:9" ht="30" customHeight="1">
      <c r="A81" s="26">
        <v>350066958</v>
      </c>
      <c r="B81" s="26">
        <v>352735088</v>
      </c>
      <c r="C81" s="27">
        <v>361830059</v>
      </c>
      <c r="D81" s="26">
        <v>130445613</v>
      </c>
      <c r="E81" s="26">
        <v>93174161</v>
      </c>
      <c r="F81" s="28" t="s">
        <v>81</v>
      </c>
      <c r="G81" s="29">
        <v>1229</v>
      </c>
      <c r="H81" s="30"/>
    </row>
    <row r="82" spans="1:9" ht="30" customHeight="1">
      <c r="A82" s="36">
        <v>500000</v>
      </c>
      <c r="B82" s="36">
        <v>500000</v>
      </c>
      <c r="C82" s="37">
        <v>500000</v>
      </c>
      <c r="D82" s="36">
        <v>10270</v>
      </c>
      <c r="E82" s="36">
        <v>0</v>
      </c>
      <c r="F82" s="38" t="s">
        <v>83</v>
      </c>
      <c r="G82" s="39">
        <v>1231</v>
      </c>
      <c r="H82" s="40"/>
    </row>
    <row r="83" spans="1:9" ht="30" customHeight="1">
      <c r="A83" s="31">
        <v>0</v>
      </c>
      <c r="B83" s="31">
        <v>0</v>
      </c>
      <c r="C83" s="32">
        <v>0</v>
      </c>
      <c r="D83" s="31">
        <v>0</v>
      </c>
      <c r="E83" s="31">
        <v>396452</v>
      </c>
      <c r="F83" s="33" t="s">
        <v>84</v>
      </c>
      <c r="G83" s="34">
        <v>1238</v>
      </c>
      <c r="H83" s="35"/>
    </row>
    <row r="84" spans="1:9" ht="30" customHeight="1">
      <c r="A84" s="15">
        <f>SUM(A85:A85)</f>
        <v>1269601</v>
      </c>
      <c r="B84" s="15">
        <f>SUM(B85:B85)</f>
        <v>1269601</v>
      </c>
      <c r="C84" s="16">
        <f>SUM(C85:C85)</f>
        <v>1269601</v>
      </c>
      <c r="D84" s="15">
        <f>SUM(D85:D85)</f>
        <v>1212461</v>
      </c>
      <c r="E84" s="15">
        <f>SUM(E85:E85)</f>
        <v>4065187</v>
      </c>
      <c r="F84" s="25"/>
      <c r="G84" s="18" t="s">
        <v>85</v>
      </c>
      <c r="H84" s="19" t="s">
        <v>86</v>
      </c>
      <c r="I84" s="1" t="s">
        <v>8</v>
      </c>
    </row>
    <row r="85" spans="1:9" ht="30" customHeight="1">
      <c r="A85" s="26">
        <v>1269601</v>
      </c>
      <c r="B85" s="26">
        <v>1269601</v>
      </c>
      <c r="C85" s="27">
        <v>1269601</v>
      </c>
      <c r="D85" s="26">
        <v>1212461</v>
      </c>
      <c r="E85" s="26">
        <v>4065187</v>
      </c>
      <c r="F85" s="28" t="s">
        <v>85</v>
      </c>
      <c r="G85" s="29">
        <v>1510</v>
      </c>
      <c r="H85" s="30"/>
    </row>
    <row r="86" spans="1:9" ht="30" customHeight="1">
      <c r="A86" s="15">
        <f>SUM(A87:A89)</f>
        <v>0</v>
      </c>
      <c r="B86" s="15">
        <f>SUM(B87:B89)</f>
        <v>0</v>
      </c>
      <c r="C86" s="16">
        <f>SUM(C87:C89)</f>
        <v>0</v>
      </c>
      <c r="D86" s="15">
        <f>SUM(D87:D89)</f>
        <v>5416411</v>
      </c>
      <c r="E86" s="15">
        <f>SUM(E87:E89)</f>
        <v>0</v>
      </c>
      <c r="F86" s="25"/>
      <c r="G86" s="18" t="s">
        <v>87</v>
      </c>
      <c r="H86" s="19" t="s">
        <v>88</v>
      </c>
      <c r="I86" s="1" t="s">
        <v>8</v>
      </c>
    </row>
    <row r="87" spans="1:9" ht="30" customHeight="1">
      <c r="A87" s="26">
        <v>0</v>
      </c>
      <c r="B87" s="26">
        <v>0</v>
      </c>
      <c r="C87" s="27">
        <v>0</v>
      </c>
      <c r="D87" s="26">
        <v>4776312</v>
      </c>
      <c r="E87" s="26">
        <v>0</v>
      </c>
      <c r="F87" s="28" t="s">
        <v>89</v>
      </c>
      <c r="G87" s="29">
        <v>1277</v>
      </c>
      <c r="H87" s="30"/>
    </row>
    <row r="88" spans="1:9" ht="30" customHeight="1">
      <c r="A88" s="36">
        <v>0</v>
      </c>
      <c r="B88" s="36">
        <v>0</v>
      </c>
      <c r="C88" s="37">
        <v>0</v>
      </c>
      <c r="D88" s="36">
        <v>640099</v>
      </c>
      <c r="E88" s="36">
        <v>0</v>
      </c>
      <c r="F88" s="38" t="s">
        <v>90</v>
      </c>
      <c r="G88" s="39">
        <v>1285</v>
      </c>
      <c r="H88" s="40"/>
    </row>
  </sheetData>
  <conditionalFormatting sqref="M2:Q2">
    <cfRule type="containsText" dxfId="4" priority="4" operator="containsText" text="TRUE">
      <formula>NOT(ISERROR(SEARCH("TRUE",M2)))</formula>
    </cfRule>
    <cfRule type="containsText" dxfId="3" priority="5" operator="containsText" text="FALSE">
      <formula>NOT(ISERROR(SEARCH("FALSE",M2)))</formula>
    </cfRule>
  </conditionalFormatting>
  <conditionalFormatting sqref="L29:L85 L1:L26 L89:L1048576">
    <cfRule type="containsText" dxfId="2" priority="3" operator="containsText" text="FALSE">
      <formula>NOT(ISERROR(SEARCH("FALSE",L1)))</formula>
    </cfRule>
  </conditionalFormatting>
  <conditionalFormatting sqref="L27:L28">
    <cfRule type="containsText" dxfId="1" priority="2" operator="containsText" text="FALSE">
      <formula>NOT(ISERROR(SEARCH("FALSE",L27)))</formula>
    </cfRule>
  </conditionalFormatting>
  <conditionalFormatting sqref="L86:L88">
    <cfRule type="containsText" dxfId="0" priority="1" operator="containsText" text="FALSE">
      <formula>NOT(ISERROR(SEARCH("FALSE",L86)))</formula>
    </cfRule>
  </conditionalFormatting>
  <printOptions horizontalCentered="1"/>
  <pageMargins left="0.7" right="0.7" top="0.75" bottom="0.75" header="0.3" footer="0.3"/>
  <pageSetup paperSize="9" scale="59" fitToHeight="0" orientation="portrait" r:id="rId1"/>
  <rowBreaks count="1" manualBreakCount="1">
    <brk id="83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1976221-7376-4AA9-96FC-2DE165FA6673}"/>
</file>

<file path=customXml/itemProps2.xml><?xml version="1.0" encoding="utf-8"?>
<ds:datastoreItem xmlns:ds="http://schemas.openxmlformats.org/officeDocument/2006/customXml" ds:itemID="{3B2FEEB0-E7BD-45BC-9D4E-AA00FB141BCE}"/>
</file>

<file path=customXml/itemProps3.xml><?xml version="1.0" encoding="utf-8"?>
<ds:datastoreItem xmlns:ds="http://schemas.openxmlformats.org/officeDocument/2006/customXml" ds:itemID="{1B5CC7BF-3DE9-4732-973C-E06D482F10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2021-10-25T10:48:26Z</dcterms:created>
  <dcterms:modified xsi:type="dcterms:W3CDTF">2021-10-25T10:48:41Z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