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8_{6CEAEC71-255A-4FBA-B957-0F81EF1B7A98}" xr6:coauthVersionLast="36" xr6:coauthVersionMax="36" xr10:uidLastSave="{00000000-0000-0000-0000-000000000000}"/>
  <bookViews>
    <workbookView xWindow="0" yWindow="0" windowWidth="19200" windowHeight="6910" xr2:uid="{BC577D86-DA22-4FC7-A10E-81C55BE581AF}"/>
  </bookViews>
  <sheets>
    <sheet name="Report" sheetId="1" r:id="rId1"/>
  </sheets>
  <definedNames>
    <definedName name="_xlnm._FilterDatabase" localSheetId="0" hidden="1">Report!$N$1:$N$264</definedName>
    <definedName name="EPMWorkbookOptions_1" hidden="1">"qiAAAB+LCAAAAAAABADtWmuPmkAU/d6k/8HwXR6Kj92wNhRZl0SB8Nhtu2kM4qiT4kAH1N1/3wFEQVnrum3TNZooZO65d+6cOXMZMgqfnuZeZQlwCH10Q3E0S1UAcv0xRNMbahFNqlyT+tT5+EF48PGPke//0IKIQMMK8UPh9VMIb6hZFAXXDLNarehVnfbxlKmxLMd8GfRNdwbmThWiMHKQC6iN1/j3XhTptVIRJB8h4MZ9Wr60wBig6B6C"</definedName>
    <definedName name="EPMWorkbookOptions_2" hidden="1">"VWIsmLtO5KxbSbvqzEHa26anCMyDBYZJV3YIsI7BBJB4LqBJQlRneKsPhp91SX3g2OHj2inAI+hClqMnEMVDoKf+kp4vr9ssyzKhEzCjwGW+Dx972oD86p6DEKGO3E4cLwSbq8DECW3TE4PAg66To/LoNLMYxSi55vXoO1kyO32ntG2ZrDAvmu7geAxQF84BCpNMX4ZuswwLGIIyZ/5qE0PyPR93IrwAAlNiOOSajKLEc290a0cijQg8RbfO"</definedName>
    <definedName name="EPMWorkbookOptions_3" hidden="1">"0scwInltffdMO+53cDrzyDcygUfUBcZ3EGAHuzNIsMmMCsxBzBHp3EIcRgdySu07gTaDfpnvY1F5nI3gzwVIiBQlSbNVS2DKjIdipBNI6kWD5eptLhegbGoTXw2PAe6wApPelEYPA8951rEfABw9d7hGszEBo0m10RzzVb42uaq2GwBUWQfU+PGoxbdG9bjnoldJ4L4TbiZuAOYjUgFLYEWNlwIIJPXP0fS4JvE7/aiLhqxadxy5rXEcqQN7"</definedName>
    <definedName name="EPMWorkbookOptions_4" hidden="1">"4BeCZmp63kIrpNpeI+jdULFqqJ3VeHhej/MVmN8N9w/yYWmW2B/KX3RZNWXzQs0eNYZ8L6u2/N6ZEZhjFluuXvy12iaJltzTjK+nFzeW5cmT//jaxp1fbctIJDKNixrLXQ0/292ebF10WprmCTolZUCxTldpvd5o8Dx/vEpr56fSlMJiVY336BeNlqV5gkZvbbU77CqDk1XabHFsu906XqX181NpRmLZ0z+xSbLSV9TeRbalaZ4gW83oiary"</definedName>
    <definedName name="EPMWorkbookOptions_5" hidden="1">"TbQUTX2TfMlWoNms11+xF+DPT7+7bBZ1LPb7Q1OWLM1497v7/0fAuqH1DHHwNu2++h29cX7azRFZlK1uXl2x5HPRbGmaJ2jW0C3JNgjB0htevV6t2eb5aTZHZPr6JdvGRaalaZ4gU0sZyP9Qn63z02fMYLGYKqpuW3Syo33vQv1zpNTI3vE8OPl/Fu9AFk3bkM1/uIDb57eAMxbTp4suG4rWVaSLSl8DKmRTDhKYsqPbQmsGJ9H2j7jzjfvH"</definedName>
    <definedName name="EPMWorkbookOptions_6" hidden="1">"4oIBJhiEMw1pAUDZeWWxMcFJHnBwHFRDprMEGXK3OcFm5/9Em1FCY4beNxTxq/F61gQlvHcwdEYeGAA83UbYa//4YRt2/X+Dzi/vrGrPqiAAAA=="</definedName>
    <definedName name="_xlnm.Print_Area" localSheetId="0">Report!$A$1:$M$264</definedName>
    <definedName name="_xlnm.Print_Titles" localSheetId="0">Report!$6:$9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1" i="1" l="1"/>
  <c r="H261" i="1"/>
  <c r="F261" i="1"/>
  <c r="B261" i="1"/>
  <c r="H252" i="1"/>
  <c r="J252" i="1"/>
  <c r="F247" i="1"/>
  <c r="J247" i="1"/>
  <c r="B247" i="1"/>
  <c r="H231" i="1"/>
  <c r="H32" i="1" s="1"/>
  <c r="H218" i="1"/>
  <c r="B218" i="1"/>
  <c r="J218" i="1"/>
  <c r="F218" i="1"/>
  <c r="D218" i="1"/>
  <c r="B215" i="1"/>
  <c r="J215" i="1"/>
  <c r="D215" i="1"/>
  <c r="J210" i="1"/>
  <c r="B210" i="1"/>
  <c r="J205" i="1"/>
  <c r="H205" i="1"/>
  <c r="B170" i="1"/>
  <c r="F170" i="1"/>
  <c r="D150" i="1"/>
  <c r="F150" i="1"/>
  <c r="J142" i="1"/>
  <c r="H142" i="1"/>
  <c r="F142" i="1"/>
  <c r="F21" i="1" s="1"/>
  <c r="D142" i="1"/>
  <c r="J135" i="1"/>
  <c r="F135" i="1"/>
  <c r="D135" i="1"/>
  <c r="B135" i="1"/>
  <c r="F93" i="1"/>
  <c r="F18" i="1" s="1"/>
  <c r="J93" i="1"/>
  <c r="J18" i="1" s="1"/>
  <c r="B85" i="1"/>
  <c r="B17" i="1" s="1"/>
  <c r="H85" i="1"/>
  <c r="J85" i="1"/>
  <c r="D85" i="1"/>
  <c r="D17" i="1" s="1"/>
  <c r="F85" i="1"/>
  <c r="F17" i="1" s="1"/>
  <c r="H78" i="1"/>
  <c r="H16" i="1" s="1"/>
  <c r="D78" i="1"/>
  <c r="J78" i="1"/>
  <c r="J16" i="1" s="1"/>
  <c r="F78" i="1"/>
  <c r="J45" i="1"/>
  <c r="J39" i="1" s="1"/>
  <c r="J41" i="1"/>
  <c r="J38" i="1" s="1"/>
  <c r="B41" i="1"/>
  <c r="B38" i="1"/>
  <c r="J35" i="1"/>
  <c r="H35" i="1"/>
  <c r="F35" i="1"/>
  <c r="B35" i="1"/>
  <c r="J34" i="1"/>
  <c r="H34" i="1"/>
  <c r="J33" i="1"/>
  <c r="F33" i="1"/>
  <c r="B33" i="1"/>
  <c r="J30" i="1"/>
  <c r="H30" i="1"/>
  <c r="F30" i="1"/>
  <c r="D30" i="1"/>
  <c r="B30" i="1"/>
  <c r="J29" i="1"/>
  <c r="D29" i="1"/>
  <c r="B29" i="1"/>
  <c r="J28" i="1"/>
  <c r="B28" i="1"/>
  <c r="J25" i="1"/>
  <c r="H25" i="1"/>
  <c r="F23" i="1"/>
  <c r="B23" i="1"/>
  <c r="F22" i="1"/>
  <c r="D22" i="1"/>
  <c r="J21" i="1"/>
  <c r="H21" i="1"/>
  <c r="D21" i="1"/>
  <c r="J20" i="1"/>
  <c r="F20" i="1"/>
  <c r="D20" i="1"/>
  <c r="B20" i="1"/>
  <c r="J17" i="1"/>
  <c r="H17" i="1"/>
  <c r="F16" i="1"/>
  <c r="D16" i="1"/>
  <c r="J37" i="1" l="1"/>
  <c r="J15" i="1" s="1"/>
  <c r="D41" i="1"/>
  <c r="D38" i="1" s="1"/>
  <c r="D37" i="1" s="1"/>
  <c r="D15" i="1" s="1"/>
  <c r="D45" i="1"/>
  <c r="D39" i="1" s="1"/>
  <c r="F45" i="1"/>
  <c r="F39" i="1" s="1"/>
  <c r="B45" i="1"/>
  <c r="B39" i="1" s="1"/>
  <c r="F41" i="1"/>
  <c r="F38" i="1" s="1"/>
  <c r="F37" i="1" s="1"/>
  <c r="F15" i="1" s="1"/>
  <c r="H41" i="1"/>
  <c r="H38" i="1" s="1"/>
  <c r="J27" i="1"/>
  <c r="J11" i="1" s="1"/>
  <c r="B37" i="1"/>
  <c r="B15" i="1" s="1"/>
  <c r="H45" i="1"/>
  <c r="H39" i="1" s="1"/>
  <c r="F107" i="1"/>
  <c r="F19" i="1" s="1"/>
  <c r="H247" i="1"/>
  <c r="H33" i="1" s="1"/>
  <c r="H176" i="1"/>
  <c r="H24" i="1" s="1"/>
  <c r="H210" i="1"/>
  <c r="H28" i="1" s="1"/>
  <c r="B78" i="1"/>
  <c r="B16" i="1" s="1"/>
  <c r="B93" i="1"/>
  <c r="B18" i="1" s="1"/>
  <c r="J107" i="1"/>
  <c r="J19" i="1" s="1"/>
  <c r="B107" i="1"/>
  <c r="B19" i="1" s="1"/>
  <c r="J170" i="1"/>
  <c r="J23" i="1" s="1"/>
  <c r="D93" i="1"/>
  <c r="D18" i="1" s="1"/>
  <c r="D107" i="1"/>
  <c r="D19" i="1" s="1"/>
  <c r="H107" i="1"/>
  <c r="H19" i="1" s="1"/>
  <c r="H93" i="1"/>
  <c r="H18" i="1" s="1"/>
  <c r="F223" i="1"/>
  <c r="F31" i="1" s="1"/>
  <c r="J176" i="1"/>
  <c r="J24" i="1" s="1"/>
  <c r="B252" i="1"/>
  <c r="B34" i="1" s="1"/>
  <c r="H150" i="1"/>
  <c r="H22" i="1" s="1"/>
  <c r="B231" i="1"/>
  <c r="B32" i="1" s="1"/>
  <c r="D247" i="1"/>
  <c r="D33" i="1" s="1"/>
  <c r="D252" i="1"/>
  <c r="D34" i="1" s="1"/>
  <c r="B142" i="1"/>
  <c r="B21" i="1" s="1"/>
  <c r="J150" i="1"/>
  <c r="J22" i="1" s="1"/>
  <c r="F205" i="1"/>
  <c r="F25" i="1" s="1"/>
  <c r="D231" i="1"/>
  <c r="D32" i="1" s="1"/>
  <c r="F252" i="1"/>
  <c r="F34" i="1" s="1"/>
  <c r="B223" i="1"/>
  <c r="B31" i="1" s="1"/>
  <c r="B27" i="1" s="1"/>
  <c r="B11" i="1" s="1"/>
  <c r="D223" i="1"/>
  <c r="D31" i="1" s="1"/>
  <c r="D176" i="1"/>
  <c r="D24" i="1" s="1"/>
  <c r="J231" i="1"/>
  <c r="J32" i="1" s="1"/>
  <c r="D210" i="1"/>
  <c r="D28" i="1" s="1"/>
  <c r="B150" i="1"/>
  <c r="B22" i="1" s="1"/>
  <c r="B176" i="1"/>
  <c r="B24" i="1" s="1"/>
  <c r="J223" i="1"/>
  <c r="J31" i="1" s="1"/>
  <c r="H135" i="1"/>
  <c r="H20" i="1" s="1"/>
  <c r="D170" i="1"/>
  <c r="D23" i="1" s="1"/>
  <c r="F210" i="1"/>
  <c r="F28" i="1" s="1"/>
  <c r="F231" i="1"/>
  <c r="F32" i="1" s="1"/>
  <c r="F176" i="1"/>
  <c r="F24" i="1" s="1"/>
  <c r="B205" i="1"/>
  <c r="B25" i="1" s="1"/>
  <c r="D205" i="1"/>
  <c r="D25" i="1" s="1"/>
  <c r="H223" i="1"/>
  <c r="H31" i="1" s="1"/>
  <c r="D261" i="1"/>
  <c r="D35" i="1" s="1"/>
  <c r="F215" i="1"/>
  <c r="F29" i="1" s="1"/>
  <c r="H170" i="1"/>
  <c r="H23" i="1" s="1"/>
  <c r="H215" i="1"/>
  <c r="H29" i="1" s="1"/>
  <c r="F14" i="1" l="1"/>
  <c r="F10" i="1" s="1"/>
  <c r="F12" i="1" s="1"/>
  <c r="B14" i="1"/>
  <c r="B10" i="1" s="1"/>
  <c r="B12" i="1" s="1"/>
  <c r="J14" i="1"/>
  <c r="J10" i="1" s="1"/>
  <c r="J12" i="1" s="1"/>
  <c r="D27" i="1"/>
  <c r="D11" i="1" s="1"/>
  <c r="H37" i="1"/>
  <c r="H15" i="1" s="1"/>
  <c r="H14" i="1" s="1"/>
  <c r="H10" i="1" s="1"/>
  <c r="D14" i="1"/>
  <c r="D10" i="1" s="1"/>
  <c r="D12" i="1" s="1"/>
  <c r="F27" i="1"/>
  <c r="F11" i="1" s="1"/>
  <c r="H27" i="1"/>
  <c r="H11" i="1" s="1"/>
  <c r="C254" i="1" l="1"/>
  <c r="C227" i="1"/>
  <c r="C185" i="1"/>
  <c r="C225" i="1"/>
  <c r="C196" i="1"/>
  <c r="C245" i="1"/>
  <c r="C219" i="1"/>
  <c r="C232" i="1"/>
  <c r="C202" i="1"/>
  <c r="C178" i="1"/>
  <c r="C147" i="1"/>
  <c r="C253" i="1"/>
  <c r="C252" i="1" s="1"/>
  <c r="C34" i="1" s="1"/>
  <c r="C226" i="1"/>
  <c r="C197" i="1"/>
  <c r="C174" i="1"/>
  <c r="C171" i="1"/>
  <c r="C151" i="1"/>
  <c r="C143" i="1"/>
  <c r="C139" i="1"/>
  <c r="C130" i="1"/>
  <c r="C113" i="1"/>
  <c r="C167" i="1"/>
  <c r="C154" i="1"/>
  <c r="C148" i="1"/>
  <c r="C118" i="1"/>
  <c r="C100" i="1"/>
  <c r="C192" i="1"/>
  <c r="C152" i="1"/>
  <c r="C144" i="1"/>
  <c r="C220" i="1"/>
  <c r="C164" i="1"/>
  <c r="C145" i="1"/>
  <c r="C137" i="1"/>
  <c r="C124" i="1"/>
  <c r="C88" i="1"/>
  <c r="C129" i="1"/>
  <c r="C59" i="1"/>
  <c r="C112" i="1"/>
  <c r="C94" i="1"/>
  <c r="C83" i="1"/>
  <c r="C72" i="1"/>
  <c r="C82" i="1"/>
  <c r="C69" i="1"/>
  <c r="C138" i="1"/>
  <c r="C95" i="1"/>
  <c r="C46" i="1"/>
  <c r="C146" i="1"/>
  <c r="C90" i="1"/>
  <c r="C51" i="1"/>
  <c r="C56" i="1"/>
  <c r="C259" i="1"/>
  <c r="C86" i="1"/>
  <c r="C101" i="1"/>
  <c r="C74" i="1"/>
  <c r="C233" i="1"/>
  <c r="C110" i="1"/>
  <c r="C104" i="1"/>
  <c r="C121" i="1"/>
  <c r="C155" i="1"/>
  <c r="C198" i="1"/>
  <c r="C258" i="1"/>
  <c r="C173" i="1"/>
  <c r="C262" i="1"/>
  <c r="C264" i="1"/>
  <c r="C177" i="1"/>
  <c r="C236" i="1"/>
  <c r="C123" i="1"/>
  <c r="C58" i="1"/>
  <c r="C62" i="1"/>
  <c r="C132" i="1"/>
  <c r="C65" i="1"/>
  <c r="C159" i="1"/>
  <c r="C120" i="1"/>
  <c r="C114" i="1"/>
  <c r="C102" i="1"/>
  <c r="C180" i="1"/>
  <c r="C127" i="1"/>
  <c r="C244" i="1"/>
  <c r="C248" i="1"/>
  <c r="C201" i="1"/>
  <c r="C182" i="1"/>
  <c r="C125" i="1"/>
  <c r="C195" i="1"/>
  <c r="C224" i="1"/>
  <c r="C211" i="1"/>
  <c r="C210" i="1" s="1"/>
  <c r="C28" i="1" s="1"/>
  <c r="C240" i="1"/>
  <c r="C63" i="1"/>
  <c r="C119" i="1"/>
  <c r="C184" i="1"/>
  <c r="C87" i="1"/>
  <c r="C116" i="1"/>
  <c r="C43" i="1"/>
  <c r="C213" i="1"/>
  <c r="C206" i="1"/>
  <c r="C205" i="1" s="1"/>
  <c r="C25" i="1" s="1"/>
  <c r="C194" i="1"/>
  <c r="C156" i="1"/>
  <c r="C242" i="1"/>
  <c r="C103" i="1"/>
  <c r="C76" i="1"/>
  <c r="C212" i="1"/>
  <c r="C241" i="1"/>
  <c r="C256" i="1"/>
  <c r="C243" i="1"/>
  <c r="C189" i="1"/>
  <c r="C166" i="1"/>
  <c r="C70" i="1"/>
  <c r="C54" i="1"/>
  <c r="C57" i="1"/>
  <c r="C79" i="1"/>
  <c r="C122" i="1"/>
  <c r="C131" i="1"/>
  <c r="C109" i="1"/>
  <c r="C161" i="1"/>
  <c r="C200" i="1"/>
  <c r="C208" i="1"/>
  <c r="C188" i="1"/>
  <c r="C193" i="1"/>
  <c r="C263" i="1"/>
  <c r="C71" i="1"/>
  <c r="C158" i="1"/>
  <c r="C183" i="1"/>
  <c r="C98" i="1"/>
  <c r="C203" i="1"/>
  <c r="C136" i="1"/>
  <c r="C67" i="1"/>
  <c r="C153" i="1"/>
  <c r="C255" i="1"/>
  <c r="C165" i="1"/>
  <c r="C49" i="1"/>
  <c r="C68" i="1"/>
  <c r="C96" i="1"/>
  <c r="C191" i="1"/>
  <c r="C234" i="1"/>
  <c r="C190" i="1"/>
  <c r="C157" i="1"/>
  <c r="C235" i="1"/>
  <c r="C168" i="1"/>
  <c r="C207" i="1"/>
  <c r="C47" i="1"/>
  <c r="C64" i="1"/>
  <c r="C128" i="1"/>
  <c r="C50" i="1"/>
  <c r="C133" i="1"/>
  <c r="C216" i="1"/>
  <c r="C215" i="1" s="1"/>
  <c r="C29" i="1" s="1"/>
  <c r="C48" i="1"/>
  <c r="C75" i="1"/>
  <c r="C105" i="1"/>
  <c r="C117" i="1"/>
  <c r="C61" i="1"/>
  <c r="C81" i="1"/>
  <c r="C73" i="1"/>
  <c r="C140" i="1"/>
  <c r="C237" i="1"/>
  <c r="C52" i="1"/>
  <c r="C42" i="1"/>
  <c r="C41" i="1" s="1"/>
  <c r="C38" i="1" s="1"/>
  <c r="C91" i="1"/>
  <c r="C186" i="1"/>
  <c r="C199" i="1"/>
  <c r="C99" i="1"/>
  <c r="C160" i="1"/>
  <c r="C249" i="1"/>
  <c r="C53" i="1"/>
  <c r="C108" i="1"/>
  <c r="C89" i="1"/>
  <c r="C66" i="1"/>
  <c r="C80" i="1"/>
  <c r="C111" i="1"/>
  <c r="C55" i="1"/>
  <c r="C126" i="1"/>
  <c r="C238" i="1"/>
  <c r="C172" i="1"/>
  <c r="C115" i="1"/>
  <c r="C239" i="1"/>
  <c r="C250" i="1"/>
  <c r="C229" i="1"/>
  <c r="C221" i="1"/>
  <c r="C179" i="1"/>
  <c r="C97" i="1"/>
  <c r="C187" i="1"/>
  <c r="C181" i="1"/>
  <c r="C163" i="1"/>
  <c r="C257" i="1"/>
  <c r="C60" i="1"/>
  <c r="C228" i="1"/>
  <c r="C162" i="1"/>
  <c r="E248" i="1"/>
  <c r="E180" i="1"/>
  <c r="E245" i="1"/>
  <c r="E219" i="1"/>
  <c r="E191" i="1"/>
  <c r="E240" i="1"/>
  <c r="E212" i="1"/>
  <c r="E226" i="1"/>
  <c r="E197" i="1"/>
  <c r="E174" i="1"/>
  <c r="E148" i="1"/>
  <c r="E220" i="1"/>
  <c r="E192" i="1"/>
  <c r="E167" i="1"/>
  <c r="E118" i="1"/>
  <c r="E100" i="1"/>
  <c r="E213" i="1"/>
  <c r="E152" i="1"/>
  <c r="E140" i="1"/>
  <c r="E127" i="1"/>
  <c r="E123" i="1"/>
  <c r="E105" i="1"/>
  <c r="E145" i="1"/>
  <c r="E132" i="1"/>
  <c r="E115" i="1"/>
  <c r="E241" i="1"/>
  <c r="E187" i="1"/>
  <c r="E172" i="1"/>
  <c r="E146" i="1"/>
  <c r="E138" i="1"/>
  <c r="E133" i="1"/>
  <c r="E129" i="1"/>
  <c r="E112" i="1"/>
  <c r="E94" i="1"/>
  <c r="E89" i="1"/>
  <c r="E143" i="1"/>
  <c r="E139" i="1"/>
  <c r="E147" i="1"/>
  <c r="E99" i="1"/>
  <c r="E80" i="1"/>
  <c r="E76" i="1"/>
  <c r="E95" i="1"/>
  <c r="E79" i="1"/>
  <c r="E66" i="1"/>
  <c r="E53" i="1"/>
  <c r="E161" i="1"/>
  <c r="E117" i="1"/>
  <c r="E87" i="1"/>
  <c r="E121" i="1"/>
  <c r="E42" i="1"/>
  <c r="E60" i="1"/>
  <c r="E73" i="1"/>
  <c r="E54" i="1"/>
  <c r="E47" i="1"/>
  <c r="E43" i="1"/>
  <c r="E186" i="1"/>
  <c r="E159" i="1"/>
  <c r="E168" i="1"/>
  <c r="E263" i="1"/>
  <c r="E162" i="1"/>
  <c r="E199" i="1"/>
  <c r="E253" i="1"/>
  <c r="E67" i="1"/>
  <c r="E82" i="1"/>
  <c r="E211" i="1"/>
  <c r="E210" i="1" s="1"/>
  <c r="E28" i="1" s="1"/>
  <c r="E157" i="1"/>
  <c r="E63" i="1"/>
  <c r="E59" i="1"/>
  <c r="E56" i="1"/>
  <c r="E114" i="1"/>
  <c r="E49" i="1"/>
  <c r="E259" i="1"/>
  <c r="E69" i="1"/>
  <c r="E90" i="1"/>
  <c r="E98" i="1"/>
  <c r="E74" i="1"/>
  <c r="E116" i="1"/>
  <c r="E200" i="1"/>
  <c r="E189" i="1"/>
  <c r="E237" i="1"/>
  <c r="E198" i="1"/>
  <c r="E126" i="1"/>
  <c r="E151" i="1"/>
  <c r="E235" i="1"/>
  <c r="E65" i="1"/>
  <c r="E71" i="1"/>
  <c r="E52" i="1"/>
  <c r="E62" i="1"/>
  <c r="E124" i="1"/>
  <c r="E88" i="1"/>
  <c r="E239" i="1"/>
  <c r="E156" i="1"/>
  <c r="E190" i="1"/>
  <c r="E195" i="1"/>
  <c r="E250" i="1"/>
  <c r="E202" i="1"/>
  <c r="E183" i="1"/>
  <c r="E188" i="1"/>
  <c r="E257" i="1"/>
  <c r="E48" i="1"/>
  <c r="E249" i="1"/>
  <c r="E256" i="1"/>
  <c r="E113" i="1"/>
  <c r="E109" i="1"/>
  <c r="E51" i="1"/>
  <c r="E91" i="1"/>
  <c r="E234" i="1"/>
  <c r="E238" i="1"/>
  <c r="E163" i="1"/>
  <c r="E72" i="1"/>
  <c r="E68" i="1"/>
  <c r="E165" i="1"/>
  <c r="E184" i="1"/>
  <c r="E229" i="1"/>
  <c r="E225" i="1"/>
  <c r="E110" i="1"/>
  <c r="E96" i="1"/>
  <c r="E70" i="1"/>
  <c r="E102" i="1"/>
  <c r="E64" i="1"/>
  <c r="E119" i="1"/>
  <c r="E254" i="1"/>
  <c r="E111" i="1"/>
  <c r="E136" i="1"/>
  <c r="E131" i="1"/>
  <c r="E182" i="1"/>
  <c r="E153" i="1"/>
  <c r="E160" i="1"/>
  <c r="E181" i="1"/>
  <c r="E244" i="1"/>
  <c r="E216" i="1"/>
  <c r="E215" i="1" s="1"/>
  <c r="E29" i="1" s="1"/>
  <c r="E201" i="1"/>
  <c r="E83" i="1"/>
  <c r="E61" i="1"/>
  <c r="E221" i="1"/>
  <c r="E144" i="1"/>
  <c r="E120" i="1"/>
  <c r="E227" i="1"/>
  <c r="E155" i="1"/>
  <c r="E128" i="1"/>
  <c r="E154" i="1"/>
  <c r="E262" i="1"/>
  <c r="E232" i="1"/>
  <c r="E46" i="1"/>
  <c r="E101" i="1"/>
  <c r="E243" i="1"/>
  <c r="E255" i="1"/>
  <c r="E258" i="1"/>
  <c r="E50" i="1"/>
  <c r="E58" i="1"/>
  <c r="E86" i="1"/>
  <c r="E85" i="1" s="1"/>
  <c r="E17" i="1" s="1"/>
  <c r="E130" i="1"/>
  <c r="E75" i="1"/>
  <c r="E104" i="1"/>
  <c r="E103" i="1"/>
  <c r="E193" i="1"/>
  <c r="E166" i="1"/>
  <c r="E173" i="1"/>
  <c r="E224" i="1"/>
  <c r="E164" i="1"/>
  <c r="E264" i="1"/>
  <c r="E185" i="1"/>
  <c r="E207" i="1"/>
  <c r="E233" i="1"/>
  <c r="E206" i="1"/>
  <c r="E236" i="1"/>
  <c r="E137" i="1"/>
  <c r="E97" i="1"/>
  <c r="E81" i="1"/>
  <c r="E108" i="1"/>
  <c r="E158" i="1"/>
  <c r="E203" i="1"/>
  <c r="E122" i="1"/>
  <c r="E179" i="1"/>
  <c r="E194" i="1"/>
  <c r="E208" i="1"/>
  <c r="E177" i="1"/>
  <c r="E55" i="1"/>
  <c r="E228" i="1"/>
  <c r="E178" i="1"/>
  <c r="E125" i="1"/>
  <c r="E57" i="1"/>
  <c r="E171" i="1"/>
  <c r="E242" i="1"/>
  <c r="E196" i="1"/>
  <c r="H12" i="1"/>
  <c r="I264" i="1"/>
  <c r="I237" i="1"/>
  <c r="I194" i="1"/>
  <c r="I174" i="1"/>
  <c r="I262" i="1"/>
  <c r="I261" i="1" s="1"/>
  <c r="I35" i="1" s="1"/>
  <c r="I235" i="1"/>
  <c r="I206" i="1"/>
  <c r="I205" i="1" s="1"/>
  <c r="I25" i="1" s="1"/>
  <c r="I181" i="1"/>
  <c r="I256" i="1"/>
  <c r="I229" i="1"/>
  <c r="I241" i="1"/>
  <c r="I213" i="1"/>
  <c r="I187" i="1"/>
  <c r="I151" i="1"/>
  <c r="I144" i="1"/>
  <c r="I263" i="1"/>
  <c r="I236" i="1"/>
  <c r="I207" i="1"/>
  <c r="I182" i="1"/>
  <c r="I168" i="1"/>
  <c r="I201" i="1"/>
  <c r="I145" i="1"/>
  <c r="I132" i="1"/>
  <c r="I115" i="1"/>
  <c r="I97" i="1"/>
  <c r="I162" i="1"/>
  <c r="I120" i="1"/>
  <c r="I102" i="1"/>
  <c r="I129" i="1"/>
  <c r="I125" i="1"/>
  <c r="I147" i="1"/>
  <c r="I257" i="1"/>
  <c r="I143" i="1"/>
  <c r="I126" i="1"/>
  <c r="I109" i="1"/>
  <c r="I90" i="1"/>
  <c r="I114" i="1"/>
  <c r="I136" i="1"/>
  <c r="I91" i="1"/>
  <c r="I242" i="1"/>
  <c r="I140" i="1"/>
  <c r="I177" i="1"/>
  <c r="I81" i="1"/>
  <c r="I152" i="1"/>
  <c r="I148" i="1"/>
  <c r="I80" i="1"/>
  <c r="I67" i="1"/>
  <c r="I43" i="1"/>
  <c r="I127" i="1"/>
  <c r="I57" i="1"/>
  <c r="I54" i="1"/>
  <c r="I188" i="1"/>
  <c r="I96" i="1"/>
  <c r="I88" i="1"/>
  <c r="I94" i="1"/>
  <c r="I110" i="1"/>
  <c r="I131" i="1"/>
  <c r="I82" i="1"/>
  <c r="I42" i="1"/>
  <c r="I41" i="1" s="1"/>
  <c r="I38" i="1" s="1"/>
  <c r="I111" i="1"/>
  <c r="I124" i="1"/>
  <c r="I239" i="1"/>
  <c r="I190" i="1"/>
  <c r="I179" i="1"/>
  <c r="I226" i="1"/>
  <c r="I113" i="1"/>
  <c r="I112" i="1"/>
  <c r="I185" i="1"/>
  <c r="I224" i="1"/>
  <c r="I223" i="1" s="1"/>
  <c r="I31" i="1" s="1"/>
  <c r="I64" i="1"/>
  <c r="I62" i="1"/>
  <c r="I55" i="1"/>
  <c r="I75" i="1"/>
  <c r="I56" i="1"/>
  <c r="I71" i="1"/>
  <c r="I69" i="1"/>
  <c r="I70" i="1"/>
  <c r="I117" i="1"/>
  <c r="I122" i="1"/>
  <c r="I163" i="1"/>
  <c r="I221" i="1"/>
  <c r="I255" i="1"/>
  <c r="I196" i="1"/>
  <c r="I183" i="1"/>
  <c r="I156" i="1"/>
  <c r="I248" i="1"/>
  <c r="I227" i="1"/>
  <c r="I259" i="1"/>
  <c r="I245" i="1"/>
  <c r="I216" i="1"/>
  <c r="I215" i="1" s="1"/>
  <c r="I29" i="1" s="1"/>
  <c r="I203" i="1"/>
  <c r="I220" i="1"/>
  <c r="I202" i="1"/>
  <c r="I157" i="1"/>
  <c r="I51" i="1"/>
  <c r="I46" i="1"/>
  <c r="I130" i="1"/>
  <c r="I200" i="1"/>
  <c r="I146" i="1"/>
  <c r="I172" i="1"/>
  <c r="I238" i="1"/>
  <c r="I87" i="1"/>
  <c r="I52" i="1"/>
  <c r="I108" i="1"/>
  <c r="I253" i="1"/>
  <c r="I48" i="1"/>
  <c r="I103" i="1"/>
  <c r="I186" i="1"/>
  <c r="I68" i="1"/>
  <c r="I73" i="1"/>
  <c r="I167" i="1"/>
  <c r="I171" i="1"/>
  <c r="I170" i="1" s="1"/>
  <c r="I23" i="1" s="1"/>
  <c r="I195" i="1"/>
  <c r="I193" i="1"/>
  <c r="I243" i="1"/>
  <c r="I258" i="1"/>
  <c r="I212" i="1"/>
  <c r="I191" i="1"/>
  <c r="I53" i="1"/>
  <c r="I228" i="1"/>
  <c r="I74" i="1"/>
  <c r="I50" i="1"/>
  <c r="I98" i="1"/>
  <c r="I138" i="1"/>
  <c r="I65" i="1"/>
  <c r="I58" i="1"/>
  <c r="I208" i="1"/>
  <c r="I137" i="1"/>
  <c r="I250" i="1"/>
  <c r="I211" i="1"/>
  <c r="I210" i="1" s="1"/>
  <c r="I28" i="1" s="1"/>
  <c r="I197" i="1"/>
  <c r="I133" i="1"/>
  <c r="I72" i="1"/>
  <c r="I79" i="1"/>
  <c r="I66" i="1"/>
  <c r="I123" i="1"/>
  <c r="I100" i="1"/>
  <c r="I119" i="1"/>
  <c r="I173" i="1"/>
  <c r="I254" i="1"/>
  <c r="I184" i="1"/>
  <c r="I154" i="1"/>
  <c r="I104" i="1"/>
  <c r="I219" i="1"/>
  <c r="I76" i="1"/>
  <c r="I105" i="1"/>
  <c r="I116" i="1"/>
  <c r="I189" i="1"/>
  <c r="I192" i="1"/>
  <c r="I89" i="1"/>
  <c r="I63" i="1"/>
  <c r="I139" i="1"/>
  <c r="I83" i="1"/>
  <c r="I199" i="1"/>
  <c r="I159" i="1"/>
  <c r="I99" i="1"/>
  <c r="I153" i="1"/>
  <c r="I234" i="1"/>
  <c r="I198" i="1"/>
  <c r="I233" i="1"/>
  <c r="I240" i="1"/>
  <c r="I121" i="1"/>
  <c r="I232" i="1"/>
  <c r="I180" i="1"/>
  <c r="I49" i="1"/>
  <c r="I60" i="1"/>
  <c r="I61" i="1"/>
  <c r="I128" i="1"/>
  <c r="I95" i="1"/>
  <c r="I118" i="1"/>
  <c r="I161" i="1"/>
  <c r="I155" i="1"/>
  <c r="I158" i="1"/>
  <c r="I165" i="1"/>
  <c r="I244" i="1"/>
  <c r="I59" i="1"/>
  <c r="I101" i="1"/>
  <c r="I86" i="1"/>
  <c r="I85" i="1" s="1"/>
  <c r="I17" i="1" s="1"/>
  <c r="I225" i="1"/>
  <c r="I249" i="1"/>
  <c r="I160" i="1"/>
  <c r="I47" i="1"/>
  <c r="I164" i="1"/>
  <c r="I178" i="1"/>
  <c r="I166" i="1"/>
  <c r="A259" i="1"/>
  <c r="A233" i="1"/>
  <c r="A190" i="1"/>
  <c r="A201" i="1"/>
  <c r="A225" i="1"/>
  <c r="A264" i="1"/>
  <c r="A237" i="1"/>
  <c r="A208" i="1"/>
  <c r="A183" i="1"/>
  <c r="A173" i="1"/>
  <c r="A146" i="1"/>
  <c r="A232" i="1"/>
  <c r="A202" i="1"/>
  <c r="A178" i="1"/>
  <c r="A138" i="1"/>
  <c r="A125" i="1"/>
  <c r="A121" i="1"/>
  <c r="A103" i="1"/>
  <c r="A197" i="1"/>
  <c r="A171" i="1"/>
  <c r="A147" i="1"/>
  <c r="A151" i="1"/>
  <c r="A143" i="1"/>
  <c r="A142" i="1" s="1"/>
  <c r="A21" i="1" s="1"/>
  <c r="A130" i="1"/>
  <c r="A113" i="1"/>
  <c r="A109" i="1"/>
  <c r="A140" i="1"/>
  <c r="A118" i="1"/>
  <c r="A152" i="1"/>
  <c r="A144" i="1"/>
  <c r="A160" i="1"/>
  <c r="A97" i="1"/>
  <c r="A226" i="1"/>
  <c r="A119" i="1"/>
  <c r="A115" i="1"/>
  <c r="A145" i="1"/>
  <c r="A102" i="1"/>
  <c r="A88" i="1"/>
  <c r="A133" i="1"/>
  <c r="A81" i="1"/>
  <c r="A75" i="1"/>
  <c r="A253" i="1"/>
  <c r="A74" i="1"/>
  <c r="A65" i="1"/>
  <c r="A157" i="1"/>
  <c r="A124" i="1"/>
  <c r="A62" i="1"/>
  <c r="A52" i="1"/>
  <c r="A90" i="1"/>
  <c r="A51" i="1"/>
  <c r="A55" i="1"/>
  <c r="A128" i="1"/>
  <c r="A48" i="1"/>
  <c r="A239" i="1"/>
  <c r="A179" i="1"/>
  <c r="A181" i="1"/>
  <c r="A219" i="1"/>
  <c r="A188" i="1"/>
  <c r="A89" i="1"/>
  <c r="A110" i="1"/>
  <c r="A60" i="1"/>
  <c r="A101" i="1"/>
  <c r="A255" i="1"/>
  <c r="A47" i="1"/>
  <c r="A191" i="1"/>
  <c r="A238" i="1"/>
  <c r="A172" i="1"/>
  <c r="A139" i="1"/>
  <c r="A72" i="1"/>
  <c r="A63" i="1"/>
  <c r="A69" i="1"/>
  <c r="A50" i="1"/>
  <c r="A94" i="1"/>
  <c r="A245" i="1"/>
  <c r="A80" i="1"/>
  <c r="A192" i="1"/>
  <c r="A234" i="1"/>
  <c r="A111" i="1"/>
  <c r="A131" i="1"/>
  <c r="A198" i="1"/>
  <c r="A249" i="1"/>
  <c r="A46" i="1"/>
  <c r="A82" i="1"/>
  <c r="A64" i="1"/>
  <c r="A79" i="1"/>
  <c r="A99" i="1"/>
  <c r="A120" i="1"/>
  <c r="A127" i="1"/>
  <c r="A166" i="1"/>
  <c r="A189" i="1"/>
  <c r="A185" i="1"/>
  <c r="A258" i="1"/>
  <c r="A159" i="1"/>
  <c r="A254" i="1"/>
  <c r="A207" i="1"/>
  <c r="A187" i="1"/>
  <c r="A68" i="1"/>
  <c r="A250" i="1"/>
  <c r="A161" i="1"/>
  <c r="A256" i="1"/>
  <c r="A83" i="1"/>
  <c r="A96" i="1"/>
  <c r="A70" i="1"/>
  <c r="A105" i="1"/>
  <c r="A148" i="1"/>
  <c r="A54" i="1"/>
  <c r="A129" i="1"/>
  <c r="A132" i="1"/>
  <c r="A203" i="1"/>
  <c r="A154" i="1"/>
  <c r="A165" i="1"/>
  <c r="A212" i="1"/>
  <c r="A199" i="1"/>
  <c r="A248" i="1"/>
  <c r="A247" i="1" s="1"/>
  <c r="A33" i="1" s="1"/>
  <c r="A86" i="1"/>
  <c r="A85" i="1" s="1"/>
  <c r="A17" i="1" s="1"/>
  <c r="A123" i="1"/>
  <c r="A206" i="1"/>
  <c r="A193" i="1"/>
  <c r="A49" i="1"/>
  <c r="A67" i="1"/>
  <c r="A153" i="1"/>
  <c r="A263" i="1"/>
  <c r="A117" i="1"/>
  <c r="A59" i="1"/>
  <c r="A57" i="1"/>
  <c r="A76" i="1"/>
  <c r="A61" i="1"/>
  <c r="A112" i="1"/>
  <c r="A114" i="1"/>
  <c r="A229" i="1"/>
  <c r="A262" i="1"/>
  <c r="A261" i="1" s="1"/>
  <c r="A35" i="1" s="1"/>
  <c r="A180" i="1"/>
  <c r="A56" i="1"/>
  <c r="A73" i="1"/>
  <c r="A66" i="1"/>
  <c r="A137" i="1"/>
  <c r="A220" i="1"/>
  <c r="A126" i="1"/>
  <c r="A257" i="1"/>
  <c r="A216" i="1"/>
  <c r="A215" i="1" s="1"/>
  <c r="A29" i="1" s="1"/>
  <c r="A194" i="1"/>
  <c r="A228" i="1"/>
  <c r="A236" i="1"/>
  <c r="A213" i="1"/>
  <c r="A98" i="1"/>
  <c r="A158" i="1"/>
  <c r="A163" i="1"/>
  <c r="A174" i="1"/>
  <c r="A227" i="1"/>
  <c r="A71" i="1"/>
  <c r="A184" i="1"/>
  <c r="A136" i="1"/>
  <c r="A104" i="1"/>
  <c r="A195" i="1"/>
  <c r="A87" i="1"/>
  <c r="A122" i="1"/>
  <c r="A155" i="1"/>
  <c r="A91" i="1"/>
  <c r="A243" i="1"/>
  <c r="A224" i="1"/>
  <c r="A223" i="1" s="1"/>
  <c r="A31" i="1" s="1"/>
  <c r="A167" i="1"/>
  <c r="A244" i="1"/>
  <c r="A108" i="1"/>
  <c r="A240" i="1"/>
  <c r="A162" i="1"/>
  <c r="A164" i="1"/>
  <c r="A221" i="1"/>
  <c r="A182" i="1"/>
  <c r="A58" i="1"/>
  <c r="A100" i="1"/>
  <c r="A211" i="1"/>
  <c r="A186" i="1"/>
  <c r="A53" i="1"/>
  <c r="A43" i="1"/>
  <c r="A42" i="1"/>
  <c r="A200" i="1"/>
  <c r="A156" i="1"/>
  <c r="A177" i="1"/>
  <c r="A242" i="1"/>
  <c r="A116" i="1"/>
  <c r="A95" i="1"/>
  <c r="A196" i="1"/>
  <c r="A235" i="1"/>
  <c r="A168" i="1"/>
  <c r="A241" i="1"/>
  <c r="A210" i="1" l="1"/>
  <c r="A28" i="1" s="1"/>
  <c r="C45" i="1"/>
  <c r="C39" i="1" s="1"/>
  <c r="C37" i="1" s="1"/>
  <c r="C15" i="1" s="1"/>
  <c r="C14" i="1" s="1"/>
  <c r="C10" i="1" s="1"/>
  <c r="I107" i="1"/>
  <c r="I19" i="1" s="1"/>
  <c r="I142" i="1"/>
  <c r="I21" i="1" s="1"/>
  <c r="E170" i="1"/>
  <c r="E23" i="1" s="1"/>
  <c r="E223" i="1"/>
  <c r="E31" i="1" s="1"/>
  <c r="E218" i="1"/>
  <c r="E30" i="1" s="1"/>
  <c r="I252" i="1"/>
  <c r="I34" i="1" s="1"/>
  <c r="E135" i="1"/>
  <c r="E20" i="1" s="1"/>
  <c r="A78" i="1"/>
  <c r="A16" i="1" s="1"/>
  <c r="A93" i="1"/>
  <c r="A18" i="1" s="1"/>
  <c r="I231" i="1"/>
  <c r="I32" i="1" s="1"/>
  <c r="I93" i="1"/>
  <c r="I18" i="1" s="1"/>
  <c r="E107" i="1"/>
  <c r="E19" i="1" s="1"/>
  <c r="E252" i="1"/>
  <c r="E34" i="1" s="1"/>
  <c r="E27" i="1" s="1"/>
  <c r="E11" i="1" s="1"/>
  <c r="E41" i="1"/>
  <c r="E38" i="1" s="1"/>
  <c r="C107" i="1"/>
  <c r="C19" i="1" s="1"/>
  <c r="C247" i="1"/>
  <c r="C33" i="1" s="1"/>
  <c r="C231" i="1"/>
  <c r="C32" i="1" s="1"/>
  <c r="A231" i="1"/>
  <c r="A32" i="1" s="1"/>
  <c r="I176" i="1"/>
  <c r="I24" i="1" s="1"/>
  <c r="E45" i="1"/>
  <c r="E39" i="1" s="1"/>
  <c r="E247" i="1"/>
  <c r="E33" i="1" s="1"/>
  <c r="C218" i="1"/>
  <c r="C30" i="1" s="1"/>
  <c r="C27" i="1" s="1"/>
  <c r="C11" i="1" s="1"/>
  <c r="E231" i="1"/>
  <c r="E32" i="1" s="1"/>
  <c r="E142" i="1"/>
  <c r="E21" i="1" s="1"/>
  <c r="C176" i="1"/>
  <c r="C24" i="1" s="1"/>
  <c r="C142" i="1"/>
  <c r="C21" i="1" s="1"/>
  <c r="A45" i="1"/>
  <c r="A39" i="1" s="1"/>
  <c r="A205" i="1"/>
  <c r="A25" i="1" s="1"/>
  <c r="A218" i="1"/>
  <c r="A30" i="1" s="1"/>
  <c r="A150" i="1"/>
  <c r="A22" i="1" s="1"/>
  <c r="E261" i="1"/>
  <c r="E35" i="1" s="1"/>
  <c r="C135" i="1"/>
  <c r="C20" i="1" s="1"/>
  <c r="C85" i="1"/>
  <c r="C17" i="1" s="1"/>
  <c r="C150" i="1"/>
  <c r="C22" i="1" s="1"/>
  <c r="A176" i="1"/>
  <c r="A24" i="1" s="1"/>
  <c r="E150" i="1"/>
  <c r="E22" i="1" s="1"/>
  <c r="A135" i="1"/>
  <c r="A20" i="1" s="1"/>
  <c r="I78" i="1"/>
  <c r="I16" i="1" s="1"/>
  <c r="I247" i="1"/>
  <c r="I33" i="1" s="1"/>
  <c r="E176" i="1"/>
  <c r="E24" i="1" s="1"/>
  <c r="E205" i="1"/>
  <c r="E25" i="1" s="1"/>
  <c r="E93" i="1"/>
  <c r="E18" i="1" s="1"/>
  <c r="C261" i="1"/>
  <c r="C35" i="1" s="1"/>
  <c r="C170" i="1"/>
  <c r="C23" i="1" s="1"/>
  <c r="A41" i="1"/>
  <c r="A38" i="1" s="1"/>
  <c r="A37" i="1" s="1"/>
  <c r="A15" i="1" s="1"/>
  <c r="A107" i="1"/>
  <c r="A19" i="1" s="1"/>
  <c r="A170" i="1"/>
  <c r="A23" i="1" s="1"/>
  <c r="I135" i="1"/>
  <c r="I20" i="1" s="1"/>
  <c r="I150" i="1"/>
  <c r="I22" i="1" s="1"/>
  <c r="C93" i="1"/>
  <c r="C18" i="1" s="1"/>
  <c r="I218" i="1"/>
  <c r="I30" i="1" s="1"/>
  <c r="I27" i="1" s="1"/>
  <c r="I11" i="1" s="1"/>
  <c r="I45" i="1"/>
  <c r="I39" i="1" s="1"/>
  <c r="E78" i="1"/>
  <c r="E16" i="1" s="1"/>
  <c r="C78" i="1"/>
  <c r="C16" i="1" s="1"/>
  <c r="A252" i="1"/>
  <c r="A34" i="1" s="1"/>
  <c r="I37" i="1"/>
  <c r="I15" i="1" s="1"/>
  <c r="G242" i="1"/>
  <c r="G199" i="1"/>
  <c r="G240" i="1"/>
  <c r="G212" i="1"/>
  <c r="G186" i="1"/>
  <c r="G262" i="1"/>
  <c r="G261" i="1" s="1"/>
  <c r="G35" i="1" s="1"/>
  <c r="G235" i="1"/>
  <c r="G206" i="1"/>
  <c r="G220" i="1"/>
  <c r="G192" i="1"/>
  <c r="G143" i="1"/>
  <c r="G142" i="1" s="1"/>
  <c r="G21" i="1" s="1"/>
  <c r="G241" i="1"/>
  <c r="G213" i="1"/>
  <c r="G187" i="1"/>
  <c r="G148" i="1"/>
  <c r="G144" i="1"/>
  <c r="G140" i="1"/>
  <c r="G207" i="1"/>
  <c r="G127" i="1"/>
  <c r="G110" i="1"/>
  <c r="G105" i="1"/>
  <c r="G145" i="1"/>
  <c r="G137" i="1"/>
  <c r="G132" i="1"/>
  <c r="G115" i="1"/>
  <c r="G120" i="1"/>
  <c r="G146" i="1"/>
  <c r="G263" i="1"/>
  <c r="G168" i="1"/>
  <c r="G155" i="1"/>
  <c r="G99" i="1"/>
  <c r="G236" i="1"/>
  <c r="G182" i="1"/>
  <c r="G121" i="1"/>
  <c r="G103" i="1"/>
  <c r="G221" i="1"/>
  <c r="G151" i="1"/>
  <c r="G150" i="1" s="1"/>
  <c r="G22" i="1" s="1"/>
  <c r="G147" i="1"/>
  <c r="G139" i="1"/>
  <c r="G100" i="1"/>
  <c r="G86" i="1"/>
  <c r="G97" i="1"/>
  <c r="G126" i="1"/>
  <c r="G73" i="1"/>
  <c r="G109" i="1"/>
  <c r="G90" i="1"/>
  <c r="G72" i="1"/>
  <c r="G87" i="1"/>
  <c r="G60" i="1"/>
  <c r="G50" i="1"/>
  <c r="G47" i="1"/>
  <c r="G88" i="1"/>
  <c r="G62" i="1"/>
  <c r="G64" i="1"/>
  <c r="G166" i="1"/>
  <c r="G198" i="1"/>
  <c r="G152" i="1"/>
  <c r="G216" i="1"/>
  <c r="G215" i="1" s="1"/>
  <c r="G29" i="1" s="1"/>
  <c r="G237" i="1"/>
  <c r="G191" i="1"/>
  <c r="G159" i="1"/>
  <c r="G113" i="1"/>
  <c r="G257" i="1"/>
  <c r="G174" i="1"/>
  <c r="G195" i="1"/>
  <c r="G53" i="1"/>
  <c r="G70" i="1"/>
  <c r="G161" i="1"/>
  <c r="G244" i="1"/>
  <c r="G184" i="1"/>
  <c r="G54" i="1"/>
  <c r="G81" i="1"/>
  <c r="G79" i="1"/>
  <c r="G61" i="1"/>
  <c r="G248" i="1"/>
  <c r="G114" i="1"/>
  <c r="G131" i="1"/>
  <c r="G180" i="1"/>
  <c r="G190" i="1"/>
  <c r="G164" i="1"/>
  <c r="G197" i="1"/>
  <c r="G178" i="1"/>
  <c r="G183" i="1"/>
  <c r="G91" i="1"/>
  <c r="G130" i="1"/>
  <c r="G200" i="1"/>
  <c r="G224" i="1"/>
  <c r="G196" i="1"/>
  <c r="G232" i="1"/>
  <c r="G80" i="1"/>
  <c r="G74" i="1"/>
  <c r="G67" i="1"/>
  <c r="G76" i="1"/>
  <c r="G133" i="1"/>
  <c r="G117" i="1"/>
  <c r="G256" i="1"/>
  <c r="G229" i="1"/>
  <c r="G233" i="1"/>
  <c r="G56" i="1"/>
  <c r="G188" i="1"/>
  <c r="G219" i="1"/>
  <c r="G136" i="1"/>
  <c r="G249" i="1"/>
  <c r="G65" i="1"/>
  <c r="G51" i="1"/>
  <c r="G193" i="1"/>
  <c r="G46" i="1"/>
  <c r="G128" i="1"/>
  <c r="G95" i="1"/>
  <c r="G116" i="1"/>
  <c r="G98" i="1"/>
  <c r="G201" i="1"/>
  <c r="G254" i="1"/>
  <c r="G179" i="1"/>
  <c r="G243" i="1"/>
  <c r="G108" i="1"/>
  <c r="G59" i="1"/>
  <c r="G101" i="1"/>
  <c r="G58" i="1"/>
  <c r="G123" i="1"/>
  <c r="G171" i="1"/>
  <c r="G264" i="1"/>
  <c r="G234" i="1"/>
  <c r="G154" i="1"/>
  <c r="G122" i="1"/>
  <c r="G75" i="1"/>
  <c r="G94" i="1"/>
  <c r="G111" i="1"/>
  <c r="G167" i="1"/>
  <c r="G226" i="1"/>
  <c r="G258" i="1"/>
  <c r="G227" i="1"/>
  <c r="G43" i="1"/>
  <c r="G118" i="1"/>
  <c r="G102" i="1"/>
  <c r="G82" i="1"/>
  <c r="G157" i="1"/>
  <c r="G255" i="1"/>
  <c r="G228" i="1"/>
  <c r="G162" i="1"/>
  <c r="G239" i="1"/>
  <c r="G202" i="1"/>
  <c r="G208" i="1"/>
  <c r="G55" i="1"/>
  <c r="G138" i="1"/>
  <c r="G160" i="1"/>
  <c r="G250" i="1"/>
  <c r="G253" i="1"/>
  <c r="G48" i="1"/>
  <c r="G66" i="1"/>
  <c r="G225" i="1"/>
  <c r="G181" i="1"/>
  <c r="G165" i="1"/>
  <c r="G71" i="1"/>
  <c r="G63" i="1"/>
  <c r="G124" i="1"/>
  <c r="G194" i="1"/>
  <c r="G156" i="1"/>
  <c r="G158" i="1"/>
  <c r="G259" i="1"/>
  <c r="G189" i="1"/>
  <c r="G57" i="1"/>
  <c r="G69" i="1"/>
  <c r="G129" i="1"/>
  <c r="G49" i="1"/>
  <c r="G96" i="1"/>
  <c r="G173" i="1"/>
  <c r="G104" i="1"/>
  <c r="G163" i="1"/>
  <c r="G42" i="1"/>
  <c r="G41" i="1" s="1"/>
  <c r="G38" i="1" s="1"/>
  <c r="G83" i="1"/>
  <c r="G177" i="1"/>
  <c r="G52" i="1"/>
  <c r="G89" i="1"/>
  <c r="G172" i="1"/>
  <c r="G203" i="1"/>
  <c r="G238" i="1"/>
  <c r="G153" i="1"/>
  <c r="G245" i="1"/>
  <c r="G68" i="1"/>
  <c r="G119" i="1"/>
  <c r="G112" i="1"/>
  <c r="G211" i="1"/>
  <c r="G125" i="1"/>
  <c r="G185" i="1"/>
  <c r="C223" i="1"/>
  <c r="C31" i="1" s="1"/>
  <c r="C12" i="1" l="1"/>
  <c r="G107" i="1"/>
  <c r="G19" i="1" s="1"/>
  <c r="G93" i="1"/>
  <c r="G18" i="1" s="1"/>
  <c r="G205" i="1"/>
  <c r="G25" i="1" s="1"/>
  <c r="A14" i="1"/>
  <c r="A10" i="1" s="1"/>
  <c r="G135" i="1"/>
  <c r="G20" i="1" s="1"/>
  <c r="G85" i="1"/>
  <c r="G17" i="1" s="1"/>
  <c r="G252" i="1"/>
  <c r="G34" i="1" s="1"/>
  <c r="G45" i="1"/>
  <c r="G39" i="1" s="1"/>
  <c r="G231" i="1"/>
  <c r="G32" i="1" s="1"/>
  <c r="G176" i="1"/>
  <c r="G24" i="1" s="1"/>
  <c r="G210" i="1"/>
  <c r="G28" i="1" s="1"/>
  <c r="G247" i="1"/>
  <c r="G33" i="1" s="1"/>
  <c r="G37" i="1"/>
  <c r="G15" i="1" s="1"/>
  <c r="G218" i="1"/>
  <c r="G30" i="1" s="1"/>
  <c r="G223" i="1"/>
  <c r="G31" i="1" s="1"/>
  <c r="G170" i="1"/>
  <c r="G23" i="1" s="1"/>
  <c r="G78" i="1"/>
  <c r="G16" i="1" s="1"/>
  <c r="E37" i="1"/>
  <c r="E15" i="1" s="1"/>
  <c r="E14" i="1" s="1"/>
  <c r="E10" i="1" s="1"/>
  <c r="E12" i="1" s="1"/>
  <c r="I14" i="1"/>
  <c r="I10" i="1" s="1"/>
  <c r="I12" i="1" s="1"/>
  <c r="A27" i="1"/>
  <c r="A11" i="1" s="1"/>
  <c r="G14" i="1" l="1"/>
  <c r="G10" i="1" s="1"/>
  <c r="G27" i="1"/>
  <c r="G11" i="1" s="1"/>
  <c r="A12" i="1"/>
  <c r="G12" i="1" l="1"/>
</calcChain>
</file>

<file path=xl/sharedStrings.xml><?xml version="1.0" encoding="utf-8"?>
<sst xmlns="http://schemas.openxmlformats.org/spreadsheetml/2006/main" count="250" uniqueCount="216">
  <si>
    <t>ބަޖެޓު މައުލޫމާތު (4.1)</t>
  </si>
  <si>
    <t xml:space="preserve">މުޅި ބަޖެޓުގެ ޚަރަދު ބައިކުރެވިފައިވާ ގޮތުގެ ޖުމުލަ ހިސާބު
</t>
  </si>
  <si>
    <t>(އަދަދުތައް މިލިއަން ރުފިޔާއިން)</t>
  </si>
  <si>
    <t>ލަފާކުރި</t>
  </si>
  <si>
    <t xml:space="preserve"> ރިވައިޒްކުރި</t>
  </si>
  <si>
    <t>އެކްޗުއަލް</t>
  </si>
  <si>
    <t>%</t>
  </si>
  <si>
    <t>ރުފިޔާ</t>
  </si>
  <si>
    <t>ރިކަރަންޓް ޚަރަދު</t>
  </si>
  <si>
    <t>ކެޕިޓަލް ޚަރަދު</t>
  </si>
  <si>
    <t>މުޅި ޖުމުލަ</t>
  </si>
  <si>
    <t>މުވައްޒަފުންނަށް ހިނގާ ޚަރަދު</t>
  </si>
  <si>
    <t>ޕެންޝަނާއި، މުސްކުޅިކުރައްވާ މުވައްޒަފުންނަށާއި އަދި ވަކި ޚިދުމަތަކަށް ނޫން ގޮތުން ދޭ ފައިސާ</t>
  </si>
  <si>
    <t>ދަތުރުފަތުރު ކުރުމުގެ ޚަރަދު</t>
  </si>
  <si>
    <t>އޮފީސް ހިންގުމުގެ ބޭނުމަށް ހޯދާ ތަކެތީގެ އަގު</t>
  </si>
  <si>
    <t>އޮފީސް ހިންގުމަށް ބޭނުންވާ ޚިދުމަތުގެ ޚަރަދު</t>
  </si>
  <si>
    <t>ޚިދުމަތް ދިނުމުގެ ބޭނުމަށް ހޯދާ ތަކެތީގެ އަގު</t>
  </si>
  <si>
    <t>ތަމްރީން ކުރުމަށް ކުރެވޭ ޚަރަދު</t>
  </si>
  <si>
    <t>މަރާމާތު ކުރުމާއި ބެލެހެއްޓުމުގެ ޚަރަދު</t>
  </si>
  <si>
    <t>ލޯނުގެ ޚިދުމަތުގެ ޚަރަދު</t>
  </si>
  <si>
    <t>ސަރުކާރުންދޭ އެހީ، އިޝްތިރާކާއި އަދި ސަބްސިޑީޒް</t>
  </si>
  <si>
    <t>ލިބިފައިވާ ގެއްލުމެއް ނުވަތަ ލިބިދާނެ ގެއްލުމެއް ހަމަޖެއްސުމަށް ދޭ ފައިސާ</t>
  </si>
  <si>
    <t>ތަރައްޤީގެ މަޝްރޫޢުތައް ހިންގުމަށް ސަރުކާރުން ކުރާ ޚަރަދު</t>
  </si>
  <si>
    <t>ބަޖެޓް ކޮންޓިންޖެންސީ</t>
  </si>
  <si>
    <t>ބިން ހިއްކުމާއި އިމާރާތް ކުރުން</t>
  </si>
  <si>
    <t>އިންފްރާސްޓްރަކްޗަރ ބިނާކުރުން</t>
  </si>
  <si>
    <t>އޮފީސް ހިންގުމަށް ބޭނުންވާ ހަރުމުދާ ހޯދުމަށް ކުރާ ޚަރަދު</t>
  </si>
  <si>
    <t>އިގްތިޞާދީ ފައިދާއަށްޓަކައި ކުރާ ޚަރަދު</t>
  </si>
  <si>
    <t>ލޯން އަނބުރާ ދެއްކުން</t>
  </si>
  <si>
    <t>ލޯން ދޫކުރުން</t>
  </si>
  <si>
    <t>މުސާރައާއި އުޖޫރަ</t>
  </si>
  <si>
    <t>މުވައްޒަފުންނަށް ދޭ އެލަވަންސް</t>
  </si>
  <si>
    <t>މުވައްޒަފުންގެ މުސާރަ</t>
  </si>
  <si>
    <t>އިތުރުގަޑީގެ މަސައްކަތަށްދޭ ފައިސާ</t>
  </si>
  <si>
    <t>މަތީތަޢުލީމުގެ އެލަވަންސް</t>
  </si>
  <si>
    <t>ފަންނީ އެލަވަންސް</t>
  </si>
  <si>
    <t>ދިގުމުއްދަތަށް ޚިދުމަތްކުރުމުގެ އެލަވަންސް</t>
  </si>
  <si>
    <t xml:space="preserve">ރަމަޟާން މަހުގެ މުނާސަބަތުގައި ދޭ އެލަވަންސް </t>
  </si>
  <si>
    <t>މެޑިކަލް އެލަވަންސް</t>
  </si>
  <si>
    <t>މުސާރައިގެ ކުރިއެރުމުގެ އެލެވަންސް</t>
  </si>
  <si>
    <t>މުވައްޒަފުންގެ މަޤާމުގެގޮތުން ދޭ ޚާއްޞަ އެލަވަންސް</t>
  </si>
  <si>
    <t>މުވައްޒަފުންގެ ކޮއްތުގެގޮތުގައި ފައިސާއިން ދޭ އެލަވަންސް</t>
  </si>
  <si>
    <t>އެކިއެކި ކޮމިޓީތަކުގެ މެންބަރުންނަށްދޭ އެލަވަންސް</t>
  </si>
  <si>
    <t>އަމިއްލަރަށް ފިޔަވައި އެހެންރަށެއްގައި ވަޒީފާއަދާކުރާތީ ދޭ އެލަވަންސް</t>
  </si>
  <si>
    <t>އަމިއްލަރަށް ފިޔަވައި އެހެންރަށެއްގައި ވަޒީފާއަދާކުރާތީ ދޭ ދަތުރު އެލަވަންސް</t>
  </si>
  <si>
    <t>މުވައްޒަފުންނާއި މުވައްޒަފުންގެ އަނބިދަރީންގެ ލިވިންގ އެލަވަންސްއާއި ފެމިލީ އެލަވަންސް</t>
  </si>
  <si>
    <t>ބަންދު ދުވަސްތަކުގައި މަސަތްކުރާތީ މުސާރައިގެ އިތުރުން ދޭ އެލަވަންސް</t>
  </si>
  <si>
    <t>އަސާސީ ވަޒީފާގެ އިތުރުން މުވައްޒަފުންކުރާ އިތުރުމަސައްކަތަށް ދޭ ފައިސާ</t>
  </si>
  <si>
    <t>އަހަރީޗުއްޓީ ކެންސަލްވާ ދުވަސްތަކަށް ދޭ ފައިސާ</t>
  </si>
  <si>
    <t>ޔުނިފޯމު އެލަވަންސް</t>
  </si>
  <si>
    <t>ވަގުތީ ހިންގުމުގެ އެލަވަންސް</t>
  </si>
  <si>
    <t>ދީނީ ޚިދުމަތުގެ އެލަވަންސް</t>
  </si>
  <si>
    <t>ޝިފްޓް ޑިއުޓީ އެލަވަންސް</t>
  </si>
  <si>
    <t>ހާޑްޝިޕް އެލަވަންސް</t>
  </si>
  <si>
    <t>އެހެންވަޒީފާއެއް އަދާ ކުރުން މަނާ ކުރާތީ ދޭ އެލަވަންސް</t>
  </si>
  <si>
    <t>ފޯނު އެލަވަންސް</t>
  </si>
  <si>
    <t>ރިސްކް އެލަވަންސް</t>
  </si>
  <si>
    <t>ހެދުން އެލަވަންސް</t>
  </si>
  <si>
    <t>ސަރވިސް އެލަވަންސް</t>
  </si>
  <si>
    <t>ޒިންމާދާރު ވެރިންނަށް ދެވޭ އެލަވަންސް</t>
  </si>
  <si>
    <t>ސްކޮލަރޝިޕް، ފެލޯޝިޕް އެލަވަންސް - ރާއްޖޭން ބޭރު</t>
  </si>
  <si>
    <t>ސްކޮލަރޝިޕް، ފެލޯޝިޕް އެލަވަންސް - ރާއްޖޭ</t>
  </si>
  <si>
    <t>ސަޕޯޓިންގ ކޯ އެލަވަންސް</t>
  </si>
  <si>
    <t>ޓެކްނިކަލް ކޯ އެލަވަންސް</t>
  </si>
  <si>
    <t>އެހެނިހެން ގޮތްގޮތުން މުވައްޒަފުންނަށް ދޭ ފައިސާ</t>
  </si>
  <si>
    <t>ޕެންޝަންގެ ފައިސާ</t>
  </si>
  <si>
    <t>ދައުލަތުން ވަކިޚިދުމަތަކަށް ނޫންގޮތުން ދޭ ފައިސާ</t>
  </si>
  <si>
    <t>ވަޒީފާއިން މުސްކުޅި ކުރައްވާ ފަރާތްތަކަށް ދެއްވާ ޢިނާޔަތުގެ ފައިސާ</t>
  </si>
  <si>
    <t>ވަޒީފާއިން މުސްކުޅި ކުރައްވާ ފަރާތްތަކަށް މަހުންމަހަށް ދެއްވާ ފައިސާ</t>
  </si>
  <si>
    <t>ރިޓަޔަރމެންޓް ޕެންޝަން ސްކީމަށް ޖަމާކުރާ ފައިސާ</t>
  </si>
  <si>
    <t>ރާއްޖޭގެ އެތެރޭގައި ކަނޑު މަގުން ކުރާ ދަތުރު ޙަރަދު</t>
  </si>
  <si>
    <t>ރާއްޖޭގެ އެތެރޭގައި އެއްގަމު މަގުން ކުރާ ދަތުރު ޙަރަދު</t>
  </si>
  <si>
    <t>ރާއްޖޭގެ އެތެރޭގައި ވައިގެ މަގުން ކުރާ ދަތުރު ޙަރަދު</t>
  </si>
  <si>
    <t>ރާއްޖޭން ބޭރަށްކުރާ ދަތުރު ޚަރަދު</t>
  </si>
  <si>
    <t>ބިދޭސީނަށްދެވޭ ދަތުރު ޚަރަދު</t>
  </si>
  <si>
    <t>އެހެނިހެން ދަތުރު ޚަރަދު</t>
  </si>
  <si>
    <t>ލިޔެކިޔުމާއި ބެހޭ ގޮތުން ހޯދާތަކެތި</t>
  </si>
  <si>
    <t>އިންފޮމޭޝަން ޓެކްނޮލޮޖީ އާއިބެހޭ ގޮތުން ހޯދާ ތަކެތި</t>
  </si>
  <si>
    <t>ފިއުލްގެ ގޮތުގައި ބޭނުންކުރެވޭ ތަކެއްޗާއި އިންޖީނު ތެޔޮފަދަ ތަކެތި</t>
  </si>
  <si>
    <t>އޮފީހުގެ ޚިދުމަތުގައި އުޅޭވަގުތުގައި އޮފީހުގައި ދެވޭ ކެއުމާއި ސައިފަދަ ތަކެތި</t>
  </si>
  <si>
    <t>އިލެކްޓްރިކާ ބެހޭގޮތުން ހޯދާތަކެތި</t>
  </si>
  <si>
    <t>ސްޕެއަރ ޕާރޓްސް ހޯދުމަށް</t>
  </si>
  <si>
    <t>ޔުނިފޯމް ދިނުމަށްޓަކައި ހޯދާތަކެތި</t>
  </si>
  <si>
    <t>ކުނިކަހާ ފޮޅާސާފުކުރުމަށް ހޯދާ ތަކެތި</t>
  </si>
  <si>
    <t>ހިފާގެންގުޅޭ ތަކެތި ހޯދުމަށް</t>
  </si>
  <si>
    <t>އޮފީސް ޒީނަތްތެރި ކުރުމަށް ހޯދާތަކެތި</t>
  </si>
  <si>
    <t>ދޮރުފޮތި، މޭޒުފޮތި އަދި ދިދަފަދަ ފޮތީގެ ބާވަތްތައް ހޯދުމަށް</t>
  </si>
  <si>
    <t>އެހެނިހެން ގޮތްގޮތުން ހޯދާ ތަކެތި</t>
  </si>
  <si>
    <t>ޓެލެފޯން، ފެކްސް އަދި ޓެލެކްސް</t>
  </si>
  <si>
    <t>އިލެކްޓްރިކް ފީގެ ޚަރަދު</t>
  </si>
  <si>
    <t>ބޯފެނާއި ފާޚާނާގެ ޚިދުމަތުގެ އަގުދިނުމަށް ކުރާޚަރަދު</t>
  </si>
  <si>
    <t>ލީޒްލައިނާއި އިންޓަނެޓްގެ ޚަރަދު</t>
  </si>
  <si>
    <t>ޢިމާރާތުގެ ކުއްޔާއި ބިމުގެ ކުލި</t>
  </si>
  <si>
    <t>ތަކެތީގެ ކުލި</t>
  </si>
  <si>
    <t>ޢިމާރާތާއި ތަންތާނގެ ސެކިއުރިޓީ ބެލެހެއްޓުމުގެ ޚަރަދު</t>
  </si>
  <si>
    <t>އޮފީސް ޢިމާރާތް ފޮޅާސާފުކުރުމުގެ ޚިދުމަތަށް ދޭ ފައިސާ އާއި ކުނީފީ</t>
  </si>
  <si>
    <t>ޕޯސްޓޭޖާއި މެސެޖް ޚަރަދު</t>
  </si>
  <si>
    <t>އިޢްލާން، އިޝްތިހާރު، އެންގުން އަދި އިޝްތިރާކް ޚަރަދު</t>
  </si>
  <si>
    <t>އުފުލުމުގެ ޚަރަދު</t>
  </si>
  <si>
    <t>ޖަލްސާ އަދި ސެމިނަރ ފަދަކަންތައްތަކަށް ކުރާޚަރަދު</t>
  </si>
  <si>
    <t>އެކިއެކި ރަސްމީ މުބާރާތްތަކާއި މުނާސަބަތު ފާހަގަ ކުރުމަށް ކުރާ ޚަރަދު</t>
  </si>
  <si>
    <t>އިޖްތިމާޢީ ތަރައްޤީގެ އެކިއެކި ޕްރޮގްރާމްތައް ހިންގުމުގެ ޚަރަދު</t>
  </si>
  <si>
    <t xml:space="preserve">ސަރުކާރުން ބާއްވާ އެކިއެކި އިމްތިޙާންތަކާ ބެހޭގޮތުން ކުރާ ޚަރަދު </t>
  </si>
  <si>
    <t>ކޮންސަލްޓެންސީ ޚިދުމަތާއި، ތަރުޖަމާކުރުންފަދަ ޚިދުމަތުގެ އަގަށްދޭ ފައިސާ</t>
  </si>
  <si>
    <t>މެހުމާނުންނަށް މެހުމާންދާރީ އަދާކުރުމަށް ކުރާޚަރަދު</t>
  </si>
  <si>
    <t>ބިދޭސީ މުވައްޒަފުންގެ ވިސާފީ، ވޯކްޕާމިޓް ފީ އަދި އައި.ޑީ ކާޑު ހެއްދުމަށް</t>
  </si>
  <si>
    <t>އެކިކަންކަމަށް ސަރުކާރަށް ދައްކަންޖެހޭ އަހަރީފީތައް</t>
  </si>
  <si>
    <t>ޢާންމުފައިދާއަށް ޗާޕުކުރާ ތަކެތީގެ ޚަރަދު</t>
  </si>
  <si>
    <t>ދޮވެއިސްތިރިކުރުމުގެ ޚަރަދު</t>
  </si>
  <si>
    <t>އޮފީހުގެ ޚިދުމަތުގައި އުޅެނިކޮށް ލިބޭ ގެއްލުމަށް ނުވަތަ ބަލިވާ މީހުނަށް ބޭސްކޮށްދިނުމަށް</t>
  </si>
  <si>
    <t>ރާއްޖެއާއި ރާއްޖޭންބޭރުގައި ބާއްވާ އެކިއެކި ފެއަރގައި ބައިވެރިމުވުގެ ޚަރަދު</t>
  </si>
  <si>
    <t>ބޭންކްޗާޖާއި ކޮމިޝަންގެ ގޮތުގައި ދައްކާ ފައިސާ</t>
  </si>
  <si>
    <t>އިންޝުއަރެންސް ޚިދުމަތުގެ އަގު އަދާ ކުރުން</t>
  </si>
  <si>
    <t>އޮފީސް ހިންގުމުގެ ޚިދުމަތުގެ އެހެނިހެން ޚަރަދު</t>
  </si>
  <si>
    <t>މެޑިކަލް ސަޕްލައިޒް / ކޮންޒިއުމަބަލްސް</t>
  </si>
  <si>
    <t>އެޑިޔުކޭޝަން ސަޕްލައިޒް / ކޮންޒިއުމަބަލްސް</t>
  </si>
  <si>
    <t>ބަންދު ކުރެވިފައި ތިބޭމީހުންނަށް ކާން ދިނުމަށް ހޯދާ ތަކެތި</t>
  </si>
  <si>
    <t>ބަންދު ކުރެވިފައި ތިބޭމީހުންނަށް ހޯދަންޖެހޭ އެހެނިހެން ތަކެތި ހޯދުމަށް</t>
  </si>
  <si>
    <t>އެހެނިހެން އޮޕެރޭޝަނަލް ކޮންޒިއުމަބަލްސް</t>
  </si>
  <si>
    <t>ސްކޮލަރޝިޕް، ފެލޯޝިޕްގައި ދާމީހުންގެ ފައިސާ</t>
  </si>
  <si>
    <t>ކުރުމުއްދަތުގެ ޓްރޭނިންގއާއި ސްޓަޑީ ޓުއާސްގައި ދާމީހުންގެ ޚަރަދު</t>
  </si>
  <si>
    <t>ވާރކްޝޮޕް ފަދަކަންތައްތަކަށް ކުރާ ޚަރަދު</t>
  </si>
  <si>
    <t>ރާއްޖޭގައި ހިންގާ އެކިއެކި ޓްރޭނިންގ ކޯސްތަކުގައި ބައިވެރިވުމަށް ދޭ ފައިސާ</t>
  </si>
  <si>
    <t>ރާއްޖޭގައި އެކިއެކި ޓްރޭނިންގ ކޯސްތައް ހިންގުމަށް ކުރާ ޚަރަދު</t>
  </si>
  <si>
    <t>އޮފީސް މުވައްޒަފުންނަށް ޚާއްޞަކޮށްގެން ހިންގޭ ޓްރޭނިންގގެ ޚަރަދު</t>
  </si>
  <si>
    <t>މީހުން ދިރިއުޅޭ ގޮތަށް ބިނާކުރާ ޢިމާރާތް މަރާމާތުކުރުން</t>
  </si>
  <si>
    <t>މީހުން ދިރިއުޅުން ނޫން ބޭނުންތަކަށް ބިނާކުރާ ޢިމާރާތް މަރާމާތުކުރުން</t>
  </si>
  <si>
    <t>މަގާއި، ފާލަން އަދި ބްރިޖް ފަދަ ތަންތަން މަރާމާތުކުރުން</t>
  </si>
  <si>
    <t>ވައިގެ ބަނދަރު މަރާމާތުކުރުން</t>
  </si>
  <si>
    <t>މަގަތު ފާލަމާއި ބަނދަރު މަރާމާތްކުރުން</t>
  </si>
  <si>
    <t>ފާޚާނާ އާއި ފެނާބެހޭ ނިޒާމް މަރާމާތުކުރުން</t>
  </si>
  <si>
    <t>ކަރަންޓް ވިއުގަ މަރާމާތުކުރުން</t>
  </si>
  <si>
    <t>އެހެނިހެން އިންފްރާސްޓްރަކްޗަރ މަރާމާތުކުރުން</t>
  </si>
  <si>
    <t>ފަރުނީޗަރާއި ފިޓިންގްސް މަރާމާތުކުރުން</t>
  </si>
  <si>
    <t>މެޝިނަރީއާއި އިކްވިޕްމަންޓްސް މަރާމާތުކުރުން</t>
  </si>
  <si>
    <t>ވެހިކިއުލަރ އިކްވިޕްމަންޓް މަރާމާތުކުރުން</t>
  </si>
  <si>
    <t>ކޮމިޔުނިކޭޝަން އިންފްރާސްޓްރަކްޗަރ މަރާމާތުކުރުން</t>
  </si>
  <si>
    <t>ކޮމްޕިޔުޓަރ ސޮފްޓްވެޔަރ މަރާމާތުކުރުން</t>
  </si>
  <si>
    <t>އައި.ޓީ. އާއި ގުޅޭގޮތުން ހޯދާ ހާޑްވެޔަރ މަރާމާތުކުރުން</t>
  </si>
  <si>
    <t>އެހެނިހެން އިކްވިޕްމަންޓް މަރާމާތުކުރުން</t>
  </si>
  <si>
    <t>އެއްގަމުގައި ދުއްވާތަކެތި މަރާމާތުކުރުން</t>
  </si>
  <si>
    <t>ކަނޑުގައި ދުއްވާ އުޅަނދުފަހަރު މަރާމާތުކުރުން</t>
  </si>
  <si>
    <t>މަރާމާތުކުރުން - ވައިގެ އުޅަނދުފަހަރު</t>
  </si>
  <si>
    <t>ޚިދުމަތުގެ ޚަރަދު -ސަރުކާރުގެ އެއްތަނުން އަނެއްތަނަށް ދައްކަންޖެހޭ</t>
  </si>
  <si>
    <t>ޚިދުމަތުގެ ޚަރަދު -ރާއްޖޭގެ އަމިއްލަ ފަރާތްތަކަށް ދަންކަންޖެހޭ</t>
  </si>
  <si>
    <t>ޚިދުމަތުގެ ޚަރަދު -ރާއްޖޭން ބޭރުގެ ފަރާތްތަކަށް ދަންކަންޖެހޭ</t>
  </si>
  <si>
    <t>ޓީ ބިލްއާއި ޓީ ބޮންޑުގެ އިންޓަރެސްޓަށް ދަންކަންޖެހޭ</t>
  </si>
  <si>
    <t>ތަކެތި ނުވަތަ ޚިދުމަތުގެ އަގުހެޔޮކުރުމުގެ ގޮތުން ދޭ ފައިސާ</t>
  </si>
  <si>
    <t>ނިކަމެތިންގެ ޢާންމު ޙާލަތު ރަނގަޅުކުރުމަށް ދޭ ފައިސާ</t>
  </si>
  <si>
    <t>އަމިއްލަފަރާތްތަކަށްދޭ އެހީގެ ފައިސާ</t>
  </si>
  <si>
    <t>ސަރުކާރުން އެކިފަރާތްތަކަށް އިނާމުގެ ގޮތުގައި ދެވޭ ފައިސާ</t>
  </si>
  <si>
    <t>ގުދުރަތީގޮތުން ލިބޭ ގެއްލުމަށް އެހީގެ ގޮތުގައި ދޭ ފައިސާ</t>
  </si>
  <si>
    <t>ރާއްޖޭގެ އެކިއެކި ޖަމާޢަތްތަކާއި ތަންތާނގެ ޗަންދާއާއި މެމްބަރޝިޕް ފީ އަށް ދައްކާ ފައިސާ</t>
  </si>
  <si>
    <t>ބޭރުގެ އެކިއެކި ޖަމާޢަތްތަކާއި ތަންތާނގެ ޗަންދާއާއި މެމްބަރޝިޕް ފީ އަށް ދައްކާ ފައިސާ</t>
  </si>
  <si>
    <t>ބޭރުގެ ފަރާތްތަކަށް އެހީގެ ގޮތުގައި ދޭފައިސާ</t>
  </si>
  <si>
    <t>އެކިއެކި އެސޯސިއޭޝަންތަކާއި އިޖްތިމާއި ކޮމިޓީތައް ހިންގުމަށް ދޭ އެހީގެ ފައިސާ</t>
  </si>
  <si>
    <t>ޖަމާޢަތުގެ ފައިދާއަށްޓަކައި ކުރާމަސައްކަތްތަކަށް އެހީގެ ގޮތުގައި ދޭ ފައިސާ</t>
  </si>
  <si>
    <t>ކަރަންޓު އަގުހެޔޮކުރުމުގެ ގޮތުންދޭ ފައިސާ</t>
  </si>
  <si>
    <t>ފެން އަގުހެޔޮކުރުމުގެ ގޮތުންދޭ ފައިސާ</t>
  </si>
  <si>
    <t>ކާބޯތަކެތި އަގުހެޔޮކުރުމުގެ ގޮތުންދޭ ފައިސާ</t>
  </si>
  <si>
    <t xml:space="preserve">އެކަނިވެރި މައިން ނުވަތަ ބަފައިންނަށް ދެވޭ އެހީ </t>
  </si>
  <si>
    <t>ރާއްޖެއިން ބޭރުން ކުރާ ބޭސް ފަރުވާއަށް ދެވޭ އެހީ</t>
  </si>
  <si>
    <t>ރާއްޖެއިން ކުރާ ބޭސް ފަރުވާއަށް ދެވޭ އެހީ</t>
  </si>
  <si>
    <t>ބެލެނިވެރިކަން ހަވާލުކުރެވިފައިވާ ކުދިންނަށް ދެވޭ އެހީ</t>
  </si>
  <si>
    <t>ޞިއްޙީ އިންޝުއަރެންސްގެ އަގައް ދައްކާ ފައިސާ</t>
  </si>
  <si>
    <t>ނުކުޅެދޭ ފަރާތްތަކަށް ދޭ އެހީގެ ފައިސާ</t>
  </si>
  <si>
    <t>ޕްރީ ސްކޫލް ހިންގުމަށް ދެވޭ އެހީ</t>
  </si>
  <si>
    <t>ކައުންސިލްތަކަށް ދޭ އެހީގެ ފައިސާ</t>
  </si>
  <si>
    <t>ތެރަޕިއުޓިކް ފަރުވާގެ ހިދުމަތް</t>
  </si>
  <si>
    <t>ކުނި މެނޭޖްކުރުމަށް ދޭ ސަބްސިޑީ</t>
  </si>
  <si>
    <t>ފިއުލް ސަބްސިޑީ</t>
  </si>
  <si>
    <t>ވަޒީފާ ހޯދާތީ ނުވަތަ ހާލަތުބަދަލުވެފައިވާތީ ދޭއެހީ</t>
  </si>
  <si>
    <t>ޓްރާންސްޕޯޓް ސަބްސިޑީ</t>
  </si>
  <si>
    <t>އެހެނިހެންގޮތްގޮތުން ދޭ އެހީގެ ފައިސާ</t>
  </si>
  <si>
    <t>ސަރުކާރަށްވީ ގެއްލުމެއް ނުވަތަ ލިބިދާނެ ގެއްލުމެއް ހަމަޖެއްސުމަށް ދޭ ފައިސާ</t>
  </si>
  <si>
    <t>އަމިއްލަ ފަރާތްތަކަށް ލިބޭ ގެއްލުމެއް ހަމަޖައްސައި ދިނުމުގެ ގޮތުންދޭ ފައިސާ</t>
  </si>
  <si>
    <t>އެކްސްޗޭންޖް ރޭޓަށް އަންނަ ބަދަލަކާއި ގުޅިގެން ލިބޭ ގެއްލުމަށް ދޭ ފައިސާ</t>
  </si>
  <si>
    <t>ބޭރުގެއެހީގެ ދަށުން ހިންގާ ތަރައްޤީގެ މަޝްރޫޢުތަކަށް ސަރުކާރުން ކުރާޚަރަދު</t>
  </si>
  <si>
    <t>ބޭރުގެ އެހީގެދަށުން ހިންގާ އިޤްތިޞާދީ ތަރައްޤީގެ އެހެނިހެން މަޝްރޫޢުތައް ހިންގުމުގެ ޚަރަދު</t>
  </si>
  <si>
    <t>ސަރުކާރުގެ ބަޖެޓުން ހިންގާ އިޤްތިޞާދީ ތަރައްޤީގެ އެހެނިހެން ކަންތައްތަކަށް ކުރެވޭ ޚަރަދު</t>
  </si>
  <si>
    <t>ބިން ހިއްކުމާއި ބިން ގަތުން</t>
  </si>
  <si>
    <t>މީހުން ދިރިއުޅޭ ގޮތަށް ބިނާކުރާ ޢިމާރާތް</t>
  </si>
  <si>
    <t>މީހުން ދިރިއުޅުން ނޫން ބޭނުންތަކަށް ބިނާކުރާ ޢިމާރާތް</t>
  </si>
  <si>
    <t xml:space="preserve">މަގާއި، ފާލަން އަދި ބްރިޖް ފަދަ ތަންތަން </t>
  </si>
  <si>
    <t>ވައިގެ ބަނދަރު</t>
  </si>
  <si>
    <t xml:space="preserve">މަގަތު ފާލަމާއި ބަނދަރު </t>
  </si>
  <si>
    <t xml:space="preserve">ފާޚާނާ އާއި ފެނާބެހޭ ނިޒާމް </t>
  </si>
  <si>
    <t xml:space="preserve">ކަރަންޓް ވިއުގަ </t>
  </si>
  <si>
    <t>އެހެނިހެން އިންފްރާސްޓްރަކްޗަރ</t>
  </si>
  <si>
    <t>ފަރުނީޗަރާއި ފިޓިންގްސް</t>
  </si>
  <si>
    <t>ޕްލާންޓް، މެޝިނަރީއާއި އިކްވިޕްމަންޓްސް</t>
  </si>
  <si>
    <t>ވެހިކިއުލަރ އިކްވިޕްމަންޓް</t>
  </si>
  <si>
    <t>އެކިއެކި މަސައްކަތަށް ބޭނުންކުރާ ސާމާނު (ޓޫލްސް)</t>
  </si>
  <si>
    <t>ރިފަރެންސް ފޮތް</t>
  </si>
  <si>
    <t>މުވާޞަލާތުގެ ތަކެތި</t>
  </si>
  <si>
    <t>ކޮމްޕިއުޓަރ ސޮފްޓްވެޔަރ</t>
  </si>
  <si>
    <t>އައި.ޓީ. އާއި ގުޅޭގޮތުން ހޯދާ ހާޑްވެޔަރ</t>
  </si>
  <si>
    <t>އަގުހެޔޮ ޚަރުމުދާ</t>
  </si>
  <si>
    <t>އެހެނިހެން އިކްވިޕްމަންޓް</t>
  </si>
  <si>
    <t>އެއްގަމުގައި ދުއްވާތަކެތި</t>
  </si>
  <si>
    <t>ކަނޑުގައި ދުއްވާ އުޅަނދުފަހަރު</t>
  </si>
  <si>
    <t>ވައިގެ އުޅަނދުފަހަރު</t>
  </si>
  <si>
    <t>މީހުން ދިރިއުޅުން ނޫން ބޭނުންތަކަށް ބިނާކުރާ ޢިމާރާތަށް ގެނެވޭ ބަދަލު</t>
  </si>
  <si>
    <t>ސަރުކާރުން ހިންގާ ފައިދާ ލިބޭގޮތަށް ހުންނަތަންތަނަށް ކެޕިޓަލް ދޫކުރުމަށް ދޭ ފައިސާ</t>
  </si>
  <si>
    <t>ރާއްޖޭން ބޭރުގައި ހިންގާ ކުންފުނިތައް ފަދަތަންތާނގައި ބައިވެރިވުމަށް ގެންދާ ރައުސްމާލު</t>
  </si>
  <si>
    <t>ދިގުމުއްދަތުގެ އިންވެސްޓްމަންޓްސް</t>
  </si>
  <si>
    <t>ކުރުމުއްދަތުގެ ލޯން އަނބުރާ ދެއްކުން - ބޭރުގެ އެހެނިހެން ފަރާތްތައް</t>
  </si>
  <si>
    <t>ދިގުމުއްދަތުގެ ޑޮމެސްޓިކް ލޯނު އަނބުރާ ދެއްކުން - ރާއްޖޭގެ މާލީ އިދާރާތައް</t>
  </si>
  <si>
    <t>ދިގުމުއްދަތުގެ ޑޮމެސްޓިކް ލޯނު އަނބުރާ ދެއްކުން - އަމިއްލަ ފަރާތްތައް</t>
  </si>
  <si>
    <t>ދިގުމުއްދަތުގެ ލޯން އަނބުރާ ދެއްކުން - ބައިނަލްއަޤްވާމީ އިދާރާތައް</t>
  </si>
  <si>
    <t>ދިގުމުއްދަތުގެ ލޯން އަނބުރާ ދެއްކުން - ބޭރުގެ ސަރުކާރުތަކަށް</t>
  </si>
  <si>
    <t>ދިގުމުއްދަތުގެ ލޯން އަނބުރާ ދެއްކުން - ބޭރުގެ މާލީ އިދާރާތައް</t>
  </si>
  <si>
    <t>ދިގުމުއްދަތުގެ ލޯން އަނބުރާ ދެއްކުން - ބޭރުގެ އަމިއްލަ ފަރާތްތަކަށް</t>
  </si>
  <si>
    <t>ސަރުކާރު ޙިއްސާވާ ކުންފުނިތަކަށް ދޫކުރާ</t>
  </si>
  <si>
    <t>ރާއްޖޭގެ އަމިއްލަ ފަރާތްތަކަށް</t>
  </si>
  <si>
    <t>ރާއްޖޭގެ އެހެނިހެން ފަރާތްތަކަށް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</si>
</sst>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#,##0.0_);\(#,##0.0\)"/>
  </numFmts>
  <fonts count="28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sz val="12"/>
      <color rgb="FF595959"/>
      <name val="Faruma"/>
    </font>
    <font>
      <sz val="24"/>
      <color rgb="FFBA5199"/>
      <name val="Mv MAG Round"/>
      <family val="3"/>
    </font>
    <font>
      <sz val="12"/>
      <name val="Century Gothic"/>
      <family val="2"/>
    </font>
    <font>
      <sz val="12"/>
      <color rgb="FF595959"/>
      <name val="DAM_Nala"/>
    </font>
    <font>
      <b/>
      <sz val="12"/>
      <name val="Roboto Condensed"/>
    </font>
    <font>
      <b/>
      <sz val="12"/>
      <color rgb="FFBA5199"/>
      <name val="Roboto Condensed"/>
    </font>
    <font>
      <sz val="11"/>
      <color theme="1"/>
      <name val="Calibri"/>
      <family val="2"/>
      <scheme val="minor"/>
    </font>
    <font>
      <sz val="14"/>
      <name val="Mv MAG Round"/>
      <family val="3"/>
    </font>
    <font>
      <sz val="14"/>
      <color rgb="FFBA5199"/>
      <name val="Mv MAG Round"/>
      <family val="3"/>
    </font>
    <font>
      <sz val="12"/>
      <name val="Roboto Condensed"/>
    </font>
    <font>
      <sz val="12"/>
      <name val="Mv MAG Round"/>
      <family val="3"/>
    </font>
    <font>
      <sz val="12"/>
      <color rgb="FFBA5199"/>
      <name val="Roboto Condensed"/>
    </font>
    <font>
      <sz val="12"/>
      <color rgb="FFBA5199"/>
      <name val="Faruma"/>
    </font>
    <font>
      <sz val="12"/>
      <color rgb="FF595959"/>
      <name val="Roboto Condensed"/>
    </font>
    <font>
      <b/>
      <i/>
      <sz val="12"/>
      <color rgb="FF595959"/>
      <name val="Faruma"/>
    </font>
    <font>
      <b/>
      <sz val="12"/>
      <color theme="1" tint="-0.249977111117893"/>
      <name val="Calibri"/>
      <family val="2"/>
      <scheme val="minor"/>
    </font>
    <font>
      <sz val="12"/>
      <color rgb="FF595959"/>
      <name val="Century Gothic"/>
      <family val="2"/>
    </font>
    <font>
      <sz val="12"/>
      <color theme="1" tint="-0.249977111117893"/>
      <name val="Century Gothic"/>
      <family val="2"/>
    </font>
    <font>
      <b/>
      <i/>
      <sz val="12"/>
      <name val="Faruma"/>
    </font>
    <font>
      <sz val="12"/>
      <name val="Calibri"/>
      <family val="2"/>
      <scheme val="minor"/>
    </font>
    <font>
      <sz val="12"/>
      <color rgb="FFBA5199"/>
      <name val="Century Gothic"/>
      <family val="2"/>
    </font>
    <font>
      <sz val="12"/>
      <color theme="1"/>
      <name val="DAM_Nala"/>
    </font>
    <font>
      <b/>
      <sz val="12"/>
      <color rgb="FF595959"/>
      <name val="Calibri"/>
      <family val="2"/>
      <scheme val="minor"/>
    </font>
    <font>
      <b/>
      <sz val="12"/>
      <color rgb="FF595959"/>
      <name val="Roboto Condensed"/>
    </font>
    <font>
      <b/>
      <i/>
      <sz val="12"/>
      <color rgb="FF595959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8ECF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BA519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rgb="FFBA5199"/>
      </top>
      <bottom style="medium">
        <color rgb="FFBA5199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EBBAB5"/>
      </top>
      <bottom/>
      <diagonal/>
    </border>
    <border>
      <left/>
      <right/>
      <top style="thin">
        <color rgb="FFEBBAB5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1" applyNumberFormat="1" applyFont="1" applyBorder="1" applyAlignment="1">
      <alignment vertical="center" readingOrder="2"/>
    </xf>
    <xf numFmtId="0" fontId="5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right" vertical="center" readingOrder="2"/>
    </xf>
    <xf numFmtId="0" fontId="7" fillId="0" borderId="0" xfId="1" applyNumberFormat="1" applyFont="1" applyFill="1" applyBorder="1" applyAlignment="1" applyProtection="1">
      <alignment horizontal="center" vertical="center" readingOrder="2"/>
    </xf>
    <xf numFmtId="0" fontId="8" fillId="2" borderId="0" xfId="1" applyNumberFormat="1" applyFont="1" applyFill="1" applyBorder="1" applyAlignment="1" applyProtection="1">
      <alignment horizontal="center" vertical="center" readingOrder="2"/>
    </xf>
    <xf numFmtId="0" fontId="1" fillId="0" borderId="0" xfId="0" applyFont="1"/>
    <xf numFmtId="0" fontId="10" fillId="0" borderId="0" xfId="3" applyFont="1" applyFill="1" applyBorder="1" applyAlignment="1">
      <alignment horizontal="centerContinuous" vertical="center" readingOrder="2"/>
    </xf>
    <xf numFmtId="0" fontId="11" fillId="2" borderId="0" xfId="3" applyFont="1" applyFill="1" applyBorder="1" applyAlignment="1">
      <alignment horizontal="centerContinuous" vertical="center" readingOrder="2"/>
    </xf>
    <xf numFmtId="164" fontId="10" fillId="0" borderId="0" xfId="1" applyNumberFormat="1" applyFont="1" applyFill="1" applyBorder="1" applyAlignment="1" applyProtection="1">
      <alignment horizontal="center" vertical="center" readingOrder="2"/>
    </xf>
    <xf numFmtId="164" fontId="12" fillId="0" borderId="1" xfId="1" applyNumberFormat="1" applyFont="1" applyFill="1" applyBorder="1" applyAlignment="1" applyProtection="1">
      <alignment horizontal="center" vertical="center" readingOrder="2"/>
    </xf>
    <xf numFmtId="164" fontId="13" fillId="0" borderId="1" xfId="1" applyNumberFormat="1" applyFont="1" applyFill="1" applyBorder="1" applyAlignment="1" applyProtection="1">
      <alignment horizontal="center" vertical="center" readingOrder="2"/>
    </xf>
    <xf numFmtId="164" fontId="14" fillId="2" borderId="1" xfId="1" applyNumberFormat="1" applyFont="1" applyFill="1" applyBorder="1" applyAlignment="1" applyProtection="1">
      <alignment horizontal="center" vertical="center" readingOrder="2"/>
    </xf>
    <xf numFmtId="164" fontId="15" fillId="2" borderId="1" xfId="1" applyNumberFormat="1" applyFont="1" applyFill="1" applyBorder="1" applyAlignment="1" applyProtection="1">
      <alignment horizontal="center" vertical="center" readingOrder="2"/>
    </xf>
    <xf numFmtId="164" fontId="13" fillId="0" borderId="0" xfId="1" applyNumberFormat="1" applyFont="1" applyFill="1" applyBorder="1" applyAlignment="1" applyProtection="1">
      <alignment horizontal="center" vertical="center" readingOrder="2"/>
    </xf>
    <xf numFmtId="164" fontId="14" fillId="2" borderId="0" xfId="1" applyNumberFormat="1" applyFont="1" applyFill="1" applyBorder="1" applyAlignment="1" applyProtection="1">
      <alignment horizontal="center" vertical="center" readingOrder="2"/>
    </xf>
    <xf numFmtId="164" fontId="15" fillId="2" borderId="0" xfId="1" applyNumberFormat="1" applyFont="1" applyFill="1" applyBorder="1" applyAlignment="1" applyProtection="1">
      <alignment horizontal="center" vertical="center" readingOrder="2"/>
    </xf>
    <xf numFmtId="164" fontId="16" fillId="0" borderId="2" xfId="1" applyNumberFormat="1" applyFont="1" applyFill="1" applyBorder="1" applyAlignment="1" applyProtection="1">
      <alignment vertical="center"/>
      <protection hidden="1"/>
    </xf>
    <xf numFmtId="164" fontId="14" fillId="2" borderId="2" xfId="1" applyNumberFormat="1" applyFont="1" applyFill="1" applyBorder="1" applyAlignment="1" applyProtection="1">
      <alignment vertical="center"/>
      <protection hidden="1"/>
    </xf>
    <xf numFmtId="0" fontId="6" fillId="0" borderId="2" xfId="0" applyFont="1" applyFill="1" applyBorder="1" applyAlignment="1">
      <alignment horizontal="right" vertical="center"/>
    </xf>
    <xf numFmtId="0" fontId="17" fillId="0" borderId="2" xfId="0" applyNumberFormat="1" applyFont="1" applyFill="1" applyBorder="1" applyAlignment="1">
      <alignment horizontal="right" vertical="center"/>
    </xf>
    <xf numFmtId="0" fontId="18" fillId="0" borderId="2" xfId="0" applyFont="1" applyFill="1" applyBorder="1" applyAlignment="1">
      <alignment vertical="center"/>
    </xf>
    <xf numFmtId="164" fontId="16" fillId="0" borderId="0" xfId="1" applyNumberFormat="1" applyFont="1" applyFill="1" applyBorder="1" applyAlignment="1" applyProtection="1">
      <alignment vertical="center"/>
      <protection hidden="1"/>
    </xf>
    <xf numFmtId="164" fontId="14" fillId="2" borderId="0" xfId="1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165" fontId="7" fillId="0" borderId="3" xfId="1" applyNumberFormat="1" applyFont="1" applyFill="1" applyBorder="1" applyAlignment="1" applyProtection="1">
      <alignment vertical="center"/>
      <protection hidden="1"/>
    </xf>
    <xf numFmtId="165" fontId="8" fillId="2" borderId="3" xfId="1" applyNumberFormat="1" applyFont="1" applyFill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horizontal="right" vertical="center"/>
    </xf>
    <xf numFmtId="0" fontId="22" fillId="0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165" fontId="8" fillId="2" borderId="0" xfId="1" applyNumberFormat="1" applyFont="1" applyFill="1" applyBorder="1" applyAlignment="1" applyProtection="1">
      <alignment vertical="center"/>
      <protection hidden="1"/>
    </xf>
    <xf numFmtId="0" fontId="1" fillId="0" borderId="0" xfId="0" applyFon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6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vertical="center"/>
    </xf>
    <xf numFmtId="9" fontId="0" fillId="0" borderId="0" xfId="2" applyFont="1" applyAlignment="1">
      <alignment vertical="center"/>
    </xf>
    <xf numFmtId="164" fontId="16" fillId="0" borderId="4" xfId="1" applyNumberFormat="1" applyFont="1" applyFill="1" applyBorder="1" applyAlignment="1" applyProtection="1">
      <alignment vertical="center"/>
      <protection hidden="1"/>
    </xf>
    <xf numFmtId="164" fontId="14" fillId="2" borderId="4" xfId="1" applyNumberFormat="1" applyFont="1" applyFill="1" applyBorder="1" applyAlignment="1" applyProtection="1">
      <alignment vertical="center"/>
      <protection hidden="1"/>
    </xf>
    <xf numFmtId="0" fontId="6" fillId="0" borderId="4" xfId="0" applyFont="1" applyFill="1" applyBorder="1" applyAlignment="1">
      <alignment horizontal="right" vertical="center" wrapText="1"/>
    </xf>
    <xf numFmtId="0" fontId="16" fillId="0" borderId="4" xfId="0" applyNumberFormat="1" applyFont="1" applyFill="1" applyBorder="1" applyAlignment="1">
      <alignment horizontal="right" vertical="center"/>
    </xf>
    <xf numFmtId="0" fontId="2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165" fontId="26" fillId="0" borderId="0" xfId="1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right" vertical="center"/>
    </xf>
    <xf numFmtId="0" fontId="7" fillId="0" borderId="3" xfId="0" applyNumberFormat="1" applyFont="1" applyFill="1" applyBorder="1" applyAlignment="1">
      <alignment horizontal="right" vertical="center"/>
    </xf>
    <xf numFmtId="0" fontId="26" fillId="0" borderId="0" xfId="0" applyNumberFormat="1" applyFont="1" applyFill="1" applyBorder="1" applyAlignment="1">
      <alignment horizontal="right" vertical="center"/>
    </xf>
    <xf numFmtId="164" fontId="16" fillId="0" borderId="5" xfId="1" applyNumberFormat="1" applyFont="1" applyFill="1" applyBorder="1" applyAlignment="1" applyProtection="1">
      <alignment vertical="center"/>
      <protection hidden="1"/>
    </xf>
    <xf numFmtId="164" fontId="14" fillId="2" borderId="5" xfId="1" applyNumberFormat="1" applyFont="1" applyFill="1" applyBorder="1" applyAlignment="1" applyProtection="1">
      <alignment vertical="center"/>
      <protection hidden="1"/>
    </xf>
    <xf numFmtId="0" fontId="6" fillId="0" borderId="5" xfId="0" applyFont="1" applyFill="1" applyBorder="1" applyAlignment="1">
      <alignment horizontal="right" vertical="center"/>
    </xf>
    <xf numFmtId="0" fontId="16" fillId="0" borderId="5" xfId="0" applyNumberFormat="1" applyFont="1" applyFill="1" applyBorder="1" applyAlignment="1">
      <alignment horizontal="right" vertical="center"/>
    </xf>
    <xf numFmtId="0" fontId="25" fillId="0" borderId="5" xfId="0" applyFont="1" applyFill="1" applyBorder="1" applyAlignment="1">
      <alignment vertical="center"/>
    </xf>
    <xf numFmtId="165" fontId="16" fillId="0" borderId="0" xfId="1" applyNumberFormat="1" applyFont="1" applyFill="1" applyBorder="1" applyAlignment="1" applyProtection="1">
      <alignment vertical="center"/>
      <protection hidden="1"/>
    </xf>
    <xf numFmtId="165" fontId="14" fillId="2" borderId="0" xfId="1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>
      <alignment vertical="center"/>
    </xf>
    <xf numFmtId="164" fontId="16" fillId="0" borderId="6" xfId="1" applyNumberFormat="1" applyFont="1" applyFill="1" applyBorder="1" applyAlignment="1" applyProtection="1">
      <alignment vertical="center"/>
      <protection hidden="1"/>
    </xf>
    <xf numFmtId="164" fontId="14" fillId="2" borderId="6" xfId="1" applyNumberFormat="1" applyFont="1" applyFill="1" applyBorder="1" applyAlignment="1" applyProtection="1">
      <alignment vertical="center"/>
      <protection hidden="1"/>
    </xf>
    <xf numFmtId="0" fontId="6" fillId="0" borderId="6" xfId="0" applyFont="1" applyFill="1" applyBorder="1" applyAlignment="1">
      <alignment horizontal="right" vertical="center"/>
    </xf>
    <xf numFmtId="0" fontId="16" fillId="0" borderId="6" xfId="0" applyNumberFormat="1" applyFont="1" applyFill="1" applyBorder="1" applyAlignment="1">
      <alignment horizontal="right" vertical="center"/>
    </xf>
    <xf numFmtId="0" fontId="25" fillId="0" borderId="6" xfId="0" applyFont="1" applyFill="1" applyBorder="1" applyAlignment="1">
      <alignment vertical="center"/>
    </xf>
    <xf numFmtId="0" fontId="16" fillId="0" borderId="2" xfId="0" applyNumberFormat="1" applyFont="1" applyFill="1" applyBorder="1" applyAlignment="1">
      <alignment horizontal="right" vertical="center"/>
    </xf>
    <xf numFmtId="0" fontId="25" fillId="0" borderId="2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" xfId="0" applyFont="1" applyFill="1" applyBorder="1" applyAlignment="1">
      <alignment horizontal="right" vertical="center" wrapText="1"/>
    </xf>
    <xf numFmtId="165" fontId="16" fillId="0" borderId="0" xfId="0" applyNumberFormat="1" applyFont="1" applyBorder="1" applyAlignment="1">
      <alignment vertical="center"/>
    </xf>
    <xf numFmtId="165" fontId="14" fillId="2" borderId="0" xfId="0" applyNumberFormat="1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2 2" xfId="3" xr:uid="{2E9C1D88-B31E-4F9B-A18E-9A008684ADF4}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152400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811E972-65C8-4018-8D84-37D9E3A050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E5C5-1976-493C-94F1-70D4FCABCCA2}">
  <sheetPr codeName="Sheet2">
    <tabColor theme="8" tint="-0.499984740745262"/>
    <pageSetUpPr fitToPage="1"/>
  </sheetPr>
  <dimension ref="A1:U264"/>
  <sheetViews>
    <sheetView showGridLines="0" tabSelected="1" view="pageBreakPreview" topLeftCell="A4" zoomScale="85" zoomScaleNormal="85" zoomScaleSheetLayoutView="85" workbookViewId="0">
      <selection activeCell="K8" sqref="K8"/>
    </sheetView>
  </sheetViews>
  <sheetFormatPr defaultColWidth="8.84375" defaultRowHeight="16" outlineLevelRow="1" x14ac:dyDescent="0.35"/>
  <cols>
    <col min="1" max="1" width="5.53515625" style="1" customWidth="1"/>
    <col min="2" max="2" width="8.3046875" style="1" customWidth="1"/>
    <col min="3" max="3" width="5.53515625" style="1" customWidth="1"/>
    <col min="4" max="4" width="8.23046875" style="1" customWidth="1"/>
    <col min="5" max="5" width="5.53515625" style="1" customWidth="1"/>
    <col min="6" max="6" width="8.23046875" style="1" customWidth="1"/>
    <col min="7" max="7" width="5.53515625" style="1" customWidth="1"/>
    <col min="8" max="8" width="8.23046875" style="1" customWidth="1"/>
    <col min="9" max="9" width="5.53515625" style="1" customWidth="1"/>
    <col min="10" max="10" width="8.3046875" style="1" customWidth="1"/>
    <col min="11" max="11" width="48.53515625" style="1" customWidth="1"/>
    <col min="12" max="12" width="7.23046875" style="2" customWidth="1"/>
    <col min="13" max="13" width="2.765625" style="1" customWidth="1"/>
    <col min="14" max="17" width="6.23046875" style="1" customWidth="1"/>
    <col min="18" max="18" width="6.23046875" style="7" customWidth="1"/>
    <col min="19" max="19" width="6.23046875" style="1" customWidth="1"/>
    <col min="20" max="21" width="13.765625" style="1" bestFit="1" customWidth="1"/>
    <col min="22" max="16384" width="8.84375" style="1"/>
  </cols>
  <sheetData>
    <row r="1" spans="1:19" ht="93.75" hidden="1" customHeight="1" outlineLevel="1" x14ac:dyDescent="0.35">
      <c r="M1" s="3"/>
      <c r="R1" s="4"/>
    </row>
    <row r="2" spans="1:19" ht="18.75" hidden="1" customHeight="1" collapsed="1" x14ac:dyDescent="0.35">
      <c r="M2" s="5" t="s">
        <v>0</v>
      </c>
      <c r="R2" s="1"/>
    </row>
    <row r="3" spans="1:19" ht="37.5" customHeight="1" x14ac:dyDescent="0.35">
      <c r="M3" s="6" t="s">
        <v>1</v>
      </c>
    </row>
    <row r="4" spans="1:19" ht="18.75" customHeight="1" x14ac:dyDescent="0.35">
      <c r="M4" s="8" t="s">
        <v>2</v>
      </c>
      <c r="O4" s="1" t="b">
        <v>1</v>
      </c>
      <c r="P4" s="1" t="b">
        <v>1</v>
      </c>
      <c r="Q4" s="1" t="b">
        <v>1</v>
      </c>
      <c r="R4" s="1" t="b">
        <v>1</v>
      </c>
      <c r="S4" s="1" t="b">
        <v>1</v>
      </c>
    </row>
    <row r="5" spans="1:19" ht="11.25" customHeight="1" x14ac:dyDescent="0.35">
      <c r="M5" s="3"/>
    </row>
    <row r="6" spans="1:19" ht="26.25" customHeight="1" x14ac:dyDescent="0.35">
      <c r="A6" s="9">
        <v>2024</v>
      </c>
      <c r="B6" s="9"/>
      <c r="C6" s="9">
        <v>2023</v>
      </c>
      <c r="D6" s="9"/>
      <c r="E6" s="10">
        <v>2022</v>
      </c>
      <c r="F6" s="10"/>
      <c r="G6" s="9">
        <v>2021</v>
      </c>
      <c r="H6" s="9"/>
      <c r="I6" s="9">
        <v>2020</v>
      </c>
      <c r="J6" s="9"/>
      <c r="K6" s="11"/>
      <c r="L6" s="11"/>
      <c r="M6" s="11"/>
    </row>
    <row r="7" spans="1:19" ht="26.25" customHeight="1" x14ac:dyDescent="0.35">
      <c r="A7" s="12" t="s">
        <v>3</v>
      </c>
      <c r="B7" s="12"/>
      <c r="C7" s="12" t="s">
        <v>3</v>
      </c>
      <c r="D7" s="12"/>
      <c r="E7" s="13" t="s">
        <v>3</v>
      </c>
      <c r="F7" s="13"/>
      <c r="G7" s="14" t="s">
        <v>4</v>
      </c>
      <c r="H7" s="14"/>
      <c r="I7" s="14" t="s">
        <v>5</v>
      </c>
      <c r="J7" s="14"/>
      <c r="K7" s="11"/>
      <c r="L7" s="11"/>
      <c r="M7" s="11"/>
    </row>
    <row r="8" spans="1:19" ht="26.25" customHeight="1" thickBot="1" x14ac:dyDescent="0.4">
      <c r="A8" s="15" t="s">
        <v>6</v>
      </c>
      <c r="B8" s="16" t="s">
        <v>7</v>
      </c>
      <c r="C8" s="15" t="s">
        <v>6</v>
      </c>
      <c r="D8" s="16" t="s">
        <v>7</v>
      </c>
      <c r="E8" s="17" t="s">
        <v>6</v>
      </c>
      <c r="F8" s="18" t="s">
        <v>7</v>
      </c>
      <c r="G8" s="15" t="s">
        <v>6</v>
      </c>
      <c r="H8" s="16" t="s">
        <v>7</v>
      </c>
      <c r="I8" s="15" t="s">
        <v>6</v>
      </c>
      <c r="J8" s="16" t="s">
        <v>7</v>
      </c>
      <c r="K8" s="11"/>
      <c r="L8" s="11"/>
      <c r="M8" s="11"/>
    </row>
    <row r="9" spans="1:19" ht="11.25" customHeight="1" x14ac:dyDescent="0.35">
      <c r="A9" s="19"/>
      <c r="B9" s="19"/>
      <c r="C9" s="19"/>
      <c r="D9" s="19"/>
      <c r="E9" s="20"/>
      <c r="F9" s="21"/>
      <c r="G9" s="19"/>
      <c r="H9" s="19"/>
      <c r="I9" s="19"/>
      <c r="J9" s="19"/>
      <c r="K9" s="11"/>
      <c r="L9" s="11"/>
      <c r="M9" s="11"/>
    </row>
    <row r="10" spans="1:19" ht="30" customHeight="1" x14ac:dyDescent="0.35">
      <c r="A10" s="22">
        <f t="shared" ref="A10" si="0">A14</f>
        <v>66.104114048870855</v>
      </c>
      <c r="B10" s="22">
        <f>B14</f>
        <v>26513.217972999999</v>
      </c>
      <c r="C10" s="22">
        <f t="shared" ref="C10" si="1">C14</f>
        <v>62.815379231036353</v>
      </c>
      <c r="D10" s="22">
        <f>D14</f>
        <v>25813.607765000001</v>
      </c>
      <c r="E10" s="23">
        <f t="shared" ref="E10" si="2">E14</f>
        <v>67.09121419659607</v>
      </c>
      <c r="F10" s="23">
        <f>F14</f>
        <v>24823.266564999998</v>
      </c>
      <c r="G10" s="22">
        <f t="shared" ref="G10" si="3">G14</f>
        <v>65.366202440171776</v>
      </c>
      <c r="H10" s="22">
        <f>H14</f>
        <v>24295.105866000002</v>
      </c>
      <c r="I10" s="22">
        <f>I14</f>
        <v>67.340068088653055</v>
      </c>
      <c r="J10" s="22">
        <f>J14</f>
        <v>20307.427750999999</v>
      </c>
      <c r="K10" s="24" t="s">
        <v>8</v>
      </c>
      <c r="L10" s="25"/>
      <c r="M10" s="26"/>
    </row>
    <row r="11" spans="1:19" ht="30" customHeight="1" thickBot="1" x14ac:dyDescent="0.4">
      <c r="A11" s="27">
        <f t="shared" ref="A11" si="4">A27</f>
        <v>33.895885951129145</v>
      </c>
      <c r="B11" s="27">
        <f>B27</f>
        <v>13595.054189</v>
      </c>
      <c r="C11" s="27">
        <f t="shared" ref="C11" si="5">C27</f>
        <v>37.184620768963647</v>
      </c>
      <c r="D11" s="27">
        <f>D27</f>
        <v>15280.799497999998</v>
      </c>
      <c r="E11" s="28">
        <f t="shared" ref="E11" si="6">E27</f>
        <v>32.908785803403958</v>
      </c>
      <c r="F11" s="28">
        <f>F27</f>
        <v>12176.013985000001</v>
      </c>
      <c r="G11" s="27">
        <f t="shared" ref="G11" si="7">G27</f>
        <v>34.633797559828224</v>
      </c>
      <c r="H11" s="27">
        <f>H27</f>
        <v>12872.581652999997</v>
      </c>
      <c r="I11" s="27">
        <f>I27</f>
        <v>32.659931911346945</v>
      </c>
      <c r="J11" s="27">
        <f>J27</f>
        <v>9849.1021240000009</v>
      </c>
      <c r="K11" s="29" t="s">
        <v>9</v>
      </c>
      <c r="L11" s="30"/>
      <c r="M11" s="31"/>
    </row>
    <row r="12" spans="1:19" ht="30" customHeight="1" thickBot="1" x14ac:dyDescent="0.4">
      <c r="A12" s="32">
        <f t="shared" ref="A12:F12" si="8">SUM(A10:A11)</f>
        <v>100</v>
      </c>
      <c r="B12" s="32">
        <f t="shared" si="8"/>
        <v>40108.272162000001</v>
      </c>
      <c r="C12" s="32">
        <f t="shared" si="8"/>
        <v>100</v>
      </c>
      <c r="D12" s="32">
        <f t="shared" si="8"/>
        <v>41094.407263000001</v>
      </c>
      <c r="E12" s="33">
        <f t="shared" si="8"/>
        <v>100.00000000000003</v>
      </c>
      <c r="F12" s="33">
        <f t="shared" si="8"/>
        <v>36999.280549999996</v>
      </c>
      <c r="G12" s="32">
        <f>SUM(G10:G11)</f>
        <v>100</v>
      </c>
      <c r="H12" s="32">
        <f>SUM(H10:H11)</f>
        <v>37167.687518999999</v>
      </c>
      <c r="I12" s="32">
        <f>SUM(I10:I11)</f>
        <v>100</v>
      </c>
      <c r="J12" s="32">
        <f>SUM(J10:J11)</f>
        <v>30156.529875</v>
      </c>
      <c r="K12" s="34" t="s">
        <v>10</v>
      </c>
      <c r="L12" s="35"/>
      <c r="M12" s="36"/>
    </row>
    <row r="13" spans="1:19" ht="11.25" customHeight="1" thickBot="1" x14ac:dyDescent="0.4">
      <c r="A13" s="37"/>
      <c r="B13" s="37"/>
      <c r="C13" s="37"/>
      <c r="D13" s="37"/>
      <c r="E13" s="38"/>
      <c r="F13" s="39"/>
      <c r="G13" s="40"/>
      <c r="H13" s="41"/>
      <c r="I13" s="37"/>
      <c r="J13" s="37"/>
      <c r="K13" s="42"/>
      <c r="L13" s="43"/>
      <c r="M13" s="37"/>
    </row>
    <row r="14" spans="1:19" ht="30" customHeight="1" thickBot="1" x14ac:dyDescent="0.4">
      <c r="A14" s="32">
        <f t="shared" ref="A14:I14" si="9">SUM(A15:A25)</f>
        <v>66.104114048870855</v>
      </c>
      <c r="B14" s="32">
        <f t="shared" si="9"/>
        <v>26513.217972999999</v>
      </c>
      <c r="C14" s="32">
        <f t="shared" si="9"/>
        <v>62.815379231036353</v>
      </c>
      <c r="D14" s="32">
        <f t="shared" si="9"/>
        <v>25813.607765000001</v>
      </c>
      <c r="E14" s="33">
        <f t="shared" si="9"/>
        <v>67.09121419659607</v>
      </c>
      <c r="F14" s="33">
        <f t="shared" si="9"/>
        <v>24823.266564999998</v>
      </c>
      <c r="G14" s="32">
        <f t="shared" si="9"/>
        <v>65.366202440171776</v>
      </c>
      <c r="H14" s="32">
        <f t="shared" si="9"/>
        <v>24295.105866000002</v>
      </c>
      <c r="I14" s="32">
        <f t="shared" si="9"/>
        <v>67.340068088653055</v>
      </c>
      <c r="J14" s="32">
        <f>SUM(J15:J25)</f>
        <v>20307.427750999999</v>
      </c>
      <c r="K14" s="34" t="s">
        <v>8</v>
      </c>
      <c r="L14" s="35"/>
      <c r="M14" s="36"/>
    </row>
    <row r="15" spans="1:19" ht="30" customHeight="1" x14ac:dyDescent="0.35">
      <c r="A15" s="27">
        <f t="shared" ref="A15" si="10">A37</f>
        <v>25.631941504426454</v>
      </c>
      <c r="B15" s="27">
        <f>B37</f>
        <v>10280.528858999998</v>
      </c>
      <c r="C15" s="27">
        <f t="shared" ref="C15" si="11">C37</f>
        <v>24.425230437712958</v>
      </c>
      <c r="D15" s="27">
        <f>D37</f>
        <v>10037.403671</v>
      </c>
      <c r="E15" s="28">
        <f t="shared" ref="E15" si="12">E37</f>
        <v>26.39655648385304</v>
      </c>
      <c r="F15" s="28">
        <f>F37</f>
        <v>9766.535989</v>
      </c>
      <c r="G15" s="27">
        <f t="shared" ref="G15" si="13">G37</f>
        <v>23.244653675544157</v>
      </c>
      <c r="H15" s="27">
        <f>H37</f>
        <v>8639.5002429999986</v>
      </c>
      <c r="I15" s="27">
        <f>I37</f>
        <v>27.210842749525735</v>
      </c>
      <c r="J15" s="27">
        <f>J37</f>
        <v>8205.8459230000008</v>
      </c>
      <c r="K15" s="29" t="s">
        <v>11</v>
      </c>
      <c r="L15" s="44">
        <v>210</v>
      </c>
      <c r="M15" s="45"/>
      <c r="O15" s="46"/>
      <c r="P15" s="46"/>
    </row>
    <row r="16" spans="1:19" ht="48.75" customHeight="1" x14ac:dyDescent="0.35">
      <c r="A16" s="47">
        <f t="shared" ref="A16" si="14">A78</f>
        <v>4.3627618161468682</v>
      </c>
      <c r="B16" s="47">
        <f>B78</f>
        <v>1749.8283830000003</v>
      </c>
      <c r="C16" s="47">
        <f t="shared" ref="C16" si="15">C78</f>
        <v>4.1526709877538206</v>
      </c>
      <c r="D16" s="47">
        <f>D78</f>
        <v>1706.5155280000001</v>
      </c>
      <c r="E16" s="48">
        <f t="shared" ref="E16" si="16">E78</f>
        <v>4.4987587035661969</v>
      </c>
      <c r="F16" s="48">
        <f>F78</f>
        <v>1664.5083540000001</v>
      </c>
      <c r="G16" s="47">
        <f t="shared" ref="G16" si="17">G78</f>
        <v>4.4226298963574227</v>
      </c>
      <c r="H16" s="47">
        <f>H78</f>
        <v>1643.7892599999998</v>
      </c>
      <c r="I16" s="47">
        <f>I78</f>
        <v>5.1831649877454611</v>
      </c>
      <c r="J16" s="47">
        <f>J78</f>
        <v>1563.0626980000002</v>
      </c>
      <c r="K16" s="49" t="s">
        <v>12</v>
      </c>
      <c r="L16" s="50">
        <v>213</v>
      </c>
      <c r="M16" s="51"/>
      <c r="O16" s="46"/>
      <c r="P16" s="46"/>
    </row>
    <row r="17" spans="1:21" ht="30" customHeight="1" x14ac:dyDescent="0.35">
      <c r="A17" s="47">
        <f t="shared" ref="A17" si="18">A85</f>
        <v>0.53309744218445043</v>
      </c>
      <c r="B17" s="47">
        <f>B85</f>
        <v>213.81617299999999</v>
      </c>
      <c r="C17" s="47">
        <f t="shared" ref="C17" si="19">C85</f>
        <v>0.50810171969069284</v>
      </c>
      <c r="D17" s="47">
        <f>D85</f>
        <v>208.80138999999997</v>
      </c>
      <c r="E17" s="48">
        <f t="shared" ref="E17" si="20">E85</f>
        <v>0.54875635683137636</v>
      </c>
      <c r="F17" s="48">
        <f>F85</f>
        <v>203.03590400000002</v>
      </c>
      <c r="G17" s="47">
        <f t="shared" ref="G17" si="21">G85</f>
        <v>0.5458464718750371</v>
      </c>
      <c r="H17" s="47">
        <f>H85</f>
        <v>202.87851100000003</v>
      </c>
      <c r="I17" s="47">
        <f>I85</f>
        <v>0.46645617245442433</v>
      </c>
      <c r="J17" s="47">
        <f>J85</f>
        <v>140.66699499999999</v>
      </c>
      <c r="K17" s="52" t="s">
        <v>13</v>
      </c>
      <c r="L17" s="50">
        <v>221</v>
      </c>
      <c r="M17" s="51"/>
      <c r="O17" s="46"/>
      <c r="P17" s="46"/>
    </row>
    <row r="18" spans="1:21" ht="30" customHeight="1" x14ac:dyDescent="0.35">
      <c r="A18" s="47">
        <f t="shared" ref="A18" si="22">A93</f>
        <v>1.855333503259277</v>
      </c>
      <c r="B18" s="47">
        <f>B93</f>
        <v>744.14221099999986</v>
      </c>
      <c r="C18" s="47">
        <f t="shared" ref="C18" si="23">C93</f>
        <v>1.7658346216210272</v>
      </c>
      <c r="D18" s="47">
        <f>D93</f>
        <v>725.65927099999999</v>
      </c>
      <c r="E18" s="48">
        <f t="shared" ref="E18" si="24">E93</f>
        <v>1.8754363103419858</v>
      </c>
      <c r="F18" s="48">
        <f>F93</f>
        <v>693.89794200000006</v>
      </c>
      <c r="G18" s="47">
        <f t="shared" ref="G18" si="25">G93</f>
        <v>1.9726806641526748</v>
      </c>
      <c r="H18" s="47">
        <f>H93</f>
        <v>733.19978499999991</v>
      </c>
      <c r="I18" s="47">
        <f>I93</f>
        <v>2.1251183463627874</v>
      </c>
      <c r="J18" s="47">
        <f>J93</f>
        <v>640.86194899999987</v>
      </c>
      <c r="K18" s="52" t="s">
        <v>14</v>
      </c>
      <c r="L18" s="50">
        <v>222</v>
      </c>
      <c r="M18" s="51"/>
      <c r="O18" s="46"/>
      <c r="P18" s="46"/>
    </row>
    <row r="19" spans="1:21" ht="30" customHeight="1" x14ac:dyDescent="0.35">
      <c r="A19" s="47">
        <f t="shared" ref="A19" si="26">A107</f>
        <v>5.8170747136060577</v>
      </c>
      <c r="B19" s="47">
        <f>B107</f>
        <v>2333.1281580000004</v>
      </c>
      <c r="C19" s="47">
        <f t="shared" ref="C19" si="27">C107</f>
        <v>5.7231608183276306</v>
      </c>
      <c r="D19" s="47">
        <f>D107</f>
        <v>2351.899015</v>
      </c>
      <c r="E19" s="48">
        <f t="shared" ref="E19" si="28">E107</f>
        <v>6.2974346861995949</v>
      </c>
      <c r="F19" s="48">
        <f>F107</f>
        <v>2330.0055270000003</v>
      </c>
      <c r="G19" s="47">
        <f t="shared" ref="G19" si="29">G107</f>
        <v>6.5489289446799814</v>
      </c>
      <c r="H19" s="47">
        <f>H107</f>
        <v>2434.0854460000005</v>
      </c>
      <c r="I19" s="47">
        <f>I107</f>
        <v>5.3730382929212919</v>
      </c>
      <c r="J19" s="47">
        <f>J107</f>
        <v>1620.3218980000004</v>
      </c>
      <c r="K19" s="52" t="s">
        <v>15</v>
      </c>
      <c r="L19" s="50">
        <v>223</v>
      </c>
      <c r="M19" s="51"/>
      <c r="O19" s="46"/>
      <c r="P19" s="46"/>
    </row>
    <row r="20" spans="1:21" ht="30" customHeight="1" x14ac:dyDescent="0.35">
      <c r="A20" s="47">
        <f t="shared" ref="A20" si="30">A135</f>
        <v>2.7434918351893676</v>
      </c>
      <c r="B20" s="47">
        <f>B135</f>
        <v>1100.367172</v>
      </c>
      <c r="C20" s="47">
        <f t="shared" ref="C20" si="31">C135</f>
        <v>2.7099190502320982</v>
      </c>
      <c r="D20" s="47">
        <f>D135</f>
        <v>1113.6251709999999</v>
      </c>
      <c r="E20" s="48">
        <f t="shared" ref="E20" si="32">E135</f>
        <v>3.4066697061762197</v>
      </c>
      <c r="F20" s="48">
        <f>F135</f>
        <v>1260.443282</v>
      </c>
      <c r="G20" s="47">
        <f t="shared" ref="G20" si="33">G135</f>
        <v>4.3930628725968441</v>
      </c>
      <c r="H20" s="47">
        <f>H135</f>
        <v>1632.7998809999999</v>
      </c>
      <c r="I20" s="47">
        <f>I135</f>
        <v>3.7287844379342738</v>
      </c>
      <c r="J20" s="47">
        <f>J135</f>
        <v>1124.4719929999999</v>
      </c>
      <c r="K20" s="52" t="s">
        <v>16</v>
      </c>
      <c r="L20" s="50">
        <v>224</v>
      </c>
      <c r="M20" s="51"/>
      <c r="O20" s="46"/>
      <c r="P20" s="46"/>
      <c r="Q20"/>
      <c r="R20"/>
      <c r="S20"/>
      <c r="T20"/>
      <c r="U20"/>
    </row>
    <row r="21" spans="1:21" ht="30" customHeight="1" x14ac:dyDescent="0.35">
      <c r="A21" s="47">
        <f t="shared" ref="A21" si="34">A142</f>
        <v>1.6688534058422102</v>
      </c>
      <c r="B21" s="47">
        <f>B142</f>
        <v>669.34826599999997</v>
      </c>
      <c r="C21" s="47">
        <f t="shared" ref="C21" si="35">C142</f>
        <v>1.6189255285816044</v>
      </c>
      <c r="D21" s="47">
        <f>D142</f>
        <v>665.28784999999993</v>
      </c>
      <c r="E21" s="48">
        <f t="shared" ref="E21" si="36">E142</f>
        <v>1.8651456588930888</v>
      </c>
      <c r="F21" s="48">
        <f>F142</f>
        <v>690.09047499999997</v>
      </c>
      <c r="G21" s="47">
        <f t="shared" ref="G21" si="37">G142</f>
        <v>1.4032241223869186</v>
      </c>
      <c r="H21" s="47">
        <f>H142</f>
        <v>521.54595700000004</v>
      </c>
      <c r="I21" s="47">
        <f>I142</f>
        <v>1.5223551048577006</v>
      </c>
      <c r="J21" s="47">
        <f>J142</f>
        <v>459.089472</v>
      </c>
      <c r="K21" s="52" t="s">
        <v>17</v>
      </c>
      <c r="L21" s="50">
        <v>225</v>
      </c>
      <c r="M21" s="51"/>
      <c r="O21" s="46"/>
      <c r="P21" s="46"/>
      <c r="Q21"/>
      <c r="R21"/>
      <c r="S21"/>
      <c r="T21"/>
      <c r="U21"/>
    </row>
    <row r="22" spans="1:21" ht="30" customHeight="1" x14ac:dyDescent="0.35">
      <c r="A22" s="47">
        <f t="shared" ref="A22" si="38">A150</f>
        <v>0.90953946239954186</v>
      </c>
      <c r="B22" s="47">
        <f>B150</f>
        <v>364.80056300000007</v>
      </c>
      <c r="C22" s="47">
        <f t="shared" ref="C22" si="39">C150</f>
        <v>0.86219161340480244</v>
      </c>
      <c r="D22" s="47">
        <f>D150</f>
        <v>354.31253300000003</v>
      </c>
      <c r="E22" s="48">
        <f t="shared" ref="E22" si="40">E150</f>
        <v>0.94155417300404787</v>
      </c>
      <c r="F22" s="48">
        <f>F150</f>
        <v>348.36827000000005</v>
      </c>
      <c r="G22" s="47">
        <f t="shared" ref="G22" si="41">G150</f>
        <v>1.0278128597715839</v>
      </c>
      <c r="H22" s="47">
        <f>H150</f>
        <v>382.01427200000001</v>
      </c>
      <c r="I22" s="47">
        <f>I150</f>
        <v>0.71340437342013641</v>
      </c>
      <c r="J22" s="47">
        <f>J150</f>
        <v>215.13800300000003</v>
      </c>
      <c r="K22" s="52" t="s">
        <v>18</v>
      </c>
      <c r="L22" s="50">
        <v>226</v>
      </c>
      <c r="M22" s="51"/>
      <c r="O22" s="46"/>
      <c r="P22" s="46"/>
      <c r="Q22"/>
      <c r="R22"/>
      <c r="S22"/>
      <c r="T22"/>
      <c r="U22"/>
    </row>
    <row r="23" spans="1:21" ht="30" customHeight="1" x14ac:dyDescent="0.35">
      <c r="A23" s="47">
        <f t="shared" ref="A23" si="42">A170</f>
        <v>8.9779617442898125</v>
      </c>
      <c r="B23" s="47">
        <f>B170</f>
        <v>3600.9053309999999</v>
      </c>
      <c r="C23" s="47">
        <f t="shared" ref="C23" si="43">C170</f>
        <v>8.0475651195913436</v>
      </c>
      <c r="D23" s="47">
        <f>D170</f>
        <v>3307.099185</v>
      </c>
      <c r="E23" s="48">
        <f t="shared" ref="E23" si="44">E170</f>
        <v>7.8791366174280935</v>
      </c>
      <c r="F23" s="48">
        <f>F170</f>
        <v>2915.2238619999998</v>
      </c>
      <c r="G23" s="47">
        <f t="shared" ref="G23" si="45">G170</f>
        <v>7.2293678228607039</v>
      </c>
      <c r="H23" s="47">
        <f>H170</f>
        <v>2686.9888419999997</v>
      </c>
      <c r="I23" s="47">
        <f>I170</f>
        <v>5.3184472505558791</v>
      </c>
      <c r="J23" s="47">
        <f>J170</f>
        <v>1603.8591339999998</v>
      </c>
      <c r="K23" s="52" t="s">
        <v>19</v>
      </c>
      <c r="L23" s="50">
        <v>227</v>
      </c>
      <c r="M23" s="51"/>
      <c r="O23" s="46"/>
      <c r="P23" s="46"/>
      <c r="Q23"/>
      <c r="R23"/>
      <c r="S23"/>
      <c r="T23"/>
      <c r="U23"/>
    </row>
    <row r="24" spans="1:21" ht="30" customHeight="1" x14ac:dyDescent="0.35">
      <c r="A24" s="47">
        <f t="shared" ref="A24" si="46">A176</f>
        <v>13.343580208051344</v>
      </c>
      <c r="B24" s="47">
        <f>B176</f>
        <v>5351.8794660000003</v>
      </c>
      <c r="C24" s="47">
        <f t="shared" ref="C24" si="47">C176</f>
        <v>12.74786863203332</v>
      </c>
      <c r="D24" s="47">
        <f>D176</f>
        <v>5238.6610529999998</v>
      </c>
      <c r="E24" s="48">
        <f t="shared" ref="E24" si="48">E176</f>
        <v>13.100093536818788</v>
      </c>
      <c r="F24" s="48">
        <f>F176</f>
        <v>4846.9403599999996</v>
      </c>
      <c r="G24" s="47">
        <f t="shared" ref="G24" si="49">G176</f>
        <v>13.975937589188382</v>
      </c>
      <c r="H24" s="47">
        <f>H176</f>
        <v>5194.5328110000009</v>
      </c>
      <c r="I24" s="47">
        <f>I176</f>
        <v>15.081026500234886</v>
      </c>
      <c r="J24" s="47">
        <f>J176</f>
        <v>4547.9142620000002</v>
      </c>
      <c r="K24" s="52" t="s">
        <v>20</v>
      </c>
      <c r="L24" s="50">
        <v>228</v>
      </c>
      <c r="M24" s="51"/>
      <c r="O24" s="46"/>
      <c r="P24" s="46"/>
      <c r="Q24"/>
      <c r="R24"/>
      <c r="S24"/>
      <c r="T24"/>
      <c r="U24"/>
    </row>
    <row r="25" spans="1:21" ht="30" customHeight="1" x14ac:dyDescent="0.35">
      <c r="A25" s="47">
        <f t="shared" ref="A25" si="50">A205</f>
        <v>0.26047841347546702</v>
      </c>
      <c r="B25" s="47">
        <f>B205</f>
        <v>104.47339100000001</v>
      </c>
      <c r="C25" s="47">
        <f t="shared" ref="C25" si="51">C205</f>
        <v>0.25391070208706229</v>
      </c>
      <c r="D25" s="47">
        <f>D205</f>
        <v>104.343098</v>
      </c>
      <c r="E25" s="48">
        <f t="shared" ref="E25" si="52">E205</f>
        <v>0.28167196348362511</v>
      </c>
      <c r="F25" s="48">
        <f>F205</f>
        <v>104.2166</v>
      </c>
      <c r="G25" s="47">
        <f t="shared" ref="G25" si="53">G205</f>
        <v>0.60205752075807539</v>
      </c>
      <c r="H25" s="47">
        <f>H205</f>
        <v>223.77085800000003</v>
      </c>
      <c r="I25" s="47">
        <f>I205</f>
        <v>0.61742987264047733</v>
      </c>
      <c r="J25" s="47">
        <f>J205</f>
        <v>186.195424</v>
      </c>
      <c r="K25" s="52" t="s">
        <v>21</v>
      </c>
      <c r="L25" s="50">
        <v>281</v>
      </c>
      <c r="M25" s="51"/>
      <c r="O25" s="46"/>
      <c r="P25" s="46"/>
      <c r="Q25"/>
      <c r="R25"/>
      <c r="S25"/>
      <c r="T25"/>
      <c r="U25"/>
    </row>
    <row r="26" spans="1:21" ht="11.25" customHeight="1" thickBot="1" x14ac:dyDescent="0.4">
      <c r="A26" s="53"/>
      <c r="B26" s="53"/>
      <c r="C26" s="53"/>
      <c r="D26" s="53"/>
      <c r="E26" s="38"/>
      <c r="F26" s="39"/>
      <c r="G26" s="54"/>
      <c r="H26" s="54"/>
      <c r="I26" s="53"/>
      <c r="J26" s="53"/>
      <c r="K26" s="55"/>
      <c r="L26" s="56"/>
      <c r="M26" s="53"/>
      <c r="Q26"/>
      <c r="R26"/>
      <c r="S26"/>
      <c r="T26"/>
      <c r="U26"/>
    </row>
    <row r="27" spans="1:21" ht="30" customHeight="1" thickBot="1" x14ac:dyDescent="0.4">
      <c r="A27" s="32">
        <f t="shared" ref="A27:F27" si="54">SUM(A28:A35)</f>
        <v>33.895885951129145</v>
      </c>
      <c r="B27" s="32">
        <f t="shared" si="54"/>
        <v>13595.054189</v>
      </c>
      <c r="C27" s="32">
        <f t="shared" si="54"/>
        <v>37.184620768963647</v>
      </c>
      <c r="D27" s="32">
        <f t="shared" si="54"/>
        <v>15280.799497999998</v>
      </c>
      <c r="E27" s="33">
        <f t="shared" si="54"/>
        <v>32.908785803403958</v>
      </c>
      <c r="F27" s="33">
        <f t="shared" si="54"/>
        <v>12176.013985000001</v>
      </c>
      <c r="G27" s="32">
        <f>SUM(G28:G35)</f>
        <v>34.633797559828224</v>
      </c>
      <c r="H27" s="32">
        <f>SUM(H28:H35)</f>
        <v>12872.581652999997</v>
      </c>
      <c r="I27" s="32">
        <f>SUM(I28:I35)</f>
        <v>32.659931911346945</v>
      </c>
      <c r="J27" s="32">
        <f>SUM(J28:J35)</f>
        <v>9849.1021240000009</v>
      </c>
      <c r="K27" s="34" t="s">
        <v>9</v>
      </c>
      <c r="L27" s="35"/>
      <c r="M27" s="36"/>
      <c r="Q27"/>
      <c r="R27"/>
      <c r="S27"/>
      <c r="T27"/>
      <c r="U27"/>
    </row>
    <row r="28" spans="1:21" ht="30" customHeight="1" x14ac:dyDescent="0.35">
      <c r="A28" s="27">
        <f t="shared" ref="A28" si="55">A210</f>
        <v>4.7932301651763182E-2</v>
      </c>
      <c r="B28" s="27">
        <f>B210</f>
        <v>19.224817999999999</v>
      </c>
      <c r="C28" s="27">
        <f t="shared" ref="C28" si="56">C210</f>
        <v>6.8906004213121291E-2</v>
      </c>
      <c r="D28" s="27">
        <f>D210</f>
        <v>28.316513999999998</v>
      </c>
      <c r="E28" s="28">
        <f t="shared" ref="E28" si="57">E210</f>
        <v>6.0923690041859491E-2</v>
      </c>
      <c r="F28" s="28">
        <f>F210</f>
        <v>22.541327000000003</v>
      </c>
      <c r="G28" s="27">
        <f t="shared" ref="G28" si="58">G210</f>
        <v>4.4393399485952027E-4</v>
      </c>
      <c r="H28" s="27">
        <f>H210</f>
        <v>0.16500000000000001</v>
      </c>
      <c r="I28" s="27">
        <f>I210</f>
        <v>9.0178512291444496E-2</v>
      </c>
      <c r="J28" s="27">
        <f>J210</f>
        <v>27.194710000000001</v>
      </c>
      <c r="K28" s="29" t="s">
        <v>22</v>
      </c>
      <c r="L28" s="44">
        <v>291</v>
      </c>
      <c r="M28" s="45"/>
      <c r="O28" s="46"/>
      <c r="P28" s="46"/>
      <c r="Q28"/>
      <c r="R28"/>
      <c r="S28"/>
      <c r="T28"/>
      <c r="U28"/>
    </row>
    <row r="29" spans="1:21" ht="30" customHeight="1" x14ac:dyDescent="0.35">
      <c r="A29" s="47">
        <f t="shared" ref="A29" si="59">A215</f>
        <v>2.4932512573988053</v>
      </c>
      <c r="B29" s="47">
        <f>B215</f>
        <v>1000</v>
      </c>
      <c r="C29" s="47">
        <f t="shared" ref="C29" si="60">C215</f>
        <v>2.4334211553414127</v>
      </c>
      <c r="D29" s="47">
        <f>D215</f>
        <v>1000</v>
      </c>
      <c r="E29" s="48">
        <f t="shared" ref="E29" si="61">E215</f>
        <v>3.5135818336878448</v>
      </c>
      <c r="F29" s="48">
        <f>F215</f>
        <v>1300</v>
      </c>
      <c r="G29" s="47">
        <f t="shared" ref="G29" si="62">G215</f>
        <v>0</v>
      </c>
      <c r="H29" s="47">
        <f>H215</f>
        <v>0</v>
      </c>
      <c r="I29" s="47">
        <f>I215</f>
        <v>0</v>
      </c>
      <c r="J29" s="47">
        <f>J215</f>
        <v>0</v>
      </c>
      <c r="K29" s="52" t="s">
        <v>23</v>
      </c>
      <c r="L29" s="50">
        <v>292</v>
      </c>
      <c r="M29" s="51"/>
      <c r="O29" s="46"/>
      <c r="P29" s="46"/>
    </row>
    <row r="30" spans="1:21" ht="30" customHeight="1" x14ac:dyDescent="0.35">
      <c r="A30" s="47">
        <f t="shared" ref="A30" si="63">A218</f>
        <v>6.255526622702785</v>
      </c>
      <c r="B30" s="47">
        <f>B218</f>
        <v>2508.983643</v>
      </c>
      <c r="C30" s="47">
        <f t="shared" ref="C30" si="64">C218</f>
        <v>7.1868691330636167</v>
      </c>
      <c r="D30" s="47">
        <f>D218</f>
        <v>2953.4012709999997</v>
      </c>
      <c r="E30" s="48">
        <f t="shared" ref="E30" si="65">E218</f>
        <v>4.9549404765385372</v>
      </c>
      <c r="F30" s="48">
        <f>F218</f>
        <v>1833.292328</v>
      </c>
      <c r="G30" s="47">
        <f t="shared" ref="G30" si="66">G218</f>
        <v>3.1150920605650607</v>
      </c>
      <c r="H30" s="47">
        <f>H218</f>
        <v>1157.807683</v>
      </c>
      <c r="I30" s="47">
        <f>I218</f>
        <v>7.0525488138578467</v>
      </c>
      <c r="J30" s="47">
        <f>J218</f>
        <v>2126.8039899999999</v>
      </c>
      <c r="K30" s="52" t="s">
        <v>24</v>
      </c>
      <c r="L30" s="50">
        <v>421</v>
      </c>
      <c r="M30" s="51"/>
      <c r="O30" s="46"/>
      <c r="P30" s="46"/>
    </row>
    <row r="31" spans="1:21" ht="30" customHeight="1" x14ac:dyDescent="0.35">
      <c r="A31" s="47">
        <f t="shared" ref="A31:F31" si="67">A223</f>
        <v>15.691775847584067</v>
      </c>
      <c r="B31" s="47">
        <f t="shared" si="67"/>
        <v>6293.7001639999999</v>
      </c>
      <c r="C31" s="47">
        <f t="shared" si="67"/>
        <v>11.695039707573944</v>
      </c>
      <c r="D31" s="47">
        <f t="shared" si="67"/>
        <v>4806.0072469999996</v>
      </c>
      <c r="E31" s="48">
        <f t="shared" si="67"/>
        <v>12.154611892852063</v>
      </c>
      <c r="F31" s="48">
        <f t="shared" si="67"/>
        <v>4497.1189539999996</v>
      </c>
      <c r="G31" s="47">
        <f>G223</f>
        <v>10.954094184414142</v>
      </c>
      <c r="H31" s="47">
        <f>H223</f>
        <v>4071.3834969999998</v>
      </c>
      <c r="I31" s="47">
        <f>I223</f>
        <v>8.8352008704051848</v>
      </c>
      <c r="J31" s="47">
        <f>J223</f>
        <v>2664.3899900000001</v>
      </c>
      <c r="K31" s="52" t="s">
        <v>25</v>
      </c>
      <c r="L31" s="50">
        <v>422</v>
      </c>
      <c r="M31" s="51"/>
      <c r="O31" s="46"/>
      <c r="P31" s="46"/>
    </row>
    <row r="32" spans="1:21" ht="30" customHeight="1" x14ac:dyDescent="0.35">
      <c r="A32" s="47">
        <f t="shared" ref="A32" si="68">A231</f>
        <v>1.4051498122972172</v>
      </c>
      <c r="B32" s="47">
        <f>B231</f>
        <v>563.58131099999991</v>
      </c>
      <c r="C32" s="47">
        <f t="shared" ref="C32" si="69">C231</f>
        <v>1.3771979441824513</v>
      </c>
      <c r="D32" s="47">
        <f>D231</f>
        <v>565.95133199999998</v>
      </c>
      <c r="E32" s="48">
        <f t="shared" ref="E32" si="70">E231</f>
        <v>1.7755250324725573</v>
      </c>
      <c r="F32" s="48">
        <f>F231</f>
        <v>656.93148800000006</v>
      </c>
      <c r="G32" s="47">
        <f t="shared" ref="G32" si="71">G231</f>
        <v>1.7026609435319173</v>
      </c>
      <c r="H32" s="47">
        <f>H231</f>
        <v>632.83969900000011</v>
      </c>
      <c r="I32" s="47">
        <f>I231</f>
        <v>1.3839791074436414</v>
      </c>
      <c r="J32" s="47">
        <f>J231</f>
        <v>417.360073</v>
      </c>
      <c r="K32" s="52" t="s">
        <v>26</v>
      </c>
      <c r="L32" s="50">
        <v>423</v>
      </c>
      <c r="M32" s="51"/>
      <c r="O32" s="46"/>
      <c r="P32" s="46"/>
    </row>
    <row r="33" spans="1:16" ht="30" customHeight="1" x14ac:dyDescent="0.35">
      <c r="A33" s="47">
        <f t="shared" ref="A33" si="72">A247</f>
        <v>1.6475505360364768</v>
      </c>
      <c r="B33" s="47">
        <f>B247</f>
        <v>660.80405300000007</v>
      </c>
      <c r="C33" s="47">
        <f t="shared" ref="C33" si="73">C247</f>
        <v>2.1565667009825193</v>
      </c>
      <c r="D33" s="47">
        <f>D247</f>
        <v>886.22830299999998</v>
      </c>
      <c r="E33" s="48">
        <f t="shared" ref="E33" si="74">E247</f>
        <v>2.4443345236884615</v>
      </c>
      <c r="F33" s="48">
        <f>F247</f>
        <v>904.38618800000006</v>
      </c>
      <c r="G33" s="47">
        <f t="shared" ref="G33" si="75">G247</f>
        <v>6.4118830981393238</v>
      </c>
      <c r="H33" s="47">
        <f>H247</f>
        <v>2383.1486739999996</v>
      </c>
      <c r="I33" s="47">
        <f>I247</f>
        <v>7.9923783273157518</v>
      </c>
      <c r="J33" s="47">
        <f>J247</f>
        <v>2410.223958</v>
      </c>
      <c r="K33" s="52" t="s">
        <v>27</v>
      </c>
      <c r="L33" s="50">
        <v>440</v>
      </c>
      <c r="M33" s="51"/>
      <c r="O33" s="46"/>
      <c r="P33" s="46"/>
    </row>
    <row r="34" spans="1:16" ht="30" customHeight="1" x14ac:dyDescent="0.35">
      <c r="A34" s="47">
        <f t="shared" ref="A34" si="76">A252</f>
        <v>6.2300370105880898</v>
      </c>
      <c r="B34" s="47">
        <f>B252</f>
        <v>2498.7602000000002</v>
      </c>
      <c r="C34" s="47">
        <f t="shared" ref="C34" si="77">C252</f>
        <v>12.023278008072435</v>
      </c>
      <c r="D34" s="47">
        <f>D252</f>
        <v>4940.8948309999996</v>
      </c>
      <c r="E34" s="48">
        <f t="shared" ref="E34" si="78">E252</f>
        <v>7.7345928284543373</v>
      </c>
      <c r="F34" s="48">
        <f>F252</f>
        <v>2861.7437</v>
      </c>
      <c r="G34" s="47">
        <f t="shared" ref="G34" si="79">G252</f>
        <v>11.890530175547777</v>
      </c>
      <c r="H34" s="47">
        <f>H252</f>
        <v>4419.4350999999997</v>
      </c>
      <c r="I34" s="47">
        <f>I252</f>
        <v>3.9564545653812568</v>
      </c>
      <c r="J34" s="47">
        <f>J252</f>
        <v>1193.1294029999999</v>
      </c>
      <c r="K34" s="52" t="s">
        <v>28</v>
      </c>
      <c r="L34" s="50">
        <v>720</v>
      </c>
      <c r="M34" s="51"/>
      <c r="O34" s="46"/>
      <c r="P34" s="46"/>
    </row>
    <row r="35" spans="1:16" ht="30" customHeight="1" x14ac:dyDescent="0.35">
      <c r="A35" s="47">
        <f t="shared" ref="A35" si="80">A261</f>
        <v>0.12466256286994025</v>
      </c>
      <c r="B35" s="47">
        <f>B261</f>
        <v>50</v>
      </c>
      <c r="C35" s="47">
        <f t="shared" ref="C35" si="81">C261</f>
        <v>0.24334211553414128</v>
      </c>
      <c r="D35" s="47">
        <f>D261</f>
        <v>100</v>
      </c>
      <c r="E35" s="48">
        <f t="shared" ref="E35" si="82">E261</f>
        <v>0.27027552566829577</v>
      </c>
      <c r="F35" s="48">
        <f>F261</f>
        <v>100</v>
      </c>
      <c r="G35" s="47">
        <f t="shared" ref="G35" si="83">G261</f>
        <v>0.5590931636351395</v>
      </c>
      <c r="H35" s="47">
        <f>H261</f>
        <v>207.80199999999999</v>
      </c>
      <c r="I35" s="47">
        <f>I261</f>
        <v>3.3491917146518171</v>
      </c>
      <c r="J35" s="47">
        <f>J261</f>
        <v>1010</v>
      </c>
      <c r="K35" s="52" t="s">
        <v>29</v>
      </c>
      <c r="L35" s="50">
        <v>730</v>
      </c>
      <c r="M35" s="51"/>
      <c r="O35" s="46"/>
      <c r="P35" s="46"/>
    </row>
    <row r="36" spans="1:16" ht="11.25" customHeight="1" thickBot="1" x14ac:dyDescent="0.4">
      <c r="A36" s="57"/>
      <c r="B36" s="57"/>
      <c r="C36" s="57"/>
      <c r="D36" s="57"/>
      <c r="E36" s="39"/>
      <c r="F36" s="39"/>
      <c r="G36" s="57"/>
      <c r="H36" s="57"/>
      <c r="I36" s="57"/>
      <c r="J36" s="57"/>
      <c r="K36" s="58"/>
      <c r="L36" s="59"/>
      <c r="M36" s="54"/>
    </row>
    <row r="37" spans="1:16" ht="30" customHeight="1" thickBot="1" x14ac:dyDescent="0.4">
      <c r="A37" s="32">
        <f t="shared" ref="A37:I37" si="84">SUM(A38:A39)</f>
        <v>25.631941504426454</v>
      </c>
      <c r="B37" s="32">
        <f t="shared" si="84"/>
        <v>10280.528858999998</v>
      </c>
      <c r="C37" s="32">
        <f t="shared" si="84"/>
        <v>24.425230437712958</v>
      </c>
      <c r="D37" s="32">
        <f t="shared" si="84"/>
        <v>10037.403671</v>
      </c>
      <c r="E37" s="33">
        <f t="shared" si="84"/>
        <v>26.39655648385304</v>
      </c>
      <c r="F37" s="33">
        <f t="shared" si="84"/>
        <v>9766.535989</v>
      </c>
      <c r="G37" s="32">
        <f t="shared" si="84"/>
        <v>23.244653675544157</v>
      </c>
      <c r="H37" s="32">
        <f t="shared" si="84"/>
        <v>8639.5002429999986</v>
      </c>
      <c r="I37" s="32">
        <f t="shared" si="84"/>
        <v>27.210842749525735</v>
      </c>
      <c r="J37" s="32">
        <f>SUM(J38:J39)</f>
        <v>8205.8459230000008</v>
      </c>
      <c r="K37" s="34" t="s">
        <v>11</v>
      </c>
      <c r="L37" s="60">
        <v>210</v>
      </c>
      <c r="M37" s="36"/>
    </row>
    <row r="38" spans="1:16" ht="30" customHeight="1" x14ac:dyDescent="0.35">
      <c r="A38" s="27">
        <f t="shared" ref="A38:I38" si="85">A41</f>
        <v>14.844081749402186</v>
      </c>
      <c r="B38" s="27">
        <f t="shared" si="85"/>
        <v>5953.7047079999993</v>
      </c>
      <c r="C38" s="27">
        <f t="shared" si="85"/>
        <v>13.888406632740779</v>
      </c>
      <c r="D38" s="27">
        <f t="shared" si="85"/>
        <v>5707.3583840000001</v>
      </c>
      <c r="E38" s="28">
        <f t="shared" si="85"/>
        <v>14.713598916182171</v>
      </c>
      <c r="F38" s="28">
        <f t="shared" si="85"/>
        <v>5443.9257420000004</v>
      </c>
      <c r="G38" s="27">
        <f t="shared" si="85"/>
        <v>12.406857999015131</v>
      </c>
      <c r="H38" s="27">
        <f t="shared" si="85"/>
        <v>4611.3422119999996</v>
      </c>
      <c r="I38" s="27">
        <f t="shared" si="85"/>
        <v>14.517680549277721</v>
      </c>
      <c r="J38" s="27">
        <f>J41</f>
        <v>4378.0286719999995</v>
      </c>
      <c r="K38" s="29" t="s">
        <v>30</v>
      </c>
      <c r="L38" s="44">
        <v>211</v>
      </c>
      <c r="M38" s="45"/>
    </row>
    <row r="39" spans="1:16" ht="30" customHeight="1" x14ac:dyDescent="0.35">
      <c r="A39" s="47">
        <f t="shared" ref="A39:I39" si="86">A45</f>
        <v>10.787859755024268</v>
      </c>
      <c r="B39" s="47">
        <f t="shared" si="86"/>
        <v>4326.8241509999998</v>
      </c>
      <c r="C39" s="47">
        <f t="shared" si="86"/>
        <v>10.53682380497218</v>
      </c>
      <c r="D39" s="47">
        <f t="shared" si="86"/>
        <v>4330.0452869999999</v>
      </c>
      <c r="E39" s="48">
        <f t="shared" si="86"/>
        <v>11.682957567670869</v>
      </c>
      <c r="F39" s="48">
        <f t="shared" si="86"/>
        <v>4322.6102469999996</v>
      </c>
      <c r="G39" s="47">
        <f t="shared" si="86"/>
        <v>10.837795676529025</v>
      </c>
      <c r="H39" s="47">
        <f t="shared" si="86"/>
        <v>4028.1580309999999</v>
      </c>
      <c r="I39" s="47">
        <f t="shared" si="86"/>
        <v>12.693162200248015</v>
      </c>
      <c r="J39" s="47">
        <f>J45</f>
        <v>3827.8172510000004</v>
      </c>
      <c r="K39" s="52" t="s">
        <v>31</v>
      </c>
      <c r="L39" s="50">
        <v>212</v>
      </c>
      <c r="M39" s="51"/>
    </row>
    <row r="40" spans="1:16" ht="11.25" customHeight="1" thickBot="1" x14ac:dyDescent="0.4">
      <c r="A40" s="57"/>
      <c r="B40" s="57"/>
      <c r="C40" s="57"/>
      <c r="D40" s="57"/>
      <c r="E40" s="39"/>
      <c r="F40" s="39"/>
      <c r="G40" s="57"/>
      <c r="H40" s="57"/>
      <c r="I40" s="57"/>
      <c r="J40" s="57"/>
      <c r="K40" s="58"/>
      <c r="L40" s="61"/>
      <c r="M40" s="54"/>
    </row>
    <row r="41" spans="1:16" ht="30" customHeight="1" thickBot="1" x14ac:dyDescent="0.4">
      <c r="A41" s="32">
        <f t="shared" ref="A41:I41" si="87">SUM(A42:A43)</f>
        <v>14.844081749402186</v>
      </c>
      <c r="B41" s="32">
        <f t="shared" si="87"/>
        <v>5953.7047079999993</v>
      </c>
      <c r="C41" s="32">
        <f t="shared" si="87"/>
        <v>13.888406632740779</v>
      </c>
      <c r="D41" s="32">
        <f t="shared" si="87"/>
        <v>5707.3583840000001</v>
      </c>
      <c r="E41" s="33">
        <f t="shared" si="87"/>
        <v>14.713598916182171</v>
      </c>
      <c r="F41" s="33">
        <f t="shared" si="87"/>
        <v>5443.9257420000004</v>
      </c>
      <c r="G41" s="32">
        <f t="shared" si="87"/>
        <v>12.406857999015131</v>
      </c>
      <c r="H41" s="32">
        <f t="shared" si="87"/>
        <v>4611.3422119999996</v>
      </c>
      <c r="I41" s="32">
        <f t="shared" si="87"/>
        <v>14.517680549277721</v>
      </c>
      <c r="J41" s="32">
        <f>SUM(J42:J43)</f>
        <v>4378.0286719999995</v>
      </c>
      <c r="K41" s="34" t="s">
        <v>30</v>
      </c>
      <c r="L41" s="60">
        <v>211</v>
      </c>
      <c r="M41" s="36"/>
    </row>
    <row r="42" spans="1:16" ht="30" customHeight="1" x14ac:dyDescent="0.35">
      <c r="A42" s="62">
        <f>+B42/$B$12*100</f>
        <v>13.353855487383633</v>
      </c>
      <c r="B42" s="62">
        <v>5356.0007029999997</v>
      </c>
      <c r="C42" s="62">
        <f>+D42/$D$12*100</f>
        <v>12.431267640157859</v>
      </c>
      <c r="D42" s="62">
        <v>5108.5557520000002</v>
      </c>
      <c r="E42" s="63">
        <f>+F42/$F$12*100</f>
        <v>13.109205719406889</v>
      </c>
      <c r="F42" s="63">
        <v>4850.3118020000002</v>
      </c>
      <c r="G42" s="62">
        <f>+H42/$H$12*100</f>
        <v>10.834658319653098</v>
      </c>
      <c r="H42" s="62">
        <v>4026.9919479999999</v>
      </c>
      <c r="I42" s="62">
        <f>+J42/$J$12*100</f>
        <v>12.869769914135388</v>
      </c>
      <c r="J42" s="62">
        <v>3881.0760089999999</v>
      </c>
      <c r="K42" s="64" t="s">
        <v>32</v>
      </c>
      <c r="L42" s="65">
        <v>211001</v>
      </c>
      <c r="M42" s="66"/>
    </row>
    <row r="43" spans="1:16" ht="30" customHeight="1" x14ac:dyDescent="0.35">
      <c r="A43" s="47">
        <f>+B43/$B$12*100</f>
        <v>1.4902262620185518</v>
      </c>
      <c r="B43" s="47">
        <v>597.70400500000005</v>
      </c>
      <c r="C43" s="47">
        <f>+D43/$D$12*100</f>
        <v>1.4571389925829188</v>
      </c>
      <c r="D43" s="47">
        <v>598.80263200000002</v>
      </c>
      <c r="E43" s="48">
        <f>+F43/$F$12*100</f>
        <v>1.6043931967752816</v>
      </c>
      <c r="F43" s="48">
        <v>593.61393999999996</v>
      </c>
      <c r="G43" s="47">
        <f>+H43/$H$12*100</f>
        <v>1.5721996793620321</v>
      </c>
      <c r="H43" s="47">
        <v>584.35026400000004</v>
      </c>
      <c r="I43" s="47">
        <f>+J43/$J$12*100</f>
        <v>1.6479106351423332</v>
      </c>
      <c r="J43" s="47">
        <v>496.95266299999997</v>
      </c>
      <c r="K43" s="52" t="s">
        <v>33</v>
      </c>
      <c r="L43" s="50">
        <v>211002</v>
      </c>
      <c r="M43" s="51"/>
    </row>
    <row r="44" spans="1:16" ht="11.25" customHeight="1" thickBot="1" x14ac:dyDescent="0.4">
      <c r="A44" s="57"/>
      <c r="B44" s="57"/>
      <c r="C44" s="57"/>
      <c r="D44" s="57"/>
      <c r="E44" s="39"/>
      <c r="F44" s="39"/>
      <c r="G44" s="57"/>
      <c r="H44" s="57"/>
      <c r="I44" s="57"/>
      <c r="J44" s="57"/>
      <c r="K44" s="58"/>
      <c r="L44" s="61"/>
      <c r="M44" s="54"/>
    </row>
    <row r="45" spans="1:16" ht="30" customHeight="1" thickBot="1" x14ac:dyDescent="0.4">
      <c r="A45" s="32">
        <f t="shared" ref="A45:J45" si="88">SUM(A46:A76)</f>
        <v>10.787859755024268</v>
      </c>
      <c r="B45" s="32">
        <f t="shared" si="88"/>
        <v>4326.8241509999998</v>
      </c>
      <c r="C45" s="32">
        <f t="shared" si="88"/>
        <v>10.53682380497218</v>
      </c>
      <c r="D45" s="32">
        <f t="shared" si="88"/>
        <v>4330.0452869999999</v>
      </c>
      <c r="E45" s="33">
        <f t="shared" si="88"/>
        <v>11.682957567670869</v>
      </c>
      <c r="F45" s="33">
        <f t="shared" si="88"/>
        <v>4322.6102469999996</v>
      </c>
      <c r="G45" s="32">
        <f t="shared" si="88"/>
        <v>10.837795676529025</v>
      </c>
      <c r="H45" s="32">
        <f t="shared" si="88"/>
        <v>4028.1580309999999</v>
      </c>
      <c r="I45" s="32">
        <f t="shared" si="88"/>
        <v>12.693162200248015</v>
      </c>
      <c r="J45" s="32">
        <f t="shared" si="88"/>
        <v>3827.8172510000004</v>
      </c>
      <c r="K45" s="34" t="s">
        <v>31</v>
      </c>
      <c r="L45" s="60">
        <v>212</v>
      </c>
      <c r="M45" s="36"/>
    </row>
    <row r="46" spans="1:16" ht="30" customHeight="1" x14ac:dyDescent="0.35">
      <c r="A46" s="47">
        <f t="shared" ref="A46:A76" si="89">+B46/$B$12*100</f>
        <v>0.11427328461040973</v>
      </c>
      <c r="B46" s="47">
        <v>45.833039999999997</v>
      </c>
      <c r="C46" s="47">
        <f t="shared" ref="C46:C76" si="90">+D46/$D$12*100</f>
        <v>0.11153108914960919</v>
      </c>
      <c r="D46" s="47">
        <v>45.833039999999997</v>
      </c>
      <c r="E46" s="48">
        <f t="shared" ref="E46:E76" si="91">+F46/$F$12*100</f>
        <v>0.12387548978976025</v>
      </c>
      <c r="F46" s="48">
        <v>45.833039999999997</v>
      </c>
      <c r="G46" s="47">
        <f t="shared" ref="G46:G76" si="92">+H46/$H$12*100</f>
        <v>0.1128017420469532</v>
      </c>
      <c r="H46" s="47">
        <v>41.925798999999998</v>
      </c>
      <c r="I46" s="47">
        <f t="shared" ref="I46:I76" si="93">+J46/$J$12*100</f>
        <v>0.12201297083091525</v>
      </c>
      <c r="J46" s="47">
        <v>36.794877999999997</v>
      </c>
      <c r="K46" s="52" t="s">
        <v>34</v>
      </c>
      <c r="L46" s="50">
        <v>212002</v>
      </c>
      <c r="M46" s="51"/>
    </row>
    <row r="47" spans="1:16" ht="30" customHeight="1" x14ac:dyDescent="0.35">
      <c r="A47" s="47">
        <f t="shared" si="89"/>
        <v>0.53072943940396711</v>
      </c>
      <c r="B47" s="47">
        <v>212.86640800000001</v>
      </c>
      <c r="C47" s="47">
        <f t="shared" si="90"/>
        <v>0.51799362048873654</v>
      </c>
      <c r="D47" s="47">
        <v>212.86640800000001</v>
      </c>
      <c r="E47" s="48">
        <f t="shared" si="91"/>
        <v>0.57115755457574702</v>
      </c>
      <c r="F47" s="48">
        <v>211.324186</v>
      </c>
      <c r="G47" s="47">
        <f t="shared" si="92"/>
        <v>0.5408760415811007</v>
      </c>
      <c r="H47" s="47">
        <v>201.03111699999999</v>
      </c>
      <c r="I47" s="47">
        <f t="shared" si="93"/>
        <v>0.58657009189456688</v>
      </c>
      <c r="J47" s="47">
        <v>176.889185</v>
      </c>
      <c r="K47" s="52" t="s">
        <v>35</v>
      </c>
      <c r="L47" s="50">
        <v>212003</v>
      </c>
      <c r="M47" s="51"/>
    </row>
    <row r="48" spans="1:16" ht="30" customHeight="1" x14ac:dyDescent="0.35">
      <c r="A48" s="47">
        <f t="shared" si="89"/>
        <v>0.30681697407197323</v>
      </c>
      <c r="B48" s="47">
        <v>123.058987</v>
      </c>
      <c r="C48" s="47">
        <f t="shared" si="90"/>
        <v>0.29945434232068385</v>
      </c>
      <c r="D48" s="47">
        <v>123.058987</v>
      </c>
      <c r="E48" s="48">
        <f t="shared" si="91"/>
        <v>0.33259832399632971</v>
      </c>
      <c r="F48" s="48">
        <v>123.058987</v>
      </c>
      <c r="G48" s="47">
        <f t="shared" si="92"/>
        <v>0.30673762778951436</v>
      </c>
      <c r="H48" s="47">
        <v>114.007283</v>
      </c>
      <c r="I48" s="47">
        <f t="shared" si="93"/>
        <v>0.3426047739188029</v>
      </c>
      <c r="J48" s="47">
        <v>103.317711</v>
      </c>
      <c r="K48" s="52" t="s">
        <v>36</v>
      </c>
      <c r="L48" s="50">
        <v>212004</v>
      </c>
      <c r="M48" s="51"/>
    </row>
    <row r="49" spans="1:13" ht="30" customHeight="1" x14ac:dyDescent="0.35">
      <c r="A49" s="47">
        <f t="shared" si="89"/>
        <v>0.32160164486519222</v>
      </c>
      <c r="B49" s="47">
        <v>128.98886300000001</v>
      </c>
      <c r="C49" s="47">
        <f t="shared" si="90"/>
        <v>0.31388422802763521</v>
      </c>
      <c r="D49" s="47">
        <v>128.98886300000001</v>
      </c>
      <c r="E49" s="48">
        <f t="shared" si="91"/>
        <v>0.34757125297670149</v>
      </c>
      <c r="F49" s="48">
        <v>128.59886299999999</v>
      </c>
      <c r="G49" s="47">
        <f t="shared" si="92"/>
        <v>0.32747612812279359</v>
      </c>
      <c r="H49" s="47">
        <v>121.715304</v>
      </c>
      <c r="I49" s="47">
        <f t="shared" si="93"/>
        <v>0.4019495429428947</v>
      </c>
      <c r="J49" s="47">
        <v>121.214034</v>
      </c>
      <c r="K49" s="52" t="s">
        <v>37</v>
      </c>
      <c r="L49" s="50">
        <v>212005</v>
      </c>
      <c r="M49" s="51"/>
    </row>
    <row r="50" spans="1:13" ht="30" customHeight="1" x14ac:dyDescent="0.35">
      <c r="A50" s="47">
        <f t="shared" si="89"/>
        <v>3.4554467826541525E-3</v>
      </c>
      <c r="B50" s="47">
        <v>1.38592</v>
      </c>
      <c r="C50" s="47">
        <f t="shared" si="90"/>
        <v>3.3725270476107705E-3</v>
      </c>
      <c r="D50" s="47">
        <v>1.38592</v>
      </c>
      <c r="E50" s="48">
        <f t="shared" si="91"/>
        <v>3.7458025653420448E-3</v>
      </c>
      <c r="F50" s="48">
        <v>1.38592</v>
      </c>
      <c r="G50" s="47">
        <f t="shared" si="92"/>
        <v>1.6964466774471108E-4</v>
      </c>
      <c r="H50" s="47">
        <v>6.3052999999999998E-2</v>
      </c>
      <c r="I50" s="47">
        <f t="shared" si="93"/>
        <v>2.0420121365174151E-5</v>
      </c>
      <c r="J50" s="47">
        <v>6.1580000000000003E-3</v>
      </c>
      <c r="K50" s="52" t="s">
        <v>38</v>
      </c>
      <c r="L50" s="50">
        <v>212006</v>
      </c>
      <c r="M50" s="51"/>
    </row>
    <row r="51" spans="1:13" ht="30" customHeight="1" x14ac:dyDescent="0.35">
      <c r="A51" s="47">
        <f t="shared" si="89"/>
        <v>1.1166300013898864E-3</v>
      </c>
      <c r="B51" s="47">
        <v>0.44786100000000001</v>
      </c>
      <c r="C51" s="47">
        <f t="shared" si="90"/>
        <v>1.0898344320523603E-3</v>
      </c>
      <c r="D51" s="47">
        <v>0.44786100000000001</v>
      </c>
      <c r="E51" s="48">
        <f t="shared" si="91"/>
        <v>1.2104586720132861E-3</v>
      </c>
      <c r="F51" s="48">
        <v>0.44786100000000001</v>
      </c>
      <c r="G51" s="47">
        <f t="shared" si="92"/>
        <v>1.7166846865945854E-3</v>
      </c>
      <c r="H51" s="47">
        <v>0.63805199999999995</v>
      </c>
      <c r="I51" s="47">
        <f t="shared" si="93"/>
        <v>2.8836739625036183E-3</v>
      </c>
      <c r="J51" s="47">
        <v>0.86961599999999994</v>
      </c>
      <c r="K51" s="52" t="s">
        <v>39</v>
      </c>
      <c r="L51" s="50">
        <v>212008</v>
      </c>
      <c r="M51" s="51"/>
    </row>
    <row r="52" spans="1:13" ht="30" customHeight="1" x14ac:dyDescent="0.35">
      <c r="A52" s="47">
        <f t="shared" si="89"/>
        <v>0.25579074208337621</v>
      </c>
      <c r="B52" s="47">
        <v>102.59324700000001</v>
      </c>
      <c r="C52" s="47">
        <f t="shared" si="90"/>
        <v>0.24965257764496693</v>
      </c>
      <c r="D52" s="47">
        <v>102.59324700000001</v>
      </c>
      <c r="E52" s="48">
        <f t="shared" si="91"/>
        <v>0.27728443762942312</v>
      </c>
      <c r="F52" s="48">
        <v>102.59324700000001</v>
      </c>
      <c r="G52" s="47">
        <f t="shared" si="92"/>
        <v>0.22518365706022231</v>
      </c>
      <c r="H52" s="47">
        <v>83.695558000000005</v>
      </c>
      <c r="I52" s="47">
        <f t="shared" si="93"/>
        <v>0.27270440379208255</v>
      </c>
      <c r="J52" s="47">
        <v>82.238185000000001</v>
      </c>
      <c r="K52" s="52" t="s">
        <v>40</v>
      </c>
      <c r="L52" s="50">
        <v>212009</v>
      </c>
      <c r="M52" s="51"/>
    </row>
    <row r="53" spans="1:13" ht="30" customHeight="1" x14ac:dyDescent="0.35">
      <c r="A53" s="47">
        <f t="shared" si="89"/>
        <v>0.44940207913212676</v>
      </c>
      <c r="B53" s="47">
        <v>180.247409</v>
      </c>
      <c r="C53" s="47">
        <f t="shared" si="90"/>
        <v>0.43861785825607613</v>
      </c>
      <c r="D53" s="47">
        <v>180.247409</v>
      </c>
      <c r="E53" s="48">
        <f t="shared" si="91"/>
        <v>0.48640569850215648</v>
      </c>
      <c r="F53" s="48">
        <v>179.96660900000001</v>
      </c>
      <c r="G53" s="47">
        <f t="shared" si="92"/>
        <v>0.45591188559518736</v>
      </c>
      <c r="H53" s="47">
        <v>169.45190500000001</v>
      </c>
      <c r="I53" s="47">
        <f t="shared" si="93"/>
        <v>0.55277969876167654</v>
      </c>
      <c r="J53" s="47">
        <v>166.699175</v>
      </c>
      <c r="K53" s="52" t="s">
        <v>41</v>
      </c>
      <c r="L53" s="50">
        <v>212010</v>
      </c>
      <c r="M53" s="51"/>
    </row>
    <row r="54" spans="1:13" ht="30" customHeight="1" x14ac:dyDescent="0.35">
      <c r="A54" s="47">
        <f t="shared" si="89"/>
        <v>8.8768725454426628E-2</v>
      </c>
      <c r="B54" s="47">
        <v>35.603602000000002</v>
      </c>
      <c r="C54" s="47">
        <f t="shared" si="90"/>
        <v>8.6638558313155839E-2</v>
      </c>
      <c r="D54" s="47">
        <v>35.603602000000002</v>
      </c>
      <c r="E54" s="48">
        <f t="shared" si="91"/>
        <v>9.6227822462347873E-2</v>
      </c>
      <c r="F54" s="48">
        <v>35.603602000000002</v>
      </c>
      <c r="G54" s="47">
        <f t="shared" si="92"/>
        <v>9.4133833271479631E-2</v>
      </c>
      <c r="H54" s="47">
        <v>34.987369000000001</v>
      </c>
      <c r="I54" s="47">
        <f t="shared" si="93"/>
        <v>9.9642605182205177E-2</v>
      </c>
      <c r="J54" s="47">
        <v>30.048752</v>
      </c>
      <c r="K54" s="52" t="s">
        <v>42</v>
      </c>
      <c r="L54" s="50">
        <v>212011</v>
      </c>
      <c r="M54" s="51"/>
    </row>
    <row r="55" spans="1:13" ht="30" customHeight="1" x14ac:dyDescent="0.35">
      <c r="A55" s="47">
        <f t="shared" si="89"/>
        <v>0.31061055309690455</v>
      </c>
      <c r="B55" s="47">
        <v>124.58052600000001</v>
      </c>
      <c r="C55" s="47">
        <f t="shared" si="90"/>
        <v>0.3031568875119609</v>
      </c>
      <c r="D55" s="47">
        <v>124.58052600000001</v>
      </c>
      <c r="E55" s="48">
        <f t="shared" si="91"/>
        <v>0.33607822679676402</v>
      </c>
      <c r="F55" s="48">
        <v>124.346526</v>
      </c>
      <c r="G55" s="47">
        <f t="shared" si="92"/>
        <v>0.31782151886531523</v>
      </c>
      <c r="H55" s="47">
        <v>118.126909</v>
      </c>
      <c r="I55" s="47">
        <f t="shared" si="93"/>
        <v>0.35843067636773313</v>
      </c>
      <c r="J55" s="47">
        <v>108.090254</v>
      </c>
      <c r="K55" s="52" t="s">
        <v>43</v>
      </c>
      <c r="L55" s="50">
        <v>212012</v>
      </c>
      <c r="M55" s="51"/>
    </row>
    <row r="56" spans="1:13" ht="30" customHeight="1" x14ac:dyDescent="0.35">
      <c r="A56" s="47">
        <f t="shared" si="89"/>
        <v>7.9588526952910327E-2</v>
      </c>
      <c r="B56" s="47">
        <v>31.921582999999998</v>
      </c>
      <c r="C56" s="47">
        <f t="shared" si="90"/>
        <v>7.7678655384186793E-2</v>
      </c>
      <c r="D56" s="47">
        <v>31.921582999999998</v>
      </c>
      <c r="E56" s="48">
        <f t="shared" si="91"/>
        <v>8.6276226254891328E-2</v>
      </c>
      <c r="F56" s="48">
        <v>31.921582999999998</v>
      </c>
      <c r="G56" s="47">
        <f t="shared" si="92"/>
        <v>5.3517978458658702E-2</v>
      </c>
      <c r="H56" s="47">
        <v>19.891394999999999</v>
      </c>
      <c r="I56" s="47">
        <f t="shared" si="93"/>
        <v>5.995752851852288E-2</v>
      </c>
      <c r="J56" s="47">
        <v>18.081109999999999</v>
      </c>
      <c r="K56" s="52" t="s">
        <v>44</v>
      </c>
      <c r="L56" s="50">
        <v>212013</v>
      </c>
      <c r="M56" s="51"/>
    </row>
    <row r="57" spans="1:13" ht="48.75" customHeight="1" x14ac:dyDescent="0.35">
      <c r="A57" s="47">
        <f t="shared" si="89"/>
        <v>1.2770827671935752</v>
      </c>
      <c r="B57" s="47">
        <v>512.21583199999998</v>
      </c>
      <c r="C57" s="47">
        <f t="shared" si="90"/>
        <v>1.2464368416896028</v>
      </c>
      <c r="D57" s="47">
        <v>512.21583199999998</v>
      </c>
      <c r="E57" s="48">
        <f t="shared" si="91"/>
        <v>1.3843940324942345</v>
      </c>
      <c r="F57" s="48">
        <v>512.21583199999998</v>
      </c>
      <c r="G57" s="47">
        <f t="shared" si="92"/>
        <v>1.2240885467179607</v>
      </c>
      <c r="H57" s="47">
        <v>454.96540599999997</v>
      </c>
      <c r="I57" s="47">
        <f t="shared" si="93"/>
        <v>1.4645488318141577</v>
      </c>
      <c r="J57" s="47">
        <v>441.657106</v>
      </c>
      <c r="K57" s="49" t="s">
        <v>45</v>
      </c>
      <c r="L57" s="50">
        <v>212014</v>
      </c>
      <c r="M57" s="51"/>
    </row>
    <row r="58" spans="1:13" ht="30" customHeight="1" x14ac:dyDescent="0.35">
      <c r="A58" s="47">
        <f t="shared" si="89"/>
        <v>0.17233817931825171</v>
      </c>
      <c r="B58" s="47">
        <v>69.121865999999997</v>
      </c>
      <c r="C58" s="47">
        <f t="shared" si="90"/>
        <v>0.16820261102107431</v>
      </c>
      <c r="D58" s="47">
        <v>69.121865999999997</v>
      </c>
      <c r="E58" s="48">
        <f t="shared" si="91"/>
        <v>0.186819486683235</v>
      </c>
      <c r="F58" s="48">
        <v>69.121865999999997</v>
      </c>
      <c r="G58" s="47">
        <f t="shared" si="92"/>
        <v>0.13955757396390095</v>
      </c>
      <c r="H58" s="47">
        <v>51.870322999999999</v>
      </c>
      <c r="I58" s="47">
        <f t="shared" si="93"/>
        <v>0.19925127078302471</v>
      </c>
      <c r="J58" s="47">
        <v>60.087268999999999</v>
      </c>
      <c r="K58" s="52" t="s">
        <v>46</v>
      </c>
      <c r="L58" s="50">
        <v>212015</v>
      </c>
      <c r="M58" s="51"/>
    </row>
    <row r="59" spans="1:13" ht="30" customHeight="1" x14ac:dyDescent="0.35">
      <c r="A59" s="47">
        <f t="shared" si="89"/>
        <v>3.0138446131949333E-2</v>
      </c>
      <c r="B59" s="47">
        <v>12.088010000000001</v>
      </c>
      <c r="C59" s="47">
        <f t="shared" si="90"/>
        <v>3.4459273032877956E-2</v>
      </c>
      <c r="D59" s="47">
        <v>14.160833999999999</v>
      </c>
      <c r="E59" s="48">
        <f t="shared" si="91"/>
        <v>6.1453605751261027E-2</v>
      </c>
      <c r="F59" s="48">
        <v>22.737392</v>
      </c>
      <c r="G59" s="47">
        <f t="shared" si="92"/>
        <v>0.28891435321367864</v>
      </c>
      <c r="H59" s="47">
        <v>107.382784</v>
      </c>
      <c r="I59" s="47">
        <f t="shared" si="93"/>
        <v>0.30374170164696374</v>
      </c>
      <c r="J59" s="47">
        <v>91.597956999999994</v>
      </c>
      <c r="K59" s="52" t="s">
        <v>47</v>
      </c>
      <c r="L59" s="50">
        <v>212016</v>
      </c>
      <c r="M59" s="51"/>
    </row>
    <row r="60" spans="1:13" ht="30" customHeight="1" x14ac:dyDescent="0.35">
      <c r="A60" s="47">
        <f t="shared" si="89"/>
        <v>4.5735054170145284E-2</v>
      </c>
      <c r="B60" s="47">
        <v>18.343540000000001</v>
      </c>
      <c r="C60" s="47">
        <f t="shared" si="90"/>
        <v>4.4637558299851422E-2</v>
      </c>
      <c r="D60" s="47">
        <v>18.343540000000001</v>
      </c>
      <c r="E60" s="48">
        <f t="shared" si="91"/>
        <v>4.9578099161174102E-2</v>
      </c>
      <c r="F60" s="48">
        <v>18.343540000000001</v>
      </c>
      <c r="G60" s="47">
        <f t="shared" si="92"/>
        <v>6.7362832264452999E-2</v>
      </c>
      <c r="H60" s="47">
        <v>25.037206999999999</v>
      </c>
      <c r="I60" s="47">
        <f t="shared" si="93"/>
        <v>3.9497200272615912E-2</v>
      </c>
      <c r="J60" s="47">
        <v>11.910985</v>
      </c>
      <c r="K60" s="52" t="s">
        <v>48</v>
      </c>
      <c r="L60" s="50">
        <v>212017</v>
      </c>
      <c r="M60" s="51"/>
    </row>
    <row r="61" spans="1:13" ht="30" customHeight="1" x14ac:dyDescent="0.35">
      <c r="A61" s="47">
        <f t="shared" si="89"/>
        <v>6.8520775188211411E-2</v>
      </c>
      <c r="B61" s="47">
        <v>27.482499000000001</v>
      </c>
      <c r="C61" s="47">
        <f t="shared" si="90"/>
        <v>6.6876494468249212E-2</v>
      </c>
      <c r="D61" s="47">
        <v>27.482499000000001</v>
      </c>
      <c r="E61" s="48">
        <f t="shared" si="91"/>
        <v>7.4278468639034131E-2</v>
      </c>
      <c r="F61" s="48">
        <v>27.482499000000001</v>
      </c>
      <c r="G61" s="47">
        <f t="shared" si="92"/>
        <v>7.2273145823958246E-2</v>
      </c>
      <c r="H61" s="47">
        <v>26.862257</v>
      </c>
      <c r="I61" s="47">
        <f t="shared" si="93"/>
        <v>7.2516781906426159E-2</v>
      </c>
      <c r="J61" s="47">
        <v>21.868545000000001</v>
      </c>
      <c r="K61" s="52" t="s">
        <v>49</v>
      </c>
      <c r="L61" s="50">
        <v>212018</v>
      </c>
      <c r="M61" s="51"/>
    </row>
    <row r="62" spans="1:13" ht="30" customHeight="1" x14ac:dyDescent="0.35">
      <c r="A62" s="47">
        <f t="shared" si="89"/>
        <v>8.0112700617512075E-3</v>
      </c>
      <c r="B62" s="47">
        <v>3.2131820000000002</v>
      </c>
      <c r="C62" s="47">
        <f t="shared" si="90"/>
        <v>7.8190250547622315E-3</v>
      </c>
      <c r="D62" s="47">
        <v>3.2131820000000002</v>
      </c>
      <c r="E62" s="48">
        <f t="shared" si="91"/>
        <v>8.6844445411790594E-3</v>
      </c>
      <c r="F62" s="48">
        <v>3.2131820000000002</v>
      </c>
      <c r="G62" s="47">
        <f t="shared" si="92"/>
        <v>9.1897108160252233E-3</v>
      </c>
      <c r="H62" s="47">
        <v>3.4156029999999999</v>
      </c>
      <c r="I62" s="47">
        <f t="shared" si="93"/>
        <v>1.1827995511370155E-2</v>
      </c>
      <c r="J62" s="47">
        <v>3.566913</v>
      </c>
      <c r="K62" s="52" t="s">
        <v>50</v>
      </c>
      <c r="L62" s="50">
        <v>212019</v>
      </c>
      <c r="M62" s="51"/>
    </row>
    <row r="63" spans="1:13" ht="30" customHeight="1" x14ac:dyDescent="0.35">
      <c r="A63" s="47">
        <f t="shared" si="89"/>
        <v>3.1800921137870281E-2</v>
      </c>
      <c r="B63" s="47">
        <v>12.754799999999999</v>
      </c>
      <c r="C63" s="47">
        <f t="shared" si="90"/>
        <v>3.1037800152148649E-2</v>
      </c>
      <c r="D63" s="47">
        <v>12.754799999999999</v>
      </c>
      <c r="E63" s="48">
        <f t="shared" si="91"/>
        <v>3.4473102747939785E-2</v>
      </c>
      <c r="F63" s="48">
        <v>12.754799999999999</v>
      </c>
      <c r="G63" s="47">
        <f t="shared" si="92"/>
        <v>3.1026681426184855E-2</v>
      </c>
      <c r="H63" s="47">
        <v>11.5319</v>
      </c>
      <c r="I63" s="47">
        <f t="shared" si="93"/>
        <v>2.7182338398940211E-2</v>
      </c>
      <c r="J63" s="47">
        <v>8.1972500000000004</v>
      </c>
      <c r="K63" s="52" t="s">
        <v>51</v>
      </c>
      <c r="L63" s="50">
        <v>212020</v>
      </c>
      <c r="M63" s="51"/>
    </row>
    <row r="64" spans="1:13" ht="30" customHeight="1" x14ac:dyDescent="0.35">
      <c r="A64" s="47">
        <f t="shared" si="89"/>
        <v>7.4091249505768217E-2</v>
      </c>
      <c r="B64" s="47">
        <v>29.716719999999999</v>
      </c>
      <c r="C64" s="47">
        <f t="shared" si="90"/>
        <v>7.2313295115357265E-2</v>
      </c>
      <c r="D64" s="47">
        <v>29.716719999999999</v>
      </c>
      <c r="E64" s="48">
        <f t="shared" si="91"/>
        <v>8.031702119137557E-2</v>
      </c>
      <c r="F64" s="48">
        <v>29.716719999999999</v>
      </c>
      <c r="G64" s="47">
        <f t="shared" si="92"/>
        <v>6.3575182039293451E-2</v>
      </c>
      <c r="H64" s="47">
        <v>23.629425000000001</v>
      </c>
      <c r="I64" s="47">
        <f t="shared" si="93"/>
        <v>7.7081063691185059E-2</v>
      </c>
      <c r="J64" s="47">
        <v>23.244973999999999</v>
      </c>
      <c r="K64" s="52" t="s">
        <v>52</v>
      </c>
      <c r="L64" s="50">
        <v>212021</v>
      </c>
      <c r="M64" s="51"/>
    </row>
    <row r="65" spans="1:13" ht="30" customHeight="1" x14ac:dyDescent="0.35">
      <c r="A65" s="47">
        <f t="shared" si="89"/>
        <v>1.1328356359127271E-2</v>
      </c>
      <c r="B65" s="47">
        <v>4.5436079999999999</v>
      </c>
      <c r="C65" s="47">
        <f t="shared" si="90"/>
        <v>1.1056511828778485E-2</v>
      </c>
      <c r="D65" s="47">
        <v>4.5436079999999999</v>
      </c>
      <c r="E65" s="48">
        <f t="shared" si="91"/>
        <v>1.2280260406306739E-2</v>
      </c>
      <c r="F65" s="48">
        <v>4.5436079999999999</v>
      </c>
      <c r="G65" s="47">
        <f t="shared" si="92"/>
        <v>5.3866143783536258E-3</v>
      </c>
      <c r="H65" s="47">
        <v>2.0020799999999999</v>
      </c>
      <c r="I65" s="47">
        <f t="shared" si="93"/>
        <v>6.5399136046981922E-3</v>
      </c>
      <c r="J65" s="47">
        <v>1.9722109999999999</v>
      </c>
      <c r="K65" s="52" t="s">
        <v>53</v>
      </c>
      <c r="L65" s="50">
        <v>212022</v>
      </c>
      <c r="M65" s="51"/>
    </row>
    <row r="66" spans="1:13" ht="30" customHeight="1" x14ac:dyDescent="0.35">
      <c r="A66" s="47">
        <f t="shared" si="89"/>
        <v>1.4596773793578606</v>
      </c>
      <c r="B66" s="47">
        <v>585.45137599999998</v>
      </c>
      <c r="C66" s="47">
        <f t="shared" si="90"/>
        <v>1.4246497637821396</v>
      </c>
      <c r="D66" s="47">
        <v>585.45137599999998</v>
      </c>
      <c r="E66" s="48">
        <f t="shared" si="91"/>
        <v>1.5785916031818625</v>
      </c>
      <c r="F66" s="48">
        <v>584.06753600000002</v>
      </c>
      <c r="G66" s="47">
        <f t="shared" si="92"/>
        <v>1.4098546425093776</v>
      </c>
      <c r="H66" s="47">
        <v>524.01036799999997</v>
      </c>
      <c r="I66" s="47">
        <f t="shared" si="93"/>
        <v>1.6868138811345912</v>
      </c>
      <c r="J66" s="47">
        <v>508.68453199999999</v>
      </c>
      <c r="K66" s="52" t="s">
        <v>54</v>
      </c>
      <c r="L66" s="50">
        <v>212023</v>
      </c>
      <c r="M66" s="51"/>
    </row>
    <row r="67" spans="1:13" ht="30" customHeight="1" x14ac:dyDescent="0.35">
      <c r="A67" s="47">
        <f t="shared" si="89"/>
        <v>8.4996944925238738E-2</v>
      </c>
      <c r="B67" s="47">
        <v>34.090806000000001</v>
      </c>
      <c r="C67" s="47">
        <f t="shared" si="90"/>
        <v>8.2957288523039963E-2</v>
      </c>
      <c r="D67" s="47">
        <v>34.090806000000001</v>
      </c>
      <c r="E67" s="48">
        <f t="shared" si="91"/>
        <v>9.210667205797872E-2</v>
      </c>
      <c r="F67" s="48">
        <v>34.078806</v>
      </c>
      <c r="G67" s="47">
        <f t="shared" si="92"/>
        <v>8.5064668023367637E-2</v>
      </c>
      <c r="H67" s="47">
        <v>31.616569999999999</v>
      </c>
      <c r="I67" s="47">
        <f t="shared" si="93"/>
        <v>9.6132814750788692E-2</v>
      </c>
      <c r="J67" s="47">
        <v>28.990321000000002</v>
      </c>
      <c r="K67" s="52" t="s">
        <v>55</v>
      </c>
      <c r="L67" s="50">
        <v>212024</v>
      </c>
      <c r="M67" s="51"/>
    </row>
    <row r="68" spans="1:13" ht="30" customHeight="1" x14ac:dyDescent="0.35">
      <c r="A68" s="47">
        <f t="shared" si="89"/>
        <v>0.43266944858426082</v>
      </c>
      <c r="B68" s="47">
        <v>173.53623999999999</v>
      </c>
      <c r="C68" s="47">
        <f t="shared" si="90"/>
        <v>0.4222867576344046</v>
      </c>
      <c r="D68" s="47">
        <v>173.53623999999999</v>
      </c>
      <c r="E68" s="48">
        <f t="shared" si="91"/>
        <v>0.46874057392988966</v>
      </c>
      <c r="F68" s="48">
        <v>173.43064000000001</v>
      </c>
      <c r="G68" s="47">
        <f t="shared" si="92"/>
        <v>0.40984890685525882</v>
      </c>
      <c r="H68" s="47">
        <v>152.33136099999999</v>
      </c>
      <c r="I68" s="47">
        <f t="shared" si="93"/>
        <v>0.4415828066159419</v>
      </c>
      <c r="J68" s="47">
        <v>133.16605100000001</v>
      </c>
      <c r="K68" s="52" t="s">
        <v>56</v>
      </c>
      <c r="L68" s="50">
        <v>212025</v>
      </c>
      <c r="M68" s="51"/>
    </row>
    <row r="69" spans="1:13" ht="30" customHeight="1" x14ac:dyDescent="0.35">
      <c r="A69" s="47">
        <f t="shared" si="89"/>
        <v>6.2972047008121633E-3</v>
      </c>
      <c r="B69" s="47">
        <v>2.5257000000000001</v>
      </c>
      <c r="C69" s="47">
        <f t="shared" si="90"/>
        <v>6.1460918120458058E-3</v>
      </c>
      <c r="D69" s="47">
        <v>2.5257000000000001</v>
      </c>
      <c r="E69" s="48">
        <f t="shared" si="91"/>
        <v>6.8263489518041462E-3</v>
      </c>
      <c r="F69" s="48">
        <v>2.5257000000000001</v>
      </c>
      <c r="G69" s="47">
        <f t="shared" si="92"/>
        <v>1.2829100539446988E-2</v>
      </c>
      <c r="H69" s="47">
        <v>4.7682799999999999</v>
      </c>
      <c r="I69" s="47">
        <f t="shared" si="93"/>
        <v>6.4977336852819843E-3</v>
      </c>
      <c r="J69" s="47">
        <v>1.9594910000000001</v>
      </c>
      <c r="K69" s="52" t="s">
        <v>57</v>
      </c>
      <c r="L69" s="50">
        <v>212026</v>
      </c>
      <c r="M69" s="51"/>
    </row>
    <row r="70" spans="1:13" ht="30" customHeight="1" x14ac:dyDescent="0.35">
      <c r="A70" s="47">
        <f t="shared" si="89"/>
        <v>3.9486743871766588</v>
      </c>
      <c r="B70" s="47">
        <v>1583.7450699999999</v>
      </c>
      <c r="C70" s="47">
        <f t="shared" si="90"/>
        <v>3.8567130847193987</v>
      </c>
      <c r="D70" s="47">
        <v>1584.893382</v>
      </c>
      <c r="E70" s="48">
        <f t="shared" si="91"/>
        <v>4.2517478599999432</v>
      </c>
      <c r="F70" s="48">
        <v>1573.116119</v>
      </c>
      <c r="G70" s="47">
        <f t="shared" si="92"/>
        <v>3.9348095338252786</v>
      </c>
      <c r="H70" s="47">
        <v>1462.4777120000001</v>
      </c>
      <c r="I70" s="47">
        <f t="shared" si="93"/>
        <v>4.7205181859472809</v>
      </c>
      <c r="J70" s="47">
        <v>1423.5444769999999</v>
      </c>
      <c r="K70" s="52" t="s">
        <v>58</v>
      </c>
      <c r="L70" s="50">
        <v>212027</v>
      </c>
      <c r="M70" s="51"/>
    </row>
    <row r="71" spans="1:13" ht="30" customHeight="1" x14ac:dyDescent="0.35">
      <c r="A71" s="47">
        <f t="shared" si="89"/>
        <v>3.1115775692337087E-5</v>
      </c>
      <c r="B71" s="47">
        <v>1.248E-2</v>
      </c>
      <c r="C71" s="47">
        <f t="shared" si="90"/>
        <v>3.0369096018660826E-5</v>
      </c>
      <c r="D71" s="47">
        <v>1.248E-2</v>
      </c>
      <c r="E71" s="48">
        <f t="shared" si="91"/>
        <v>3.3730385603403311E-5</v>
      </c>
      <c r="F71" s="48">
        <v>1.248E-2</v>
      </c>
      <c r="G71" s="47">
        <f t="shared" si="92"/>
        <v>0</v>
      </c>
      <c r="H71" s="47">
        <v>0</v>
      </c>
      <c r="I71" s="47">
        <f t="shared" si="93"/>
        <v>3.5647337556937654E-6</v>
      </c>
      <c r="J71" s="47">
        <v>1.075E-3</v>
      </c>
      <c r="K71" s="52" t="s">
        <v>59</v>
      </c>
      <c r="L71" s="50">
        <v>212028</v>
      </c>
      <c r="M71" s="51"/>
    </row>
    <row r="72" spans="1:13" ht="30" customHeight="1" x14ac:dyDescent="0.35">
      <c r="A72" s="47">
        <f t="shared" si="89"/>
        <v>2.5919199306344828E-2</v>
      </c>
      <c r="B72" s="47">
        <v>10.395743</v>
      </c>
      <c r="C72" s="47">
        <f t="shared" si="90"/>
        <v>2.5297220941692403E-2</v>
      </c>
      <c r="D72" s="47">
        <v>10.395743</v>
      </c>
      <c r="E72" s="48">
        <f t="shared" si="91"/>
        <v>2.8097149040375056E-2</v>
      </c>
      <c r="F72" s="48">
        <v>10.395743</v>
      </c>
      <c r="G72" s="47">
        <f t="shared" si="92"/>
        <v>7.3071481743695842E-3</v>
      </c>
      <c r="H72" s="47">
        <v>2.7158980000000001</v>
      </c>
      <c r="I72" s="47">
        <f t="shared" si="93"/>
        <v>1.5482099629342714E-2</v>
      </c>
      <c r="J72" s="47">
        <v>4.6688640000000001</v>
      </c>
      <c r="K72" s="52" t="s">
        <v>60</v>
      </c>
      <c r="L72" s="50">
        <v>212029</v>
      </c>
      <c r="M72" s="51"/>
    </row>
    <row r="73" spans="1:13" ht="30" customHeight="1" x14ac:dyDescent="0.35">
      <c r="A73" s="47">
        <f t="shared" si="89"/>
        <v>1.035098192021688E-3</v>
      </c>
      <c r="B73" s="47">
        <v>0.41515999999999997</v>
      </c>
      <c r="C73" s="47">
        <f t="shared" si="90"/>
        <v>1.0102591268515409E-3</v>
      </c>
      <c r="D73" s="47">
        <v>0.41515999999999997</v>
      </c>
      <c r="E73" s="48">
        <f t="shared" si="91"/>
        <v>1.1220758723644966E-3</v>
      </c>
      <c r="F73" s="48">
        <v>0.41515999999999997</v>
      </c>
      <c r="G73" s="47">
        <f t="shared" si="92"/>
        <v>2.541185806938284E-3</v>
      </c>
      <c r="H73" s="47">
        <v>0.94450000000000001</v>
      </c>
      <c r="I73" s="47">
        <f t="shared" si="93"/>
        <v>0</v>
      </c>
      <c r="J73" s="47">
        <v>0</v>
      </c>
      <c r="K73" s="52" t="s">
        <v>61</v>
      </c>
      <c r="L73" s="50">
        <v>212030</v>
      </c>
      <c r="M73" s="51"/>
    </row>
    <row r="74" spans="1:13" ht="30" customHeight="1" x14ac:dyDescent="0.35">
      <c r="A74" s="47">
        <f t="shared" si="89"/>
        <v>0.35285557908945553</v>
      </c>
      <c r="B74" s="47">
        <v>141.52427599999999</v>
      </c>
      <c r="C74" s="47">
        <f t="shared" si="90"/>
        <v>0.34438816721277687</v>
      </c>
      <c r="D74" s="47">
        <v>141.52427599999999</v>
      </c>
      <c r="E74" s="48">
        <f t="shared" si="91"/>
        <v>0.38209358100613122</v>
      </c>
      <c r="F74" s="48">
        <v>141.37187599999999</v>
      </c>
      <c r="G74" s="47">
        <f t="shared" si="92"/>
        <v>0.35516128877407116</v>
      </c>
      <c r="H74" s="47">
        <v>132.00523799999999</v>
      </c>
      <c r="I74" s="47">
        <f t="shared" si="93"/>
        <v>0.43811146556861591</v>
      </c>
      <c r="J74" s="47">
        <v>132.119215</v>
      </c>
      <c r="K74" s="52" t="s">
        <v>62</v>
      </c>
      <c r="L74" s="50">
        <v>212031</v>
      </c>
      <c r="M74" s="51"/>
    </row>
    <row r="75" spans="1:13" ht="30" customHeight="1" x14ac:dyDescent="0.35">
      <c r="A75" s="47">
        <f t="shared" si="89"/>
        <v>0.10670214320662463</v>
      </c>
      <c r="B75" s="47">
        <v>42.796385999999998</v>
      </c>
      <c r="C75" s="47">
        <f t="shared" si="90"/>
        <v>0.10414163106455705</v>
      </c>
      <c r="D75" s="47">
        <v>42.796385999999998</v>
      </c>
      <c r="E75" s="48">
        <f t="shared" si="91"/>
        <v>0.11558792593873829</v>
      </c>
      <c r="F75" s="48">
        <v>42.766700999999998</v>
      </c>
      <c r="G75" s="47">
        <f t="shared" si="92"/>
        <v>9.2834640256705292E-2</v>
      </c>
      <c r="H75" s="47">
        <v>34.504489</v>
      </c>
      <c r="I75" s="47">
        <f t="shared" si="93"/>
        <v>0.10212632928144555</v>
      </c>
      <c r="J75" s="47">
        <v>30.797757000000001</v>
      </c>
      <c r="K75" s="52" t="s">
        <v>63</v>
      </c>
      <c r="L75" s="50">
        <v>212032</v>
      </c>
      <c r="M75" s="51"/>
    </row>
    <row r="76" spans="1:13" ht="30" customHeight="1" x14ac:dyDescent="0.35">
      <c r="A76" s="47">
        <f t="shared" si="89"/>
        <v>0.18780018918731697</v>
      </c>
      <c r="B76" s="47">
        <v>75.323410999999993</v>
      </c>
      <c r="C76" s="47">
        <f t="shared" si="90"/>
        <v>0.18329358181987604</v>
      </c>
      <c r="D76" s="47">
        <v>75.323410999999993</v>
      </c>
      <c r="E76" s="48">
        <f t="shared" si="91"/>
        <v>0.20330023146896029</v>
      </c>
      <c r="F76" s="48">
        <v>75.219622999999999</v>
      </c>
      <c r="G76" s="47">
        <f t="shared" si="92"/>
        <v>0.18982317897483827</v>
      </c>
      <c r="H76" s="47">
        <v>70.552886000000001</v>
      </c>
      <c r="I76" s="47">
        <f t="shared" si="93"/>
        <v>0.1841498349783191</v>
      </c>
      <c r="J76" s="47">
        <v>55.533200000000001</v>
      </c>
      <c r="K76" s="52" t="s">
        <v>64</v>
      </c>
      <c r="L76" s="50">
        <v>212999</v>
      </c>
      <c r="M76" s="51"/>
    </row>
    <row r="77" spans="1:13" ht="11.25" customHeight="1" thickBot="1" x14ac:dyDescent="0.4">
      <c r="A77" s="57"/>
      <c r="B77" s="57"/>
      <c r="C77" s="57"/>
      <c r="D77" s="57"/>
      <c r="E77" s="39"/>
      <c r="F77" s="39"/>
      <c r="G77" s="57"/>
      <c r="H77" s="57"/>
      <c r="I77" s="57"/>
      <c r="J77" s="57"/>
      <c r="K77" s="58"/>
      <c r="L77" s="61"/>
      <c r="M77" s="54"/>
    </row>
    <row r="78" spans="1:13" ht="30" customHeight="1" thickBot="1" x14ac:dyDescent="0.4">
      <c r="A78" s="32">
        <f t="shared" ref="A78:F78" si="94">SUM(A79:A83)</f>
        <v>4.3627618161468682</v>
      </c>
      <c r="B78" s="32">
        <f t="shared" si="94"/>
        <v>1749.8283830000003</v>
      </c>
      <c r="C78" s="32">
        <f t="shared" si="94"/>
        <v>4.1526709877538206</v>
      </c>
      <c r="D78" s="32">
        <f t="shared" si="94"/>
        <v>1706.5155280000001</v>
      </c>
      <c r="E78" s="33">
        <f t="shared" si="94"/>
        <v>4.4987587035661969</v>
      </c>
      <c r="F78" s="33">
        <f t="shared" si="94"/>
        <v>1664.5083540000001</v>
      </c>
      <c r="G78" s="32">
        <f>SUM(G79:G83)</f>
        <v>4.4226298963574227</v>
      </c>
      <c r="H78" s="32">
        <f>SUM(H79:H83)</f>
        <v>1643.7892599999998</v>
      </c>
      <c r="I78" s="32">
        <f>SUM(I79:I83)</f>
        <v>5.1831649877454611</v>
      </c>
      <c r="J78" s="32">
        <f>SUM(J79:J83)</f>
        <v>1563.0626980000002</v>
      </c>
      <c r="K78" s="34" t="s">
        <v>12</v>
      </c>
      <c r="L78" s="60">
        <v>213</v>
      </c>
      <c r="M78" s="36"/>
    </row>
    <row r="79" spans="1:13" ht="30" customHeight="1" x14ac:dyDescent="0.35">
      <c r="A79" s="62">
        <f>+B79/$B$12*100</f>
        <v>2.5545691144749343</v>
      </c>
      <c r="B79" s="62">
        <v>1024.593533</v>
      </c>
      <c r="C79" s="62">
        <f>+D79/$D$12*100</f>
        <v>2.4715340179987644</v>
      </c>
      <c r="D79" s="62">
        <v>1015.662255</v>
      </c>
      <c r="E79" s="63">
        <f>+F79/$F$12*100</f>
        <v>2.7443288947952262</v>
      </c>
      <c r="F79" s="63">
        <v>1015.381947</v>
      </c>
      <c r="G79" s="62">
        <f>+H79/$H$12*100</f>
        <v>3.1147505730836698</v>
      </c>
      <c r="H79" s="62">
        <v>1157.68076</v>
      </c>
      <c r="I79" s="62">
        <f>+J79/$J$12*100</f>
        <v>3.666346511296005</v>
      </c>
      <c r="J79" s="62">
        <v>1105.642881</v>
      </c>
      <c r="K79" s="64" t="s">
        <v>65</v>
      </c>
      <c r="L79" s="65">
        <v>213001</v>
      </c>
      <c r="M79" s="66"/>
    </row>
    <row r="80" spans="1:13" ht="30" customHeight="1" x14ac:dyDescent="0.35">
      <c r="A80" s="47">
        <f>+B80/$B$12*100</f>
        <v>1.8598547376636802E-2</v>
      </c>
      <c r="B80" s="47">
        <v>7.4595560000000001</v>
      </c>
      <c r="C80" s="47">
        <f>+D80/$D$12*100</f>
        <v>1.8152241379853967E-2</v>
      </c>
      <c r="D80" s="47">
        <v>7.4595560000000001</v>
      </c>
      <c r="E80" s="48">
        <f>+F80/$F$12*100</f>
        <v>2.0161354191520899E-2</v>
      </c>
      <c r="F80" s="48">
        <v>7.4595560000000001</v>
      </c>
      <c r="G80" s="47">
        <f>+H80/$H$12*100</f>
        <v>2.140018260736282E-2</v>
      </c>
      <c r="H80" s="47">
        <v>7.9539530000000003</v>
      </c>
      <c r="I80" s="47">
        <f>+J80/$J$12*100</f>
        <v>2.8010142529703116E-2</v>
      </c>
      <c r="J80" s="47">
        <v>8.4468870000000003</v>
      </c>
      <c r="K80" s="52" t="s">
        <v>66</v>
      </c>
      <c r="L80" s="50">
        <v>213002</v>
      </c>
      <c r="M80" s="51"/>
    </row>
    <row r="81" spans="1:13" ht="30" customHeight="1" x14ac:dyDescent="0.35">
      <c r="A81" s="47">
        <f>+B81/$B$12*100</f>
        <v>0.41089113570975172</v>
      </c>
      <c r="B81" s="47">
        <v>164.80133499999999</v>
      </c>
      <c r="C81" s="47">
        <f>+D81/$D$12*100</f>
        <v>0.37004295749245636</v>
      </c>
      <c r="D81" s="47">
        <v>152.06695999999999</v>
      </c>
      <c r="E81" s="48">
        <f>+F81/$F$12*100</f>
        <v>0.30916259262235846</v>
      </c>
      <c r="F81" s="48">
        <v>114.387935</v>
      </c>
      <c r="G81" s="47">
        <f>+H81/$H$12*100</f>
        <v>9.063359398611931E-2</v>
      </c>
      <c r="H81" s="47">
        <v>33.686411</v>
      </c>
      <c r="I81" s="47">
        <f>+J81/$J$12*100</f>
        <v>7.7122941851743801E-2</v>
      </c>
      <c r="J81" s="47">
        <v>23.257603</v>
      </c>
      <c r="K81" s="52" t="s">
        <v>67</v>
      </c>
      <c r="L81" s="50">
        <v>213003</v>
      </c>
      <c r="M81" s="51"/>
    </row>
    <row r="82" spans="1:13" ht="30" customHeight="1" x14ac:dyDescent="0.35">
      <c r="A82" s="47">
        <f>+B82/$B$12*100</f>
        <v>0.72138207009108013</v>
      </c>
      <c r="B82" s="47">
        <v>289.33388400000001</v>
      </c>
      <c r="C82" s="47">
        <f>+D82/$D$12*100</f>
        <v>0.65142571661090132</v>
      </c>
      <c r="D82" s="47">
        <v>267.69953700000002</v>
      </c>
      <c r="E82" s="48">
        <f>+F82/$F$12*100</f>
        <v>0.71260539686358848</v>
      </c>
      <c r="F82" s="48">
        <v>263.65886999999998</v>
      </c>
      <c r="G82" s="47">
        <f>+H82/$H$12*100</f>
        <v>0.56472112474768044</v>
      </c>
      <c r="H82" s="47">
        <v>209.89378300000001</v>
      </c>
      <c r="I82" s="47">
        <f>+J82/$J$12*100</f>
        <v>0.65897668207754956</v>
      </c>
      <c r="J82" s="47">
        <v>198.72450000000001</v>
      </c>
      <c r="K82" s="52" t="s">
        <v>68</v>
      </c>
      <c r="L82" s="50">
        <v>213004</v>
      </c>
      <c r="M82" s="51"/>
    </row>
    <row r="83" spans="1:13" ht="30" customHeight="1" x14ac:dyDescent="0.35">
      <c r="A83" s="47">
        <f>+B83/$B$12*100</f>
        <v>0.65732094849446543</v>
      </c>
      <c r="B83" s="47">
        <v>263.64007500000002</v>
      </c>
      <c r="C83" s="47">
        <f>+D83/$D$12*100</f>
        <v>0.64151605427184477</v>
      </c>
      <c r="D83" s="47">
        <v>263.62722000000002</v>
      </c>
      <c r="E83" s="48">
        <f>+F83/$F$12*100</f>
        <v>0.71250046509350307</v>
      </c>
      <c r="F83" s="48">
        <v>263.620046</v>
      </c>
      <c r="G83" s="47">
        <f>+H83/$H$12*100</f>
        <v>0.63112442193258955</v>
      </c>
      <c r="H83" s="47">
        <v>234.574353</v>
      </c>
      <c r="I83" s="47">
        <f>+J83/$J$12*100</f>
        <v>0.75270870999045947</v>
      </c>
      <c r="J83" s="47">
        <v>226.990827</v>
      </c>
      <c r="K83" s="52" t="s">
        <v>69</v>
      </c>
      <c r="L83" s="50">
        <v>213006</v>
      </c>
      <c r="M83" s="51"/>
    </row>
    <row r="84" spans="1:13" ht="11.25" customHeight="1" thickBot="1" x14ac:dyDescent="0.4">
      <c r="A84" s="67"/>
      <c r="B84" s="67"/>
      <c r="C84" s="67"/>
      <c r="D84" s="67"/>
      <c r="E84" s="68"/>
      <c r="F84" s="68"/>
      <c r="G84" s="67"/>
      <c r="H84" s="67"/>
      <c r="I84" s="67"/>
      <c r="J84" s="67"/>
      <c r="K84" s="69"/>
      <c r="L84" s="44"/>
      <c r="M84" s="54"/>
    </row>
    <row r="85" spans="1:13" ht="30" customHeight="1" thickBot="1" x14ac:dyDescent="0.4">
      <c r="A85" s="32">
        <f t="shared" ref="A85:I85" si="95">SUM(A86:A91)</f>
        <v>0.53309744218445043</v>
      </c>
      <c r="B85" s="32">
        <f t="shared" si="95"/>
        <v>213.81617299999999</v>
      </c>
      <c r="C85" s="32">
        <f t="shared" si="95"/>
        <v>0.50810171969069284</v>
      </c>
      <c r="D85" s="32">
        <f t="shared" si="95"/>
        <v>208.80138999999997</v>
      </c>
      <c r="E85" s="33">
        <f t="shared" si="95"/>
        <v>0.54875635683137636</v>
      </c>
      <c r="F85" s="33">
        <f t="shared" si="95"/>
        <v>203.03590400000002</v>
      </c>
      <c r="G85" s="32">
        <f t="shared" si="95"/>
        <v>0.5458464718750371</v>
      </c>
      <c r="H85" s="32">
        <f t="shared" si="95"/>
        <v>202.87851100000003</v>
      </c>
      <c r="I85" s="32">
        <f t="shared" si="95"/>
        <v>0.46645617245442433</v>
      </c>
      <c r="J85" s="32">
        <f>SUM(J86:J91)</f>
        <v>140.66699499999999</v>
      </c>
      <c r="K85" s="34" t="s">
        <v>13</v>
      </c>
      <c r="L85" s="60">
        <v>221</v>
      </c>
      <c r="M85" s="36"/>
    </row>
    <row r="86" spans="1:13" ht="30" customHeight="1" x14ac:dyDescent="0.35">
      <c r="A86" s="62">
        <f t="shared" ref="A86:A91" si="96">+B86/$B$12*100</f>
        <v>0.11922197198338637</v>
      </c>
      <c r="B86" s="62">
        <v>47.817872999999999</v>
      </c>
      <c r="C86" s="62">
        <f t="shared" ref="C86:C91" si="97">+D86/$D$12*100</f>
        <v>0.11342181358572866</v>
      </c>
      <c r="D86" s="62">
        <v>46.610022000000001</v>
      </c>
      <c r="E86" s="63">
        <f t="shared" ref="E86:E91" si="98">+F86/$F$12*100</f>
        <v>0.12571312281908684</v>
      </c>
      <c r="F86" s="63">
        <v>46.512951000000001</v>
      </c>
      <c r="G86" s="62">
        <f t="shared" ref="G86:G91" si="99">+H86/$H$12*100</f>
        <v>0.11018160863267455</v>
      </c>
      <c r="H86" s="62">
        <v>40.951956000000003</v>
      </c>
      <c r="I86" s="62">
        <f t="shared" ref="I86:I91" si="100">+J86/$J$12*100</f>
        <v>0.10123177012255627</v>
      </c>
      <c r="J86" s="62">
        <v>30.527989000000002</v>
      </c>
      <c r="K86" s="64" t="s">
        <v>70</v>
      </c>
      <c r="L86" s="65">
        <v>221001</v>
      </c>
      <c r="M86" s="66"/>
    </row>
    <row r="87" spans="1:13" ht="30" customHeight="1" x14ac:dyDescent="0.35">
      <c r="A87" s="47">
        <f t="shared" si="96"/>
        <v>1.7897784205227266E-2</v>
      </c>
      <c r="B87" s="47">
        <v>7.1784920000000003</v>
      </c>
      <c r="C87" s="47">
        <f t="shared" si="97"/>
        <v>1.7268379014653171E-2</v>
      </c>
      <c r="D87" s="47">
        <v>7.0963380000000003</v>
      </c>
      <c r="E87" s="48">
        <f t="shared" si="98"/>
        <v>2.1761771797478912E-2</v>
      </c>
      <c r="F87" s="48">
        <v>8.0516989999999993</v>
      </c>
      <c r="G87" s="47">
        <f t="shared" si="99"/>
        <v>3.7572426298680107E-2</v>
      </c>
      <c r="H87" s="47">
        <v>13.964802000000001</v>
      </c>
      <c r="I87" s="47">
        <f t="shared" si="100"/>
        <v>1.7902603589929792E-2</v>
      </c>
      <c r="J87" s="47">
        <v>5.3988040000000002</v>
      </c>
      <c r="K87" s="52" t="s">
        <v>71</v>
      </c>
      <c r="L87" s="50">
        <v>221002</v>
      </c>
      <c r="M87" s="51"/>
    </row>
    <row r="88" spans="1:13" ht="30" customHeight="1" x14ac:dyDescent="0.35">
      <c r="A88" s="47">
        <f t="shared" si="96"/>
        <v>0.11404064182883311</v>
      </c>
      <c r="B88" s="47">
        <v>45.739730999999999</v>
      </c>
      <c r="C88" s="47">
        <f t="shared" si="97"/>
        <v>0.10814701308519516</v>
      </c>
      <c r="D88" s="47">
        <v>44.442374000000001</v>
      </c>
      <c r="E88" s="48">
        <f t="shared" si="98"/>
        <v>0.12008919454516261</v>
      </c>
      <c r="F88" s="48">
        <v>44.432138000000002</v>
      </c>
      <c r="G88" s="47">
        <f t="shared" si="99"/>
        <v>0.10492816369074252</v>
      </c>
      <c r="H88" s="47">
        <v>38.999372000000001</v>
      </c>
      <c r="I88" s="47">
        <f t="shared" si="100"/>
        <v>0.19827432482398638</v>
      </c>
      <c r="J88" s="47">
        <v>59.792656000000001</v>
      </c>
      <c r="K88" s="52" t="s">
        <v>72</v>
      </c>
      <c r="L88" s="50">
        <v>221003</v>
      </c>
      <c r="M88" s="51"/>
    </row>
    <row r="89" spans="1:13" ht="30" customHeight="1" x14ac:dyDescent="0.35">
      <c r="A89" s="47">
        <f t="shared" si="96"/>
        <v>0.17327825471835143</v>
      </c>
      <c r="B89" s="47">
        <v>69.498913999999999</v>
      </c>
      <c r="C89" s="47">
        <f t="shared" si="97"/>
        <v>0.16583323751054146</v>
      </c>
      <c r="D89" s="47">
        <v>68.148185999999995</v>
      </c>
      <c r="E89" s="48">
        <f t="shared" si="98"/>
        <v>0.17212111439285813</v>
      </c>
      <c r="F89" s="48">
        <v>63.683574</v>
      </c>
      <c r="G89" s="47">
        <f t="shared" si="99"/>
        <v>0.17261822373857005</v>
      </c>
      <c r="H89" s="47">
        <v>64.158202000000003</v>
      </c>
      <c r="I89" s="47">
        <f t="shared" si="100"/>
        <v>4.7105622095387059E-2</v>
      </c>
      <c r="J89" s="47">
        <v>14.205420999999999</v>
      </c>
      <c r="K89" s="52" t="s">
        <v>73</v>
      </c>
      <c r="L89" s="50">
        <v>221004</v>
      </c>
      <c r="M89" s="51"/>
    </row>
    <row r="90" spans="1:13" ht="30" customHeight="1" x14ac:dyDescent="0.35">
      <c r="A90" s="47">
        <f t="shared" si="96"/>
        <v>9.1242584203545377E-2</v>
      </c>
      <c r="B90" s="47">
        <v>36.595824</v>
      </c>
      <c r="C90" s="47">
        <f t="shared" si="97"/>
        <v>8.6950664043697612E-2</v>
      </c>
      <c r="D90" s="47">
        <v>35.731859999999998</v>
      </c>
      <c r="E90" s="48">
        <f t="shared" si="98"/>
        <v>9.1311926874751106E-2</v>
      </c>
      <c r="F90" s="48">
        <v>33.784756000000002</v>
      </c>
      <c r="G90" s="47">
        <f t="shared" si="99"/>
        <v>9.230979996390988E-2</v>
      </c>
      <c r="H90" s="47">
        <v>34.309418000000001</v>
      </c>
      <c r="I90" s="47">
        <f t="shared" si="100"/>
        <v>8.7729805483794901E-2</v>
      </c>
      <c r="J90" s="47">
        <v>26.456264999999998</v>
      </c>
      <c r="K90" s="52" t="s">
        <v>74</v>
      </c>
      <c r="L90" s="50">
        <v>221005</v>
      </c>
      <c r="M90" s="51"/>
    </row>
    <row r="91" spans="1:13" ht="30" customHeight="1" x14ac:dyDescent="0.35">
      <c r="A91" s="47">
        <f t="shared" si="96"/>
        <v>1.7416205245106911E-2</v>
      </c>
      <c r="B91" s="47">
        <v>6.9853389999999997</v>
      </c>
      <c r="C91" s="47">
        <f t="shared" si="97"/>
        <v>1.6480612450876803E-2</v>
      </c>
      <c r="D91" s="47">
        <v>6.7726100000000002</v>
      </c>
      <c r="E91" s="48">
        <f t="shared" si="98"/>
        <v>1.7759226402038784E-2</v>
      </c>
      <c r="F91" s="48">
        <v>6.570786</v>
      </c>
      <c r="G91" s="47">
        <f t="shared" si="99"/>
        <v>2.8236249550459964E-2</v>
      </c>
      <c r="H91" s="47">
        <v>10.494761</v>
      </c>
      <c r="I91" s="47">
        <f t="shared" si="100"/>
        <v>1.4212046338769936E-2</v>
      </c>
      <c r="J91" s="47">
        <v>4.2858599999999996</v>
      </c>
      <c r="K91" s="52" t="s">
        <v>75</v>
      </c>
      <c r="L91" s="50">
        <v>221999</v>
      </c>
      <c r="M91" s="51"/>
    </row>
    <row r="92" spans="1:13" ht="11.25" customHeight="1" thickBot="1" x14ac:dyDescent="0.4">
      <c r="A92" s="57"/>
      <c r="B92" s="57"/>
      <c r="C92" s="57"/>
      <c r="D92" s="57"/>
      <c r="E92" s="39"/>
      <c r="F92" s="39"/>
      <c r="G92" s="57"/>
      <c r="H92" s="57"/>
      <c r="I92" s="57"/>
      <c r="J92" s="57"/>
      <c r="K92" s="58"/>
      <c r="L92" s="44"/>
      <c r="M92" s="54"/>
    </row>
    <row r="93" spans="1:13" ht="30" customHeight="1" thickBot="1" x14ac:dyDescent="0.4">
      <c r="A93" s="32">
        <f t="shared" ref="A93:I93" si="101">SUM(A94:A105)</f>
        <v>1.855333503259277</v>
      </c>
      <c r="B93" s="32">
        <f t="shared" si="101"/>
        <v>744.14221099999986</v>
      </c>
      <c r="C93" s="32">
        <f t="shared" si="101"/>
        <v>1.7658346216210272</v>
      </c>
      <c r="D93" s="32">
        <f t="shared" si="101"/>
        <v>725.65927099999999</v>
      </c>
      <c r="E93" s="33">
        <f t="shared" si="101"/>
        <v>1.8754363103419858</v>
      </c>
      <c r="F93" s="33">
        <f t="shared" si="101"/>
        <v>693.89794200000006</v>
      </c>
      <c r="G93" s="32">
        <f t="shared" si="101"/>
        <v>1.9726806641526748</v>
      </c>
      <c r="H93" s="32">
        <f t="shared" si="101"/>
        <v>733.19978499999991</v>
      </c>
      <c r="I93" s="32">
        <f t="shared" si="101"/>
        <v>2.1251183463627874</v>
      </c>
      <c r="J93" s="32">
        <f>SUM(J94:J105)</f>
        <v>640.86194899999987</v>
      </c>
      <c r="K93" s="34" t="s">
        <v>14</v>
      </c>
      <c r="L93" s="60">
        <v>222</v>
      </c>
      <c r="M93" s="36"/>
    </row>
    <row r="94" spans="1:13" ht="30" customHeight="1" x14ac:dyDescent="0.35">
      <c r="A94" s="62">
        <f t="shared" ref="A94:A105" si="102">+B94/$B$12*100</f>
        <v>0.18735410165884572</v>
      </c>
      <c r="B94" s="62">
        <v>75.144492999999997</v>
      </c>
      <c r="C94" s="62">
        <f t="shared" ref="C94:C105" si="103">+D94/$D$12*100</f>
        <v>0.17986648043601447</v>
      </c>
      <c r="D94" s="62">
        <v>73.915064000000001</v>
      </c>
      <c r="E94" s="63">
        <f t="shared" ref="E94:E105" si="104">+F94/$F$12*100</f>
        <v>0.18834741369045355</v>
      </c>
      <c r="F94" s="63">
        <v>69.687188000000006</v>
      </c>
      <c r="G94" s="62">
        <f t="shared" ref="G94:G105" si="105">+H94/$H$12*100</f>
        <v>0.17555180145831015</v>
      </c>
      <c r="H94" s="62">
        <v>65.248544999999993</v>
      </c>
      <c r="I94" s="62">
        <f t="shared" ref="I94:I105" si="106">+J94/$J$12*100</f>
        <v>0.15664563262353803</v>
      </c>
      <c r="J94" s="62">
        <v>47.238886999999998</v>
      </c>
      <c r="K94" s="64" t="s">
        <v>76</v>
      </c>
      <c r="L94" s="65">
        <v>222001</v>
      </c>
      <c r="M94" s="66"/>
    </row>
    <row r="95" spans="1:13" ht="30" customHeight="1" x14ac:dyDescent="0.35">
      <c r="A95" s="47">
        <f t="shared" si="102"/>
        <v>4.8007789820083448E-2</v>
      </c>
      <c r="B95" s="47">
        <v>19.255095000000001</v>
      </c>
      <c r="C95" s="47">
        <f t="shared" si="103"/>
        <v>4.4959186007374044E-2</v>
      </c>
      <c r="D95" s="47">
        <v>18.475711</v>
      </c>
      <c r="E95" s="48">
        <f t="shared" si="104"/>
        <v>4.7208936877557749E-2</v>
      </c>
      <c r="F95" s="48">
        <v>17.466967</v>
      </c>
      <c r="G95" s="47">
        <f t="shared" si="105"/>
        <v>4.8126604569778374E-2</v>
      </c>
      <c r="H95" s="47">
        <v>17.887546</v>
      </c>
      <c r="I95" s="47">
        <f t="shared" si="106"/>
        <v>2.2882433849660561E-2</v>
      </c>
      <c r="J95" s="47">
        <v>6.9005479999999997</v>
      </c>
      <c r="K95" s="52" t="s">
        <v>77</v>
      </c>
      <c r="L95" s="50">
        <v>222002</v>
      </c>
      <c r="M95" s="51"/>
    </row>
    <row r="96" spans="1:13" ht="30" customHeight="1" x14ac:dyDescent="0.35">
      <c r="A96" s="47">
        <f t="shared" si="102"/>
        <v>0.35281391436769316</v>
      </c>
      <c r="B96" s="47">
        <v>141.507565</v>
      </c>
      <c r="C96" s="47">
        <f t="shared" si="103"/>
        <v>0.33442050671390405</v>
      </c>
      <c r="D96" s="47">
        <v>137.42812499999999</v>
      </c>
      <c r="E96" s="48">
        <f t="shared" si="104"/>
        <v>0.36017143041447602</v>
      </c>
      <c r="F96" s="48">
        <v>133.26083800000001</v>
      </c>
      <c r="G96" s="47">
        <f t="shared" si="105"/>
        <v>0.40207239668490602</v>
      </c>
      <c r="H96" s="47">
        <v>149.441012</v>
      </c>
      <c r="I96" s="47">
        <f t="shared" si="106"/>
        <v>0.39975792473370581</v>
      </c>
      <c r="J96" s="47">
        <v>120.553118</v>
      </c>
      <c r="K96" s="52" t="s">
        <v>78</v>
      </c>
      <c r="L96" s="50">
        <v>222003</v>
      </c>
      <c r="M96" s="51"/>
    </row>
    <row r="97" spans="1:13" ht="30" customHeight="1" x14ac:dyDescent="0.35">
      <c r="A97" s="47">
        <f t="shared" si="102"/>
        <v>0.93491052540345021</v>
      </c>
      <c r="B97" s="47">
        <v>374.97645799999998</v>
      </c>
      <c r="C97" s="47">
        <f t="shared" si="103"/>
        <v>0.88815114588260757</v>
      </c>
      <c r="D97" s="47">
        <v>364.98044900000002</v>
      </c>
      <c r="E97" s="48">
        <f t="shared" si="104"/>
        <v>0.94878680012603656</v>
      </c>
      <c r="F97" s="48">
        <v>351.04428999999999</v>
      </c>
      <c r="G97" s="47">
        <f t="shared" si="105"/>
        <v>0.94159659467944212</v>
      </c>
      <c r="H97" s="47">
        <v>349.96967999999998</v>
      </c>
      <c r="I97" s="47">
        <f t="shared" si="106"/>
        <v>1.2675834971214506</v>
      </c>
      <c r="J97" s="47">
        <v>382.25919599999997</v>
      </c>
      <c r="K97" s="52" t="s">
        <v>79</v>
      </c>
      <c r="L97" s="50">
        <v>222004</v>
      </c>
      <c r="M97" s="51"/>
    </row>
    <row r="98" spans="1:13" ht="30" customHeight="1" x14ac:dyDescent="0.35">
      <c r="A98" s="47">
        <f t="shared" si="102"/>
        <v>2.8174290217134385E-2</v>
      </c>
      <c r="B98" s="47">
        <v>11.300221000000001</v>
      </c>
      <c r="C98" s="47">
        <f t="shared" si="103"/>
        <v>2.6942892567205539E-2</v>
      </c>
      <c r="D98" s="47">
        <v>11.072022</v>
      </c>
      <c r="E98" s="48">
        <f t="shared" si="104"/>
        <v>2.8359132512915854E-2</v>
      </c>
      <c r="F98" s="48">
        <v>10.492675</v>
      </c>
      <c r="G98" s="47">
        <f t="shared" si="105"/>
        <v>2.6575177686130505E-2</v>
      </c>
      <c r="H98" s="47">
        <v>9.8773789999999995</v>
      </c>
      <c r="I98" s="47">
        <f t="shared" si="106"/>
        <v>2.4794742733973134E-2</v>
      </c>
      <c r="J98" s="47">
        <v>7.4772340000000002</v>
      </c>
      <c r="K98" s="52" t="s">
        <v>80</v>
      </c>
      <c r="L98" s="50">
        <v>222005</v>
      </c>
      <c r="M98" s="51"/>
    </row>
    <row r="99" spans="1:13" ht="30" customHeight="1" x14ac:dyDescent="0.35">
      <c r="A99" s="47">
        <f t="shared" si="102"/>
        <v>5.6418501172531263E-2</v>
      </c>
      <c r="B99" s="47">
        <v>22.628485999999999</v>
      </c>
      <c r="C99" s="47">
        <f t="shared" si="103"/>
        <v>5.3430930052054654E-2</v>
      </c>
      <c r="D99" s="47">
        <v>21.957124</v>
      </c>
      <c r="E99" s="48">
        <f t="shared" si="104"/>
        <v>5.7606379592156698E-2</v>
      </c>
      <c r="F99" s="48">
        <v>21.313946000000001</v>
      </c>
      <c r="G99" s="47">
        <f t="shared" si="105"/>
        <v>7.1771624173183737E-2</v>
      </c>
      <c r="H99" s="47">
        <v>26.675853</v>
      </c>
      <c r="I99" s="47">
        <f t="shared" si="106"/>
        <v>3.6166628074278721E-2</v>
      </c>
      <c r="J99" s="47">
        <v>10.906599999999999</v>
      </c>
      <c r="K99" s="52" t="s">
        <v>81</v>
      </c>
      <c r="L99" s="50">
        <v>222006</v>
      </c>
      <c r="M99" s="51"/>
    </row>
    <row r="100" spans="1:13" ht="30" customHeight="1" x14ac:dyDescent="0.35">
      <c r="A100" s="47">
        <f t="shared" si="102"/>
        <v>0.10133383167402273</v>
      </c>
      <c r="B100" s="47">
        <v>40.643248999999997</v>
      </c>
      <c r="C100" s="47">
        <f t="shared" si="103"/>
        <v>9.6021499342875183E-2</v>
      </c>
      <c r="D100" s="47">
        <v>39.459465999999999</v>
      </c>
      <c r="E100" s="48">
        <f t="shared" si="104"/>
        <v>0.10354298362160992</v>
      </c>
      <c r="F100" s="48">
        <v>38.310158999999999</v>
      </c>
      <c r="G100" s="47">
        <f t="shared" si="105"/>
        <v>7.4271499904018559E-2</v>
      </c>
      <c r="H100" s="47">
        <v>27.604998999999999</v>
      </c>
      <c r="I100" s="47">
        <f t="shared" si="106"/>
        <v>6.5159095165952016E-2</v>
      </c>
      <c r="J100" s="47">
        <v>19.649722000000001</v>
      </c>
      <c r="K100" s="52" t="s">
        <v>82</v>
      </c>
      <c r="L100" s="50">
        <v>222007</v>
      </c>
      <c r="M100" s="51"/>
    </row>
    <row r="101" spans="1:13" ht="30" customHeight="1" x14ac:dyDescent="0.35">
      <c r="A101" s="47">
        <f t="shared" si="102"/>
        <v>6.5370988543458061E-2</v>
      </c>
      <c r="B101" s="47">
        <v>26.219173999999999</v>
      </c>
      <c r="C101" s="47">
        <f t="shared" si="103"/>
        <v>6.2044824826945698E-2</v>
      </c>
      <c r="D101" s="47">
        <v>25.496953000000001</v>
      </c>
      <c r="E101" s="48">
        <f t="shared" si="104"/>
        <v>6.7300730257037408E-2</v>
      </c>
      <c r="F101" s="48">
        <v>24.900786</v>
      </c>
      <c r="G101" s="47">
        <f t="shared" si="105"/>
        <v>6.0638128181848168E-2</v>
      </c>
      <c r="H101" s="47">
        <v>22.537790000000001</v>
      </c>
      <c r="I101" s="47">
        <f t="shared" si="106"/>
        <v>7.1801338183642732E-2</v>
      </c>
      <c r="J101" s="47">
        <v>21.652792000000002</v>
      </c>
      <c r="K101" s="52" t="s">
        <v>83</v>
      </c>
      <c r="L101" s="50">
        <v>222008</v>
      </c>
      <c r="M101" s="51"/>
    </row>
    <row r="102" spans="1:13" ht="30" customHeight="1" x14ac:dyDescent="0.35">
      <c r="A102" s="47">
        <f t="shared" si="102"/>
        <v>6.4096079472494728E-3</v>
      </c>
      <c r="B102" s="47">
        <v>2.570783</v>
      </c>
      <c r="C102" s="47">
        <f t="shared" si="103"/>
        <v>6.0759703480334874E-3</v>
      </c>
      <c r="D102" s="47">
        <v>2.4968840000000001</v>
      </c>
      <c r="E102" s="48">
        <f t="shared" si="104"/>
        <v>6.5423812680054953E-3</v>
      </c>
      <c r="F102" s="48">
        <v>2.4206340000000002</v>
      </c>
      <c r="G102" s="47">
        <f t="shared" si="105"/>
        <v>5.5835973086545039E-3</v>
      </c>
      <c r="H102" s="47">
        <v>2.075294</v>
      </c>
      <c r="I102" s="47">
        <f t="shared" si="106"/>
        <v>3.7689117571257031E-3</v>
      </c>
      <c r="J102" s="47">
        <v>1.1365730000000001</v>
      </c>
      <c r="K102" s="52" t="s">
        <v>84</v>
      </c>
      <c r="L102" s="50">
        <v>222009</v>
      </c>
      <c r="M102" s="51"/>
    </row>
    <row r="103" spans="1:13" ht="30" customHeight="1" x14ac:dyDescent="0.35">
      <c r="A103" s="47">
        <f t="shared" si="102"/>
        <v>3.4003234906043226E-3</v>
      </c>
      <c r="B103" s="47">
        <v>1.3638110000000001</v>
      </c>
      <c r="C103" s="47">
        <f t="shared" si="103"/>
        <v>3.2220515836279234E-3</v>
      </c>
      <c r="D103" s="47">
        <v>1.3240829999999999</v>
      </c>
      <c r="E103" s="48">
        <f t="shared" si="104"/>
        <v>3.4744378293053058E-3</v>
      </c>
      <c r="F103" s="48">
        <v>1.285517</v>
      </c>
      <c r="G103" s="47">
        <f t="shared" si="105"/>
        <v>3.1798884431425045E-3</v>
      </c>
      <c r="H103" s="47">
        <v>1.181891</v>
      </c>
      <c r="I103" s="47">
        <f t="shared" si="106"/>
        <v>1.2314314728494604E-3</v>
      </c>
      <c r="J103" s="47">
        <v>0.37135699999999999</v>
      </c>
      <c r="K103" s="52" t="s">
        <v>85</v>
      </c>
      <c r="L103" s="50">
        <v>222010</v>
      </c>
      <c r="M103" s="51"/>
    </row>
    <row r="104" spans="1:13" ht="30" customHeight="1" x14ac:dyDescent="0.35">
      <c r="A104" s="47">
        <f t="shared" si="102"/>
        <v>1.7743249999042431E-2</v>
      </c>
      <c r="B104" s="47">
        <v>7.116511</v>
      </c>
      <c r="C104" s="47">
        <f t="shared" si="103"/>
        <v>1.6813044548329149E-2</v>
      </c>
      <c r="D104" s="47">
        <v>6.9092209999999996</v>
      </c>
      <c r="E104" s="48">
        <f t="shared" si="104"/>
        <v>1.8130022801213633E-2</v>
      </c>
      <c r="F104" s="48">
        <v>6.7079779999999998</v>
      </c>
      <c r="G104" s="47">
        <f t="shared" si="105"/>
        <v>2.0244105841004015E-2</v>
      </c>
      <c r="H104" s="47">
        <v>7.5242659999999999</v>
      </c>
      <c r="I104" s="47">
        <f t="shared" si="106"/>
        <v>2.0925494498726705E-2</v>
      </c>
      <c r="J104" s="47">
        <v>6.310403</v>
      </c>
      <c r="K104" s="52" t="s">
        <v>86</v>
      </c>
      <c r="L104" s="50">
        <v>222011</v>
      </c>
      <c r="M104" s="51"/>
    </row>
    <row r="105" spans="1:13" ht="30" customHeight="1" x14ac:dyDescent="0.35">
      <c r="A105" s="47">
        <f t="shared" si="102"/>
        <v>5.3396378965161757E-2</v>
      </c>
      <c r="B105" s="47">
        <v>21.416364999999999</v>
      </c>
      <c r="C105" s="47">
        <f t="shared" si="103"/>
        <v>5.3886089312055498E-2</v>
      </c>
      <c r="D105" s="47">
        <v>22.144169000000002</v>
      </c>
      <c r="E105" s="48">
        <f t="shared" si="104"/>
        <v>4.5965661351217817E-2</v>
      </c>
      <c r="F105" s="48">
        <v>17.006964</v>
      </c>
      <c r="G105" s="47">
        <f t="shared" si="105"/>
        <v>0.14306924522225617</v>
      </c>
      <c r="H105" s="47">
        <v>53.175530000000002</v>
      </c>
      <c r="I105" s="47">
        <f t="shared" si="106"/>
        <v>5.4401216147884131E-2</v>
      </c>
      <c r="J105" s="47">
        <v>16.405519000000002</v>
      </c>
      <c r="K105" s="52" t="s">
        <v>87</v>
      </c>
      <c r="L105" s="50">
        <v>222999</v>
      </c>
      <c r="M105" s="51"/>
    </row>
    <row r="106" spans="1:13" ht="11.25" customHeight="1" thickBot="1" x14ac:dyDescent="0.4">
      <c r="A106" s="67"/>
      <c r="B106" s="67"/>
      <c r="C106" s="67"/>
      <c r="D106" s="67"/>
      <c r="E106" s="68"/>
      <c r="F106" s="68"/>
      <c r="G106" s="67"/>
      <c r="H106" s="67"/>
      <c r="I106" s="67"/>
      <c r="J106" s="67"/>
      <c r="K106" s="69"/>
      <c r="L106" s="44"/>
      <c r="M106" s="54"/>
    </row>
    <row r="107" spans="1:13" ht="30" customHeight="1" thickBot="1" x14ac:dyDescent="0.4">
      <c r="A107" s="32">
        <f t="shared" ref="A107:I107" si="107">SUM(A108:A133)</f>
        <v>5.8170747136060577</v>
      </c>
      <c r="B107" s="32">
        <f t="shared" si="107"/>
        <v>2333.1281580000004</v>
      </c>
      <c r="C107" s="32">
        <f t="shared" si="107"/>
        <v>5.7231608183276306</v>
      </c>
      <c r="D107" s="32">
        <f t="shared" si="107"/>
        <v>2351.899015</v>
      </c>
      <c r="E107" s="33">
        <f t="shared" si="107"/>
        <v>6.2974346861995949</v>
      </c>
      <c r="F107" s="33">
        <f t="shared" si="107"/>
        <v>2330.0055270000003</v>
      </c>
      <c r="G107" s="32">
        <f t="shared" si="107"/>
        <v>6.5489289446799814</v>
      </c>
      <c r="H107" s="32">
        <f t="shared" si="107"/>
        <v>2434.0854460000005</v>
      </c>
      <c r="I107" s="32">
        <f t="shared" si="107"/>
        <v>5.3730382929212919</v>
      </c>
      <c r="J107" s="32">
        <f>SUM(J108:J133)</f>
        <v>1620.3218980000004</v>
      </c>
      <c r="K107" s="34" t="s">
        <v>15</v>
      </c>
      <c r="L107" s="60">
        <v>223</v>
      </c>
      <c r="M107" s="36"/>
    </row>
    <row r="108" spans="1:13" ht="30" customHeight="1" x14ac:dyDescent="0.35">
      <c r="A108" s="62">
        <f t="shared" ref="A108:A133" si="108">+B108/$B$12*100</f>
        <v>0.13518085192253365</v>
      </c>
      <c r="B108" s="62">
        <v>54.218704000000002</v>
      </c>
      <c r="C108" s="62">
        <f t="shared" ref="C108:C133" si="109">+D108/$D$12*100</f>
        <v>0.12859234752262547</v>
      </c>
      <c r="D108" s="62">
        <v>52.844262999999998</v>
      </c>
      <c r="E108" s="63">
        <f t="shared" ref="E108:E133" si="110">+F108/$F$12*100</f>
        <v>0.13677794337544222</v>
      </c>
      <c r="F108" s="63">
        <v>50.606855000000003</v>
      </c>
      <c r="G108" s="62">
        <f t="shared" ref="G108:G133" si="111">+H108/$H$12*100</f>
        <v>0.2261207828898073</v>
      </c>
      <c r="H108" s="62">
        <v>84.043865999999994</v>
      </c>
      <c r="I108" s="62">
        <f t="shared" ref="I108:I133" si="112">+J108/$J$12*100</f>
        <v>0.19711765659509592</v>
      </c>
      <c r="J108" s="62">
        <v>59.443845000000003</v>
      </c>
      <c r="K108" s="64" t="s">
        <v>88</v>
      </c>
      <c r="L108" s="65">
        <v>223001</v>
      </c>
      <c r="M108" s="66"/>
    </row>
    <row r="109" spans="1:13" ht="30" customHeight="1" x14ac:dyDescent="0.35">
      <c r="A109" s="47">
        <f t="shared" si="108"/>
        <v>1.2634014049602778</v>
      </c>
      <c r="B109" s="47">
        <v>506.72847400000001</v>
      </c>
      <c r="C109" s="47">
        <f t="shared" si="109"/>
        <v>1.1987486517259904</v>
      </c>
      <c r="D109" s="47">
        <v>492.61865299999999</v>
      </c>
      <c r="E109" s="48">
        <f t="shared" si="110"/>
        <v>1.2932011376637431</v>
      </c>
      <c r="F109" s="48">
        <v>478.47511700000001</v>
      </c>
      <c r="G109" s="47">
        <f t="shared" si="111"/>
        <v>1.2369242390046042</v>
      </c>
      <c r="H109" s="47">
        <v>459.73613599999999</v>
      </c>
      <c r="I109" s="47">
        <f t="shared" si="112"/>
        <v>1.2598230849994307</v>
      </c>
      <c r="J109" s="47">
        <v>379.918925</v>
      </c>
      <c r="K109" s="52" t="s">
        <v>89</v>
      </c>
      <c r="L109" s="50">
        <v>223002</v>
      </c>
      <c r="M109" s="51"/>
    </row>
    <row r="110" spans="1:13" ht="30" customHeight="1" x14ac:dyDescent="0.35">
      <c r="A110" s="47">
        <f t="shared" si="108"/>
        <v>0.23504775927325572</v>
      </c>
      <c r="B110" s="47">
        <v>94.273595</v>
      </c>
      <c r="C110" s="47">
        <f t="shared" si="109"/>
        <v>0.22315688218374194</v>
      </c>
      <c r="D110" s="47">
        <v>91.704998000000003</v>
      </c>
      <c r="E110" s="48">
        <f t="shared" si="110"/>
        <v>0.24071427518608876</v>
      </c>
      <c r="F110" s="48">
        <v>89.062550000000002</v>
      </c>
      <c r="G110" s="47">
        <f t="shared" si="111"/>
        <v>0.31597306649751916</v>
      </c>
      <c r="H110" s="47">
        <v>117.439882</v>
      </c>
      <c r="I110" s="47">
        <f t="shared" si="112"/>
        <v>0.33254054898118479</v>
      </c>
      <c r="J110" s="47">
        <v>100.28269</v>
      </c>
      <c r="K110" s="52" t="s">
        <v>90</v>
      </c>
      <c r="L110" s="50">
        <v>223003</v>
      </c>
      <c r="M110" s="51"/>
    </row>
    <row r="111" spans="1:13" ht="30" customHeight="1" x14ac:dyDescent="0.35">
      <c r="A111" s="47">
        <f t="shared" si="108"/>
        <v>0.50932972423964273</v>
      </c>
      <c r="B111" s="47">
        <v>204.28335200000001</v>
      </c>
      <c r="C111" s="47">
        <f t="shared" si="109"/>
        <v>0.48307294890401542</v>
      </c>
      <c r="D111" s="47">
        <v>198.51596499999999</v>
      </c>
      <c r="E111" s="48">
        <f t="shared" si="110"/>
        <v>0.51920109835757344</v>
      </c>
      <c r="F111" s="48">
        <v>192.10067100000001</v>
      </c>
      <c r="G111" s="47">
        <f t="shared" si="111"/>
        <v>0.43335647373181951</v>
      </c>
      <c r="H111" s="47">
        <v>161.06858</v>
      </c>
      <c r="I111" s="47">
        <f t="shared" si="112"/>
        <v>0.47172427527190747</v>
      </c>
      <c r="J111" s="47">
        <v>142.255672</v>
      </c>
      <c r="K111" s="52" t="s">
        <v>91</v>
      </c>
      <c r="L111" s="50">
        <v>223004</v>
      </c>
      <c r="M111" s="51"/>
    </row>
    <row r="112" spans="1:13" ht="30" customHeight="1" x14ac:dyDescent="0.35">
      <c r="A112" s="47">
        <f t="shared" si="108"/>
        <v>0.46178004440559373</v>
      </c>
      <c r="B112" s="47">
        <v>185.211997</v>
      </c>
      <c r="C112" s="47">
        <f t="shared" si="109"/>
        <v>0.43836313016295614</v>
      </c>
      <c r="D112" s="47">
        <v>180.14273</v>
      </c>
      <c r="E112" s="48">
        <f t="shared" si="110"/>
        <v>0.47770951048938709</v>
      </c>
      <c r="F112" s="48">
        <v>176.74908199999999</v>
      </c>
      <c r="G112" s="47">
        <f t="shared" si="111"/>
        <v>0.54129170370676027</v>
      </c>
      <c r="H112" s="47">
        <v>201.185609</v>
      </c>
      <c r="I112" s="47">
        <f t="shared" si="112"/>
        <v>0.8384610399408563</v>
      </c>
      <c r="J112" s="47">
        <v>252.85075399999999</v>
      </c>
      <c r="K112" s="52" t="s">
        <v>92</v>
      </c>
      <c r="L112" s="50">
        <v>223005</v>
      </c>
      <c r="M112" s="51"/>
    </row>
    <row r="113" spans="1:13" ht="30" customHeight="1" x14ac:dyDescent="0.35">
      <c r="A113" s="47">
        <f t="shared" si="108"/>
        <v>4.0822401757591824E-3</v>
      </c>
      <c r="B113" s="47">
        <v>1.637316</v>
      </c>
      <c r="C113" s="47">
        <f t="shared" si="109"/>
        <v>3.8832802473265354E-3</v>
      </c>
      <c r="D113" s="47">
        <v>1.5958110000000001</v>
      </c>
      <c r="E113" s="48">
        <f t="shared" si="110"/>
        <v>4.1277289106639138E-3</v>
      </c>
      <c r="F113" s="48">
        <v>1.5272300000000001</v>
      </c>
      <c r="G113" s="47">
        <f t="shared" si="111"/>
        <v>4.776584497199211E-3</v>
      </c>
      <c r="H113" s="47">
        <v>1.7753460000000001</v>
      </c>
      <c r="I113" s="47">
        <f t="shared" si="112"/>
        <v>4.8799945023515409E-3</v>
      </c>
      <c r="J113" s="47">
        <v>1.4716370000000001</v>
      </c>
      <c r="K113" s="52" t="s">
        <v>93</v>
      </c>
      <c r="L113" s="50">
        <v>223006</v>
      </c>
      <c r="M113" s="51"/>
    </row>
    <row r="114" spans="1:13" ht="30" customHeight="1" x14ac:dyDescent="0.35">
      <c r="A114" s="47">
        <f t="shared" si="108"/>
        <v>0.23742281795479753</v>
      </c>
      <c r="B114" s="47">
        <v>95.226190000000003</v>
      </c>
      <c r="C114" s="47">
        <f t="shared" si="109"/>
        <v>0.22506402247897536</v>
      </c>
      <c r="D114" s="47">
        <v>92.488726</v>
      </c>
      <c r="E114" s="48">
        <f t="shared" si="110"/>
        <v>0.24279120205757623</v>
      </c>
      <c r="F114" s="48">
        <v>89.830997999999994</v>
      </c>
      <c r="G114" s="47">
        <f t="shared" si="111"/>
        <v>0.23886044552708993</v>
      </c>
      <c r="H114" s="47">
        <v>88.778903999999997</v>
      </c>
      <c r="I114" s="47">
        <f t="shared" si="112"/>
        <v>0.24967212179945819</v>
      </c>
      <c r="J114" s="47">
        <v>75.292447999999993</v>
      </c>
      <c r="K114" s="52" t="s">
        <v>94</v>
      </c>
      <c r="L114" s="50">
        <v>223007</v>
      </c>
      <c r="M114" s="51"/>
    </row>
    <row r="115" spans="1:13" ht="30" customHeight="1" x14ac:dyDescent="0.35">
      <c r="A115" s="47">
        <f t="shared" si="108"/>
        <v>0.14343052666951733</v>
      </c>
      <c r="B115" s="47">
        <v>57.527506000000002</v>
      </c>
      <c r="C115" s="47">
        <f t="shared" si="109"/>
        <v>0.13630835612619746</v>
      </c>
      <c r="D115" s="47">
        <v>56.015110999999997</v>
      </c>
      <c r="E115" s="48">
        <f t="shared" si="110"/>
        <v>0.14833571676030874</v>
      </c>
      <c r="F115" s="48">
        <v>54.883147999999998</v>
      </c>
      <c r="G115" s="47">
        <f t="shared" si="111"/>
        <v>0.15103694296639514</v>
      </c>
      <c r="H115" s="47">
        <v>56.136938999999998</v>
      </c>
      <c r="I115" s="47">
        <f t="shared" si="112"/>
        <v>0.14460618373784295</v>
      </c>
      <c r="J115" s="47">
        <v>43.608207</v>
      </c>
      <c r="K115" s="52" t="s">
        <v>95</v>
      </c>
      <c r="L115" s="50">
        <v>223008</v>
      </c>
      <c r="M115" s="51"/>
    </row>
    <row r="116" spans="1:13" ht="30" customHeight="1" x14ac:dyDescent="0.35">
      <c r="A116" s="47">
        <f t="shared" si="108"/>
        <v>4.7061139716417979E-3</v>
      </c>
      <c r="B116" s="47">
        <v>1.8875409999999999</v>
      </c>
      <c r="C116" s="47">
        <f t="shared" si="109"/>
        <v>4.4594024395382351E-3</v>
      </c>
      <c r="D116" s="47">
        <v>1.832565</v>
      </c>
      <c r="E116" s="48">
        <f t="shared" si="110"/>
        <v>4.8086664755431314E-3</v>
      </c>
      <c r="F116" s="48">
        <v>1.779172</v>
      </c>
      <c r="G116" s="47">
        <f t="shared" si="111"/>
        <v>5.1606708085335483E-3</v>
      </c>
      <c r="H116" s="47">
        <v>1.918102</v>
      </c>
      <c r="I116" s="47">
        <f t="shared" si="112"/>
        <v>3.2977600676278073E-3</v>
      </c>
      <c r="J116" s="47">
        <v>0.99448999999999999</v>
      </c>
      <c r="K116" s="52" t="s">
        <v>96</v>
      </c>
      <c r="L116" s="50">
        <v>223009</v>
      </c>
      <c r="M116" s="51"/>
    </row>
    <row r="117" spans="1:13" ht="30" customHeight="1" x14ac:dyDescent="0.35">
      <c r="A117" s="47">
        <f t="shared" si="108"/>
        <v>2.4435305914986327E-2</v>
      </c>
      <c r="B117" s="47">
        <v>9.8005790000000008</v>
      </c>
      <c r="C117" s="47">
        <f t="shared" si="109"/>
        <v>2.3276963064052945E-2</v>
      </c>
      <c r="D117" s="47">
        <v>9.5655300000000008</v>
      </c>
      <c r="E117" s="48">
        <f t="shared" si="110"/>
        <v>2.6796642671474868E-2</v>
      </c>
      <c r="F117" s="48">
        <v>9.9145649999999996</v>
      </c>
      <c r="G117" s="47">
        <f t="shared" si="111"/>
        <v>2.5181434801978271E-2</v>
      </c>
      <c r="H117" s="47">
        <v>9.3593569999999993</v>
      </c>
      <c r="I117" s="47">
        <f t="shared" si="112"/>
        <v>1.9357542211245551E-2</v>
      </c>
      <c r="J117" s="47">
        <v>5.8375630000000003</v>
      </c>
      <c r="K117" s="52" t="s">
        <v>97</v>
      </c>
      <c r="L117" s="50">
        <v>223010</v>
      </c>
      <c r="M117" s="51"/>
    </row>
    <row r="118" spans="1:13" ht="30" customHeight="1" x14ac:dyDescent="0.35">
      <c r="A118" s="47">
        <f t="shared" si="108"/>
        <v>4.5750711788041742E-2</v>
      </c>
      <c r="B118" s="47">
        <v>18.349820000000001</v>
      </c>
      <c r="C118" s="47">
        <f t="shared" si="109"/>
        <v>4.5294156163091417E-2</v>
      </c>
      <c r="D118" s="47">
        <v>18.613365000000002</v>
      </c>
      <c r="E118" s="48">
        <f t="shared" si="110"/>
        <v>5.6544494079358527E-2</v>
      </c>
      <c r="F118" s="48">
        <v>20.921056</v>
      </c>
      <c r="G118" s="47">
        <f t="shared" si="111"/>
        <v>5.6292939907290014E-2</v>
      </c>
      <c r="H118" s="47">
        <v>20.922784</v>
      </c>
      <c r="I118" s="47">
        <f t="shared" si="112"/>
        <v>3.7021461176988291E-2</v>
      </c>
      <c r="J118" s="47">
        <v>11.164388000000001</v>
      </c>
      <c r="K118" s="52" t="s">
        <v>98</v>
      </c>
      <c r="L118" s="50">
        <v>223011</v>
      </c>
      <c r="M118" s="51"/>
    </row>
    <row r="119" spans="1:13" ht="30" customHeight="1" x14ac:dyDescent="0.35">
      <c r="A119" s="47">
        <f t="shared" si="108"/>
        <v>6.5252863285385029E-2</v>
      </c>
      <c r="B119" s="47">
        <v>26.171796000000001</v>
      </c>
      <c r="C119" s="47">
        <f t="shared" si="109"/>
        <v>6.2006513044276006E-2</v>
      </c>
      <c r="D119" s="47">
        <v>25.481209</v>
      </c>
      <c r="E119" s="48">
        <f t="shared" si="110"/>
        <v>7.5360597788704839E-2</v>
      </c>
      <c r="F119" s="48">
        <v>27.882878999999999</v>
      </c>
      <c r="G119" s="47">
        <f t="shared" si="111"/>
        <v>4.5703615516344172E-2</v>
      </c>
      <c r="H119" s="47">
        <v>16.986977</v>
      </c>
      <c r="I119" s="47">
        <f t="shared" si="112"/>
        <v>2.8599945138747498E-2</v>
      </c>
      <c r="J119" s="47">
        <v>8.6247509999999998</v>
      </c>
      <c r="K119" s="52" t="s">
        <v>99</v>
      </c>
      <c r="L119" s="50">
        <v>223012</v>
      </c>
      <c r="M119" s="51"/>
    </row>
    <row r="120" spans="1:13" ht="30" customHeight="1" x14ac:dyDescent="0.35">
      <c r="A120" s="47">
        <f t="shared" si="108"/>
        <v>5.5520207677003039E-2</v>
      </c>
      <c r="B120" s="47">
        <v>22.268196</v>
      </c>
      <c r="C120" s="47">
        <f t="shared" si="109"/>
        <v>5.2468889165396208E-2</v>
      </c>
      <c r="D120" s="47">
        <v>21.561779000000001</v>
      </c>
      <c r="E120" s="48">
        <f t="shared" si="110"/>
        <v>0.13754359610108691</v>
      </c>
      <c r="F120" s="48">
        <v>50.890141</v>
      </c>
      <c r="G120" s="47">
        <f t="shared" si="111"/>
        <v>9.5633587593604297E-2</v>
      </c>
      <c r="H120" s="47">
        <v>35.544792999999999</v>
      </c>
      <c r="I120" s="47">
        <f t="shared" si="112"/>
        <v>2.173192017504965E-2</v>
      </c>
      <c r="J120" s="47">
        <v>6.5535930000000002</v>
      </c>
      <c r="K120" s="52" t="s">
        <v>100</v>
      </c>
      <c r="L120" s="50">
        <v>223013</v>
      </c>
      <c r="M120" s="51"/>
    </row>
    <row r="121" spans="1:13" ht="30" customHeight="1" x14ac:dyDescent="0.35">
      <c r="A121" s="47">
        <f t="shared" si="108"/>
        <v>0.20778653506534966</v>
      </c>
      <c r="B121" s="47">
        <v>83.339589000000004</v>
      </c>
      <c r="C121" s="47">
        <f t="shared" si="109"/>
        <v>0.19005888927937351</v>
      </c>
      <c r="D121" s="47">
        <v>78.103573999999995</v>
      </c>
      <c r="E121" s="48">
        <f t="shared" si="110"/>
        <v>0.25520870297030684</v>
      </c>
      <c r="F121" s="48">
        <v>94.425383999999994</v>
      </c>
      <c r="G121" s="47">
        <f t="shared" si="111"/>
        <v>0.45699981714808074</v>
      </c>
      <c r="H121" s="47">
        <v>169.85626400000001</v>
      </c>
      <c r="I121" s="47">
        <f t="shared" si="112"/>
        <v>9.6113253481556291E-2</v>
      </c>
      <c r="J121" s="47">
        <v>28.984421999999999</v>
      </c>
      <c r="K121" s="52" t="s">
        <v>101</v>
      </c>
      <c r="L121" s="50">
        <v>223014</v>
      </c>
      <c r="M121" s="51"/>
    </row>
    <row r="122" spans="1:13" ht="30" customHeight="1" x14ac:dyDescent="0.35">
      <c r="A122" s="47">
        <f t="shared" si="108"/>
        <v>8.1277300773094308E-2</v>
      </c>
      <c r="B122" s="47">
        <v>32.598920999999997</v>
      </c>
      <c r="C122" s="47">
        <f t="shared" si="109"/>
        <v>7.7016407117024094E-2</v>
      </c>
      <c r="D122" s="47">
        <v>31.649436000000001</v>
      </c>
      <c r="E122" s="48">
        <f t="shared" si="110"/>
        <v>8.3049195939027542E-2</v>
      </c>
      <c r="F122" s="48">
        <v>30.727605000000001</v>
      </c>
      <c r="G122" s="47">
        <f t="shared" si="111"/>
        <v>6.7583324862918015E-2</v>
      </c>
      <c r="H122" s="47">
        <v>25.119159</v>
      </c>
      <c r="I122" s="47">
        <f t="shared" si="112"/>
        <v>4.1809077676580653E-2</v>
      </c>
      <c r="J122" s="47">
        <v>12.608167</v>
      </c>
      <c r="K122" s="52" t="s">
        <v>102</v>
      </c>
      <c r="L122" s="50">
        <v>223015</v>
      </c>
      <c r="M122" s="51"/>
    </row>
    <row r="123" spans="1:13" ht="30" customHeight="1" x14ac:dyDescent="0.35">
      <c r="A123" s="47">
        <f t="shared" si="108"/>
        <v>0.44783632482223412</v>
      </c>
      <c r="B123" s="47">
        <v>179.61941200000001</v>
      </c>
      <c r="C123" s="47">
        <f t="shared" si="109"/>
        <v>0.43215519781908973</v>
      </c>
      <c r="D123" s="47">
        <v>177.59161700000001</v>
      </c>
      <c r="E123" s="48">
        <f t="shared" si="110"/>
        <v>0.47940149744344152</v>
      </c>
      <c r="F123" s="48">
        <v>177.37510499999999</v>
      </c>
      <c r="G123" s="47">
        <f t="shared" si="111"/>
        <v>0.39873000956608151</v>
      </c>
      <c r="H123" s="47">
        <v>148.198724</v>
      </c>
      <c r="I123" s="47">
        <f t="shared" si="112"/>
        <v>0.26577618954243154</v>
      </c>
      <c r="J123" s="47">
        <v>80.148876000000001</v>
      </c>
      <c r="K123" s="52" t="s">
        <v>103</v>
      </c>
      <c r="L123" s="50">
        <v>223016</v>
      </c>
      <c r="M123" s="51"/>
    </row>
    <row r="124" spans="1:13" ht="30" customHeight="1" x14ac:dyDescent="0.35">
      <c r="A124" s="47">
        <f t="shared" si="108"/>
        <v>3.4645538815220533E-2</v>
      </c>
      <c r="B124" s="47">
        <v>13.895727000000001</v>
      </c>
      <c r="C124" s="47">
        <f t="shared" si="109"/>
        <v>3.2738226187078119E-2</v>
      </c>
      <c r="D124" s="47">
        <v>13.453580000000001</v>
      </c>
      <c r="E124" s="48">
        <f t="shared" si="110"/>
        <v>3.5197354668562601E-2</v>
      </c>
      <c r="F124" s="48">
        <v>13.022767999999999</v>
      </c>
      <c r="G124" s="47">
        <f t="shared" si="111"/>
        <v>3.5550842363397887E-2</v>
      </c>
      <c r="H124" s="47">
        <v>13.213426</v>
      </c>
      <c r="I124" s="47">
        <f t="shared" si="112"/>
        <v>1.692048793793785E-2</v>
      </c>
      <c r="J124" s="47">
        <v>5.1026319999999998</v>
      </c>
      <c r="K124" s="52" t="s">
        <v>104</v>
      </c>
      <c r="L124" s="50">
        <v>223017</v>
      </c>
      <c r="M124" s="51"/>
    </row>
    <row r="125" spans="1:13" ht="30" customHeight="1" x14ac:dyDescent="0.35">
      <c r="A125" s="47">
        <f t="shared" si="108"/>
        <v>6.5262576992283841E-2</v>
      </c>
      <c r="B125" s="47">
        <v>26.175692000000002</v>
      </c>
      <c r="C125" s="47">
        <f t="shared" si="109"/>
        <v>6.1845374328790448E-2</v>
      </c>
      <c r="D125" s="47">
        <v>25.41499</v>
      </c>
      <c r="E125" s="48">
        <f t="shared" si="110"/>
        <v>6.6694407656529425E-2</v>
      </c>
      <c r="F125" s="48">
        <v>24.676451</v>
      </c>
      <c r="G125" s="47">
        <f t="shared" si="111"/>
        <v>5.2868836647302644E-2</v>
      </c>
      <c r="H125" s="47">
        <v>19.650124000000002</v>
      </c>
      <c r="I125" s="47">
        <f t="shared" si="112"/>
        <v>4.7887817530265497E-2</v>
      </c>
      <c r="J125" s="47">
        <v>14.441304000000001</v>
      </c>
      <c r="K125" s="52" t="s">
        <v>105</v>
      </c>
      <c r="L125" s="50">
        <v>223018</v>
      </c>
      <c r="M125" s="51"/>
    </row>
    <row r="126" spans="1:13" ht="30" customHeight="1" x14ac:dyDescent="0.35">
      <c r="A126" s="47">
        <f t="shared" si="108"/>
        <v>2.8875384990961154E-2</v>
      </c>
      <c r="B126" s="47">
        <v>11.581417999999999</v>
      </c>
      <c r="C126" s="47">
        <f t="shared" si="109"/>
        <v>2.7361567543824336E-2</v>
      </c>
      <c r="D126" s="47">
        <v>11.244073999999999</v>
      </c>
      <c r="E126" s="48">
        <f t="shared" si="110"/>
        <v>4.755206517116993E-2</v>
      </c>
      <c r="F126" s="48">
        <v>17.593921999999999</v>
      </c>
      <c r="G126" s="47">
        <f t="shared" si="111"/>
        <v>2.7683772348602753E-2</v>
      </c>
      <c r="H126" s="47">
        <v>10.289418</v>
      </c>
      <c r="I126" s="47">
        <f t="shared" si="112"/>
        <v>2.8680624182725205E-2</v>
      </c>
      <c r="J126" s="47">
        <v>8.6490810000000007</v>
      </c>
      <c r="K126" s="52" t="s">
        <v>106</v>
      </c>
      <c r="L126" s="50">
        <v>223019</v>
      </c>
      <c r="M126" s="51"/>
    </row>
    <row r="127" spans="1:13" ht="30" customHeight="1" x14ac:dyDescent="0.35">
      <c r="A127" s="47">
        <f t="shared" si="108"/>
        <v>0.18738406804570842</v>
      </c>
      <c r="B127" s="47">
        <v>75.156512000000006</v>
      </c>
      <c r="C127" s="47">
        <f t="shared" si="109"/>
        <v>0.18492686976512968</v>
      </c>
      <c r="D127" s="47">
        <v>75.994601000000003</v>
      </c>
      <c r="E127" s="48">
        <f t="shared" si="110"/>
        <v>0.1692252202455326</v>
      </c>
      <c r="F127" s="48">
        <v>62.612113999999998</v>
      </c>
      <c r="G127" s="47">
        <f t="shared" si="111"/>
        <v>0.18293945773527476</v>
      </c>
      <c r="H127" s="47">
        <v>67.994365999999999</v>
      </c>
      <c r="I127" s="47">
        <f t="shared" si="112"/>
        <v>0.18691512993585108</v>
      </c>
      <c r="J127" s="47">
        <v>56.367117</v>
      </c>
      <c r="K127" s="52" t="s">
        <v>107</v>
      </c>
      <c r="L127" s="50">
        <v>223020</v>
      </c>
      <c r="M127" s="51"/>
    </row>
    <row r="128" spans="1:13" ht="30" customHeight="1" x14ac:dyDescent="0.35">
      <c r="A128" s="47">
        <f t="shared" si="108"/>
        <v>1.592065590412007E-3</v>
      </c>
      <c r="B128" s="47">
        <v>0.63854999999999995</v>
      </c>
      <c r="C128" s="47">
        <f t="shared" si="109"/>
        <v>1.5086140457808406E-3</v>
      </c>
      <c r="D128" s="47">
        <v>0.61995599999999995</v>
      </c>
      <c r="E128" s="48">
        <f t="shared" si="110"/>
        <v>1.6267856862422153E-3</v>
      </c>
      <c r="F128" s="48">
        <v>0.60189899999999996</v>
      </c>
      <c r="G128" s="47">
        <f t="shared" si="111"/>
        <v>1.8799636099039168E-3</v>
      </c>
      <c r="H128" s="47">
        <v>0.698739</v>
      </c>
      <c r="I128" s="47">
        <f t="shared" si="112"/>
        <v>8.7407603292751206E-4</v>
      </c>
      <c r="J128" s="47">
        <v>0.26359100000000002</v>
      </c>
      <c r="K128" s="52" t="s">
        <v>108</v>
      </c>
      <c r="L128" s="50">
        <v>223021</v>
      </c>
      <c r="M128" s="51"/>
    </row>
    <row r="129" spans="1:13" ht="48.75" customHeight="1" x14ac:dyDescent="0.35">
      <c r="A129" s="47">
        <f t="shared" si="108"/>
        <v>0.35507413638957042</v>
      </c>
      <c r="B129" s="47">
        <v>142.41410099999999</v>
      </c>
      <c r="C129" s="47">
        <f t="shared" si="109"/>
        <v>0.33646029036289393</v>
      </c>
      <c r="D129" s="47">
        <v>138.26636199999999</v>
      </c>
      <c r="E129" s="48">
        <f t="shared" si="110"/>
        <v>0.36281632778937917</v>
      </c>
      <c r="F129" s="48">
        <v>134.239431</v>
      </c>
      <c r="G129" s="47">
        <f t="shared" si="111"/>
        <v>0.33319304284586798</v>
      </c>
      <c r="H129" s="47">
        <v>123.840149</v>
      </c>
      <c r="I129" s="47">
        <f t="shared" si="112"/>
        <v>0.32534184936621457</v>
      </c>
      <c r="J129" s="47">
        <v>98.111812</v>
      </c>
      <c r="K129" s="49" t="s">
        <v>109</v>
      </c>
      <c r="L129" s="50">
        <v>223022</v>
      </c>
      <c r="M129" s="51"/>
    </row>
    <row r="130" spans="1:13" ht="30" customHeight="1" x14ac:dyDescent="0.35">
      <c r="A130" s="47">
        <f t="shared" si="108"/>
        <v>0.4372137330965386</v>
      </c>
      <c r="B130" s="47">
        <v>175.35887399999999</v>
      </c>
      <c r="C130" s="47">
        <f t="shared" si="109"/>
        <v>0.42523221196898953</v>
      </c>
      <c r="D130" s="47">
        <v>174.746657</v>
      </c>
      <c r="E130" s="48">
        <f t="shared" si="110"/>
        <v>0.38960831091079157</v>
      </c>
      <c r="F130" s="48">
        <v>144.15227200000001</v>
      </c>
      <c r="G130" s="47">
        <f t="shared" si="111"/>
        <v>0.55608676190667905</v>
      </c>
      <c r="H130" s="47">
        <v>206.68458999999999</v>
      </c>
      <c r="I130" s="47">
        <f t="shared" si="112"/>
        <v>0.16298579181269277</v>
      </c>
      <c r="J130" s="47">
        <v>49.150858999999997</v>
      </c>
      <c r="K130" s="52" t="s">
        <v>110</v>
      </c>
      <c r="L130" s="50">
        <v>223023</v>
      </c>
      <c r="M130" s="51"/>
    </row>
    <row r="131" spans="1:13" ht="30" customHeight="1" x14ac:dyDescent="0.35">
      <c r="A131" s="47">
        <f t="shared" si="108"/>
        <v>4.2393227340542051E-2</v>
      </c>
      <c r="B131" s="47">
        <v>17.003191000000001</v>
      </c>
      <c r="C131" s="47">
        <f t="shared" si="109"/>
        <v>4.1090516020664186E-2</v>
      </c>
      <c r="D131" s="47">
        <v>16.885904</v>
      </c>
      <c r="E131" s="48">
        <f t="shared" si="110"/>
        <v>4.6596903355192405E-2</v>
      </c>
      <c r="F131" s="48">
        <v>17.240518999999999</v>
      </c>
      <c r="G131" s="47">
        <f t="shared" si="111"/>
        <v>6.9363134273072558E-2</v>
      </c>
      <c r="H131" s="47">
        <v>25.780673</v>
      </c>
      <c r="I131" s="47">
        <f t="shared" si="112"/>
        <v>5.1513075491083839E-2</v>
      </c>
      <c r="J131" s="47">
        <v>15.534556</v>
      </c>
      <c r="K131" s="52" t="s">
        <v>111</v>
      </c>
      <c r="L131" s="50">
        <v>223024</v>
      </c>
      <c r="M131" s="51"/>
    </row>
    <row r="132" spans="1:13" ht="30" customHeight="1" x14ac:dyDescent="0.35">
      <c r="A132" s="47">
        <f t="shared" si="108"/>
        <v>0.12929376960080477</v>
      </c>
      <c r="B132" s="47">
        <v>51.857497000000002</v>
      </c>
      <c r="C132" s="47">
        <f t="shared" si="109"/>
        <v>0.12275792585873463</v>
      </c>
      <c r="D132" s="47">
        <v>50.446641999999997</v>
      </c>
      <c r="E132" s="48">
        <f t="shared" si="110"/>
        <v>0.13264274404924883</v>
      </c>
      <c r="F132" s="48">
        <v>49.076861000000001</v>
      </c>
      <c r="G132" s="47">
        <f t="shared" si="111"/>
        <v>0.11354373063545235</v>
      </c>
      <c r="H132" s="47">
        <v>42.201579000000002</v>
      </c>
      <c r="I132" s="47">
        <f t="shared" si="112"/>
        <v>9.1687157357325078E-2</v>
      </c>
      <c r="J132" s="47">
        <v>27.649664999999999</v>
      </c>
      <c r="K132" s="52" t="s">
        <v>112</v>
      </c>
      <c r="L132" s="50">
        <v>223025</v>
      </c>
      <c r="M132" s="51"/>
    </row>
    <row r="133" spans="1:13" ht="30" customHeight="1" x14ac:dyDescent="0.35">
      <c r="A133" s="47">
        <f t="shared" si="108"/>
        <v>0.61309947984490287</v>
      </c>
      <c r="B133" s="47">
        <v>245.90360799999999</v>
      </c>
      <c r="C133" s="47">
        <f t="shared" si="109"/>
        <v>0.76531318480207378</v>
      </c>
      <c r="D133" s="47">
        <v>314.50091700000002</v>
      </c>
      <c r="E133" s="48">
        <f t="shared" si="110"/>
        <v>0.86390256039721847</v>
      </c>
      <c r="F133" s="48">
        <v>319.63773200000003</v>
      </c>
      <c r="G133" s="47">
        <f t="shared" si="111"/>
        <v>0.87619376328840259</v>
      </c>
      <c r="H133" s="47">
        <v>325.66095999999999</v>
      </c>
      <c r="I133" s="47">
        <f t="shared" si="112"/>
        <v>0.44770022797591524</v>
      </c>
      <c r="J133" s="47">
        <v>135.010853</v>
      </c>
      <c r="K133" s="52" t="s">
        <v>113</v>
      </c>
      <c r="L133" s="50">
        <v>223999</v>
      </c>
      <c r="M133" s="51"/>
    </row>
    <row r="134" spans="1:13" ht="11.25" customHeight="1" thickBot="1" x14ac:dyDescent="0.4">
      <c r="A134" s="67"/>
      <c r="B134" s="67"/>
      <c r="C134" s="67"/>
      <c r="D134" s="67"/>
      <c r="E134" s="68"/>
      <c r="F134" s="68"/>
      <c r="G134" s="67"/>
      <c r="H134" s="67"/>
      <c r="I134" s="67"/>
      <c r="J134" s="67"/>
      <c r="K134" s="69"/>
      <c r="L134" s="44"/>
      <c r="M134" s="54"/>
    </row>
    <row r="135" spans="1:13" ht="30" customHeight="1" thickBot="1" x14ac:dyDescent="0.4">
      <c r="A135" s="32">
        <f t="shared" ref="A135:I135" si="113">SUM(A136:A140)</f>
        <v>2.7434918351893676</v>
      </c>
      <c r="B135" s="32">
        <f t="shared" si="113"/>
        <v>1100.367172</v>
      </c>
      <c r="C135" s="32">
        <f t="shared" si="113"/>
        <v>2.7099190502320982</v>
      </c>
      <c r="D135" s="32">
        <f t="shared" si="113"/>
        <v>1113.6251709999999</v>
      </c>
      <c r="E135" s="33">
        <f t="shared" si="113"/>
        <v>3.4066697061762197</v>
      </c>
      <c r="F135" s="33">
        <f t="shared" si="113"/>
        <v>1260.443282</v>
      </c>
      <c r="G135" s="32">
        <f t="shared" si="113"/>
        <v>4.3930628725968441</v>
      </c>
      <c r="H135" s="32">
        <f t="shared" si="113"/>
        <v>1632.7998809999999</v>
      </c>
      <c r="I135" s="32">
        <f t="shared" si="113"/>
        <v>3.7287844379342738</v>
      </c>
      <c r="J135" s="32">
        <f>SUM(J136:J140)</f>
        <v>1124.4719929999999</v>
      </c>
      <c r="K135" s="34" t="s">
        <v>16</v>
      </c>
      <c r="L135" s="60">
        <v>224</v>
      </c>
      <c r="M135" s="36"/>
    </row>
    <row r="136" spans="1:13" ht="30" customHeight="1" x14ac:dyDescent="0.35">
      <c r="A136" s="62">
        <f>+B136/$B$12*100</f>
        <v>2.4250595988563242</v>
      </c>
      <c r="B136" s="62">
        <v>972.64950399999998</v>
      </c>
      <c r="C136" s="62">
        <f>+D136/$D$12*100</f>
        <v>2.4064500764569647</v>
      </c>
      <c r="D136" s="62">
        <v>988.91639499999997</v>
      </c>
      <c r="E136" s="63">
        <f>+F136/$F$12*100</f>
        <v>3.0707127898463966</v>
      </c>
      <c r="F136" s="63">
        <v>1136.1416400000001</v>
      </c>
      <c r="G136" s="62">
        <f>+H136/$H$12*100</f>
        <v>3.9948401773475424</v>
      </c>
      <c r="H136" s="62">
        <v>1484.789714</v>
      </c>
      <c r="I136" s="62">
        <f>+J136/$J$12*100</f>
        <v>3.3131230653573334</v>
      </c>
      <c r="J136" s="62">
        <v>999.12294699999995</v>
      </c>
      <c r="K136" s="64" t="s">
        <v>114</v>
      </c>
      <c r="L136" s="65">
        <v>224001</v>
      </c>
      <c r="M136" s="66"/>
    </row>
    <row r="137" spans="1:13" ht="30" customHeight="1" x14ac:dyDescent="0.35">
      <c r="A137" s="47">
        <f>+B137/$B$12*100</f>
        <v>2.6317334133382553E-2</v>
      </c>
      <c r="B137" s="47">
        <v>10.555427999999999</v>
      </c>
      <c r="C137" s="47">
        <f>+D137/$D$12*100</f>
        <v>2.5040519344015435E-2</v>
      </c>
      <c r="D137" s="47">
        <v>10.290253</v>
      </c>
      <c r="E137" s="48">
        <f>+F137/$F$12*100</f>
        <v>2.693007229298679E-2</v>
      </c>
      <c r="F137" s="48">
        <v>9.9639330000000008</v>
      </c>
      <c r="G137" s="47">
        <f>+H137/$H$12*100</f>
        <v>3.4455049143031942E-2</v>
      </c>
      <c r="H137" s="47">
        <v>12.806145000000001</v>
      </c>
      <c r="I137" s="47">
        <f>+J137/$J$12*100</f>
        <v>4.4856039657314849E-2</v>
      </c>
      <c r="J137" s="47">
        <v>13.527025</v>
      </c>
      <c r="K137" s="52" t="s">
        <v>115</v>
      </c>
      <c r="L137" s="50">
        <v>224011</v>
      </c>
      <c r="M137" s="51"/>
    </row>
    <row r="138" spans="1:13" ht="30" customHeight="1" x14ac:dyDescent="0.35">
      <c r="A138" s="47">
        <f>+B138/$B$12*100</f>
        <v>0.24340178905161783</v>
      </c>
      <c r="B138" s="47">
        <v>97.624251999999998</v>
      </c>
      <c r="C138" s="47">
        <f>+D138/$D$12*100</f>
        <v>0.2326792290446085</v>
      </c>
      <c r="D138" s="47">
        <v>95.61815</v>
      </c>
      <c r="E138" s="48">
        <f>+F138/$F$12*100</f>
        <v>0.25954248994174023</v>
      </c>
      <c r="F138" s="48">
        <v>96.028853999999995</v>
      </c>
      <c r="G138" s="47">
        <f>+H138/$H$12*100</f>
        <v>0.30292718357160059</v>
      </c>
      <c r="H138" s="47">
        <v>112.59102900000001</v>
      </c>
      <c r="I138" s="47">
        <f>+J138/$J$12*100</f>
        <v>0.29807088007999794</v>
      </c>
      <c r="J138" s="47">
        <v>89.887833999999998</v>
      </c>
      <c r="K138" s="52" t="s">
        <v>116</v>
      </c>
      <c r="L138" s="50">
        <v>224021</v>
      </c>
      <c r="M138" s="51"/>
    </row>
    <row r="139" spans="1:13" ht="30" customHeight="1" x14ac:dyDescent="0.35">
      <c r="A139" s="47">
        <f>+B139/$B$12*100</f>
        <v>3.8708511145262532E-2</v>
      </c>
      <c r="B139" s="47">
        <v>15.525315000000001</v>
      </c>
      <c r="C139" s="47">
        <f>+D139/$D$12*100</f>
        <v>3.6235088888621064E-2</v>
      </c>
      <c r="D139" s="47">
        <v>14.890594999999999</v>
      </c>
      <c r="E139" s="48">
        <f>+F139/$F$12*100</f>
        <v>3.918717549225427E-2</v>
      </c>
      <c r="F139" s="48">
        <v>14.498972999999999</v>
      </c>
      <c r="G139" s="47">
        <f>+H139/$H$12*100</f>
        <v>4.8546617248587623E-2</v>
      </c>
      <c r="H139" s="47">
        <v>18.043655000000001</v>
      </c>
      <c r="I139" s="47">
        <f>+J139/$J$12*100</f>
        <v>6.2966561732096499E-2</v>
      </c>
      <c r="J139" s="47">
        <v>18.988530000000001</v>
      </c>
      <c r="K139" s="52" t="s">
        <v>117</v>
      </c>
      <c r="L139" s="50">
        <v>224022</v>
      </c>
      <c r="M139" s="51"/>
    </row>
    <row r="140" spans="1:13" ht="30" customHeight="1" x14ac:dyDescent="0.35">
      <c r="A140" s="47">
        <f>+B140/$B$12*100</f>
        <v>1.0004602002780237E-2</v>
      </c>
      <c r="B140" s="47">
        <v>4.0126730000000004</v>
      </c>
      <c r="C140" s="47">
        <f>+D140/$D$12*100</f>
        <v>9.5141364978884382E-3</v>
      </c>
      <c r="D140" s="47">
        <v>3.9097780000000002</v>
      </c>
      <c r="E140" s="48">
        <f>+F140/$F$12*100</f>
        <v>1.0297178602841781E-2</v>
      </c>
      <c r="F140" s="48">
        <v>3.809882</v>
      </c>
      <c r="G140" s="47">
        <f>+H140/$H$12*100</f>
        <v>1.2293845286081276E-2</v>
      </c>
      <c r="H140" s="47">
        <v>4.5693380000000001</v>
      </c>
      <c r="I140" s="47">
        <f>+J140/$J$12*100</f>
        <v>9.7678911075308201E-3</v>
      </c>
      <c r="J140" s="47">
        <v>2.9456570000000002</v>
      </c>
      <c r="K140" s="52" t="s">
        <v>118</v>
      </c>
      <c r="L140" s="50">
        <v>224999</v>
      </c>
      <c r="M140" s="51"/>
    </row>
    <row r="141" spans="1:13" ht="11.25" customHeight="1" thickBot="1" x14ac:dyDescent="0.4">
      <c r="A141" s="67"/>
      <c r="B141" s="67"/>
      <c r="C141" s="67"/>
      <c r="D141" s="67"/>
      <c r="E141" s="68"/>
      <c r="F141" s="68"/>
      <c r="G141" s="67"/>
      <c r="H141" s="67"/>
      <c r="I141" s="67"/>
      <c r="J141" s="67"/>
      <c r="K141" s="69"/>
      <c r="L141" s="44"/>
      <c r="M141" s="54"/>
    </row>
    <row r="142" spans="1:13" ht="30" customHeight="1" thickBot="1" x14ac:dyDescent="0.4">
      <c r="A142" s="32">
        <f t="shared" ref="A142:I142" si="114">SUM(A143:A148)</f>
        <v>1.6688534058422102</v>
      </c>
      <c r="B142" s="32">
        <f t="shared" si="114"/>
        <v>669.34826599999997</v>
      </c>
      <c r="C142" s="32">
        <f t="shared" si="114"/>
        <v>1.6189255285816044</v>
      </c>
      <c r="D142" s="32">
        <f t="shared" si="114"/>
        <v>665.28784999999993</v>
      </c>
      <c r="E142" s="33">
        <f t="shared" si="114"/>
        <v>1.8651456588930888</v>
      </c>
      <c r="F142" s="33">
        <f t="shared" si="114"/>
        <v>690.09047499999997</v>
      </c>
      <c r="G142" s="32">
        <f t="shared" si="114"/>
        <v>1.4032241223869186</v>
      </c>
      <c r="H142" s="32">
        <f t="shared" si="114"/>
        <v>521.54595700000004</v>
      </c>
      <c r="I142" s="32">
        <f t="shared" si="114"/>
        <v>1.5223551048577006</v>
      </c>
      <c r="J142" s="32">
        <f>SUM(J143:J148)</f>
        <v>459.089472</v>
      </c>
      <c r="K142" s="34" t="s">
        <v>17</v>
      </c>
      <c r="L142" s="60">
        <v>225</v>
      </c>
      <c r="M142" s="36"/>
    </row>
    <row r="143" spans="1:13" ht="30" customHeight="1" x14ac:dyDescent="0.35">
      <c r="A143" s="62">
        <f t="shared" ref="A143:A148" si="115">+B143/$B$12*100</f>
        <v>1.4667771815844397</v>
      </c>
      <c r="B143" s="62">
        <v>588.29898400000002</v>
      </c>
      <c r="C143" s="62">
        <f t="shared" ref="C143:C148" si="116">+D143/$D$12*100</f>
        <v>1.4263357231283007</v>
      </c>
      <c r="D143" s="62">
        <v>586.14421100000004</v>
      </c>
      <c r="E143" s="63">
        <f t="shared" ref="E143:E148" si="117">+F143/$F$12*100</f>
        <v>1.6476668219971644</v>
      </c>
      <c r="F143" s="63">
        <v>609.62486999999999</v>
      </c>
      <c r="G143" s="62">
        <f t="shared" ref="G143:G148" si="118">+H143/$H$12*100</f>
        <v>1.2082275518767123</v>
      </c>
      <c r="H143" s="62">
        <v>449.07024100000001</v>
      </c>
      <c r="I143" s="62">
        <f t="shared" ref="I143:I148" si="119">+J143/$J$12*100</f>
        <v>1.4556256731776902</v>
      </c>
      <c r="J143" s="62">
        <v>438.96619099999998</v>
      </c>
      <c r="K143" s="64" t="s">
        <v>119</v>
      </c>
      <c r="L143" s="65">
        <v>225001</v>
      </c>
      <c r="M143" s="66"/>
    </row>
    <row r="144" spans="1:13" ht="30" customHeight="1" x14ac:dyDescent="0.35">
      <c r="A144" s="47">
        <f t="shared" si="115"/>
        <v>3.7157312436210545E-2</v>
      </c>
      <c r="B144" s="47">
        <v>14.903155999999999</v>
      </c>
      <c r="C144" s="47">
        <f t="shared" si="116"/>
        <v>3.504802224746472E-2</v>
      </c>
      <c r="D144" s="47">
        <v>14.402777</v>
      </c>
      <c r="E144" s="48">
        <f t="shared" si="117"/>
        <v>3.7803026956425512E-2</v>
      </c>
      <c r="F144" s="48">
        <v>13.986848</v>
      </c>
      <c r="G144" s="47">
        <f t="shared" si="118"/>
        <v>1.114964173620317E-2</v>
      </c>
      <c r="H144" s="47">
        <v>4.1440640000000002</v>
      </c>
      <c r="I144" s="47">
        <f t="shared" si="119"/>
        <v>1.0184712938560542E-2</v>
      </c>
      <c r="J144" s="47">
        <v>3.0713560000000002</v>
      </c>
      <c r="K144" s="52" t="s">
        <v>120</v>
      </c>
      <c r="L144" s="50">
        <v>225002</v>
      </c>
      <c r="M144" s="51"/>
    </row>
    <row r="145" spans="1:13" ht="30" customHeight="1" x14ac:dyDescent="0.35">
      <c r="A145" s="47">
        <f t="shared" si="115"/>
        <v>2.5652157137169871E-2</v>
      </c>
      <c r="B145" s="47">
        <v>10.288637</v>
      </c>
      <c r="C145" s="47">
        <f t="shared" si="116"/>
        <v>2.3676791193823626E-2</v>
      </c>
      <c r="D145" s="47">
        <v>9.7298369999999998</v>
      </c>
      <c r="E145" s="48">
        <f t="shared" si="117"/>
        <v>2.3915770437865989E-2</v>
      </c>
      <c r="F145" s="48">
        <v>8.8486630000000002</v>
      </c>
      <c r="G145" s="47">
        <f t="shared" si="118"/>
        <v>4.1503338059744412E-2</v>
      </c>
      <c r="H145" s="47">
        <v>15.425831000000001</v>
      </c>
      <c r="I145" s="47">
        <f t="shared" si="119"/>
        <v>7.2620921872563427E-3</v>
      </c>
      <c r="J145" s="47">
        <v>2.1899950000000001</v>
      </c>
      <c r="K145" s="52" t="s">
        <v>121</v>
      </c>
      <c r="L145" s="50">
        <v>225003</v>
      </c>
      <c r="M145" s="51"/>
    </row>
    <row r="146" spans="1:13" ht="30" customHeight="1" x14ac:dyDescent="0.35">
      <c r="A146" s="47">
        <f t="shared" si="115"/>
        <v>1.4415806735943133E-2</v>
      </c>
      <c r="B146" s="47">
        <v>5.7819310000000002</v>
      </c>
      <c r="C146" s="47">
        <f t="shared" si="116"/>
        <v>1.3767795612163713E-2</v>
      </c>
      <c r="D146" s="47">
        <v>5.657794</v>
      </c>
      <c r="E146" s="48">
        <f t="shared" si="117"/>
        <v>1.4722651140847658E-2</v>
      </c>
      <c r="F146" s="48">
        <v>5.4472750000000003</v>
      </c>
      <c r="G146" s="47">
        <f t="shared" si="118"/>
        <v>9.3476732934324805E-3</v>
      </c>
      <c r="H146" s="47">
        <v>3.4743140000000001</v>
      </c>
      <c r="I146" s="47">
        <f t="shared" si="119"/>
        <v>4.4925029690605278E-3</v>
      </c>
      <c r="J146" s="47">
        <v>1.3547830000000001</v>
      </c>
      <c r="K146" s="52" t="s">
        <v>122</v>
      </c>
      <c r="L146" s="50">
        <v>225004</v>
      </c>
      <c r="M146" s="51"/>
    </row>
    <row r="147" spans="1:13" ht="30" customHeight="1" x14ac:dyDescent="0.35">
      <c r="A147" s="47">
        <f t="shared" si="115"/>
        <v>0.10142405745052548</v>
      </c>
      <c r="B147" s="47">
        <v>40.679437</v>
      </c>
      <c r="C147" s="47">
        <f t="shared" si="116"/>
        <v>9.7552843975668074E-2</v>
      </c>
      <c r="D147" s="47">
        <v>40.088763</v>
      </c>
      <c r="E147" s="48">
        <f t="shared" si="117"/>
        <v>0.11551677590660613</v>
      </c>
      <c r="F147" s="48">
        <v>42.740375999999998</v>
      </c>
      <c r="G147" s="47">
        <f t="shared" si="118"/>
        <v>0.12197312242475432</v>
      </c>
      <c r="H147" s="47">
        <v>45.334589000000001</v>
      </c>
      <c r="I147" s="47">
        <f t="shared" si="119"/>
        <v>4.1153097028873584E-2</v>
      </c>
      <c r="J147" s="47">
        <v>12.410346000000001</v>
      </c>
      <c r="K147" s="52" t="s">
        <v>123</v>
      </c>
      <c r="L147" s="50">
        <v>225005</v>
      </c>
      <c r="M147" s="51"/>
    </row>
    <row r="148" spans="1:13" ht="30" customHeight="1" x14ac:dyDescent="0.35">
      <c r="A148" s="47">
        <f t="shared" si="115"/>
        <v>2.3426890497921321E-2</v>
      </c>
      <c r="B148" s="47">
        <v>9.3961210000000008</v>
      </c>
      <c r="C148" s="47">
        <f t="shared" si="116"/>
        <v>2.254435242418355E-2</v>
      </c>
      <c r="D148" s="47">
        <v>9.2644680000000008</v>
      </c>
      <c r="E148" s="48">
        <f t="shared" si="117"/>
        <v>2.5520612454179199E-2</v>
      </c>
      <c r="F148" s="48">
        <v>9.4424430000000008</v>
      </c>
      <c r="G148" s="47">
        <f t="shared" si="118"/>
        <v>1.1022794996071974E-2</v>
      </c>
      <c r="H148" s="47">
        <v>4.0969179999999996</v>
      </c>
      <c r="I148" s="47">
        <f t="shared" si="119"/>
        <v>3.6370265562592347E-3</v>
      </c>
      <c r="J148" s="47">
        <v>1.0968009999999999</v>
      </c>
      <c r="K148" s="52" t="s">
        <v>124</v>
      </c>
      <c r="L148" s="50">
        <v>225006</v>
      </c>
      <c r="M148" s="51"/>
    </row>
    <row r="149" spans="1:13" ht="11.25" customHeight="1" thickBot="1" x14ac:dyDescent="0.4">
      <c r="A149" s="67"/>
      <c r="B149" s="67"/>
      <c r="C149" s="67"/>
      <c r="D149" s="67"/>
      <c r="E149" s="68"/>
      <c r="F149" s="68"/>
      <c r="G149" s="67"/>
      <c r="H149" s="67"/>
      <c r="I149" s="67"/>
      <c r="J149" s="67"/>
      <c r="K149" s="69"/>
      <c r="L149" s="44"/>
      <c r="M149" s="54"/>
    </row>
    <row r="150" spans="1:13" ht="30" customHeight="1" thickBot="1" x14ac:dyDescent="0.4">
      <c r="A150" s="32">
        <f t="shared" ref="A150:I150" si="120">SUM(A151:A168)</f>
        <v>0.90953946239954186</v>
      </c>
      <c r="B150" s="32">
        <f t="shared" si="120"/>
        <v>364.80056300000007</v>
      </c>
      <c r="C150" s="32">
        <f t="shared" si="120"/>
        <v>0.86219161340480244</v>
      </c>
      <c r="D150" s="32">
        <f t="shared" si="120"/>
        <v>354.31253300000003</v>
      </c>
      <c r="E150" s="33">
        <f t="shared" si="120"/>
        <v>0.94155417300404787</v>
      </c>
      <c r="F150" s="33">
        <f t="shared" si="120"/>
        <v>348.36827000000005</v>
      </c>
      <c r="G150" s="32">
        <f t="shared" si="120"/>
        <v>1.0278128597715839</v>
      </c>
      <c r="H150" s="32">
        <f t="shared" si="120"/>
        <v>382.01427200000001</v>
      </c>
      <c r="I150" s="32">
        <f t="shared" si="120"/>
        <v>0.71340437342013641</v>
      </c>
      <c r="J150" s="32">
        <f>SUM(J151:J168)</f>
        <v>215.13800300000003</v>
      </c>
      <c r="K150" s="34" t="s">
        <v>18</v>
      </c>
      <c r="L150" s="60">
        <v>226</v>
      </c>
      <c r="M150" s="36"/>
    </row>
    <row r="151" spans="1:13" ht="30" customHeight="1" x14ac:dyDescent="0.35">
      <c r="A151" s="62">
        <f t="shared" ref="A151:A168" si="121">+B151/$B$12*100</f>
        <v>1.5365231828258082E-2</v>
      </c>
      <c r="B151" s="62">
        <v>6.1627289999999997</v>
      </c>
      <c r="C151" s="62">
        <f t="shared" ref="C151:C168" si="122">+D151/$D$12*100</f>
        <v>1.5332271273986569E-2</v>
      </c>
      <c r="D151" s="62">
        <v>6.3007059999999999</v>
      </c>
      <c r="E151" s="63">
        <f t="shared" ref="E151:E168" si="123">+F151/$F$12*100</f>
        <v>1.5523015352253927E-2</v>
      </c>
      <c r="F151" s="63">
        <v>5.743404</v>
      </c>
      <c r="G151" s="62">
        <f t="shared" ref="G151:G168" si="124">+H151/$H$12*100</f>
        <v>2.6440275561874407E-2</v>
      </c>
      <c r="H151" s="62">
        <v>9.8272390000000005</v>
      </c>
      <c r="I151" s="62">
        <f t="shared" ref="I151:I168" si="125">+J151/$J$12*100</f>
        <v>6.8908366069091703E-2</v>
      </c>
      <c r="J151" s="62">
        <v>20.780372</v>
      </c>
      <c r="K151" s="64" t="s">
        <v>125</v>
      </c>
      <c r="L151" s="65">
        <v>226001</v>
      </c>
      <c r="M151" s="66"/>
    </row>
    <row r="152" spans="1:13" ht="30" customHeight="1" x14ac:dyDescent="0.35">
      <c r="A152" s="47">
        <f t="shared" si="121"/>
        <v>0.36769092272122994</v>
      </c>
      <c r="B152" s="47">
        <v>147.47447600000001</v>
      </c>
      <c r="C152" s="47">
        <f t="shared" si="122"/>
        <v>0.35200077731803736</v>
      </c>
      <c r="D152" s="47">
        <v>144.65263300000001</v>
      </c>
      <c r="E152" s="48">
        <f t="shared" si="123"/>
        <v>0.38989498675535739</v>
      </c>
      <c r="F152" s="48">
        <v>144.25834</v>
      </c>
      <c r="G152" s="47">
        <f t="shared" si="124"/>
        <v>0.42485469917728302</v>
      </c>
      <c r="H152" s="47">
        <v>157.90866700000001</v>
      </c>
      <c r="I152" s="47">
        <f t="shared" si="125"/>
        <v>0.29649863684788436</v>
      </c>
      <c r="J152" s="47">
        <v>89.413700000000006</v>
      </c>
      <c r="K152" s="52" t="s">
        <v>126</v>
      </c>
      <c r="L152" s="50">
        <v>226002</v>
      </c>
      <c r="M152" s="51"/>
    </row>
    <row r="153" spans="1:13" ht="30" customHeight="1" x14ac:dyDescent="0.35">
      <c r="A153" s="47">
        <f t="shared" si="121"/>
        <v>2.4794678164725276E-2</v>
      </c>
      <c r="B153" s="47">
        <v>9.9447170000000007</v>
      </c>
      <c r="C153" s="47">
        <f t="shared" si="122"/>
        <v>2.4061848457181383E-2</v>
      </c>
      <c r="D153" s="47">
        <v>9.8880739999999996</v>
      </c>
      <c r="E153" s="48">
        <f t="shared" si="123"/>
        <v>2.6576414064894565E-2</v>
      </c>
      <c r="F153" s="48">
        <v>9.8330819999999992</v>
      </c>
      <c r="G153" s="47">
        <f t="shared" si="124"/>
        <v>1.89495781689393E-3</v>
      </c>
      <c r="H153" s="47">
        <v>0.70431200000000005</v>
      </c>
      <c r="I153" s="47">
        <f t="shared" si="125"/>
        <v>4.4083719363947546E-3</v>
      </c>
      <c r="J153" s="47">
        <v>1.329412</v>
      </c>
      <c r="K153" s="52" t="s">
        <v>127</v>
      </c>
      <c r="L153" s="50">
        <v>226003</v>
      </c>
      <c r="M153" s="51"/>
    </row>
    <row r="154" spans="1:13" ht="30" customHeight="1" x14ac:dyDescent="0.35">
      <c r="A154" s="47">
        <f t="shared" si="121"/>
        <v>0</v>
      </c>
      <c r="B154" s="47">
        <v>0</v>
      </c>
      <c r="C154" s="47">
        <f t="shared" si="122"/>
        <v>0</v>
      </c>
      <c r="D154" s="47">
        <v>0</v>
      </c>
      <c r="E154" s="48">
        <f t="shared" si="123"/>
        <v>0</v>
      </c>
      <c r="F154" s="48">
        <v>0</v>
      </c>
      <c r="G154" s="47">
        <f t="shared" si="124"/>
        <v>7.8589769635433859E-4</v>
      </c>
      <c r="H154" s="47">
        <v>0.29210000000000003</v>
      </c>
      <c r="I154" s="47">
        <f t="shared" si="125"/>
        <v>1.9896188403872178E-4</v>
      </c>
      <c r="J154" s="47">
        <v>0.06</v>
      </c>
      <c r="K154" s="52" t="s">
        <v>128</v>
      </c>
      <c r="L154" s="50">
        <v>226004</v>
      </c>
      <c r="M154" s="51"/>
    </row>
    <row r="155" spans="1:13" ht="30" customHeight="1" x14ac:dyDescent="0.35">
      <c r="A155" s="47">
        <f t="shared" si="121"/>
        <v>5.0168379028463815E-3</v>
      </c>
      <c r="B155" s="47">
        <v>2.0121669999999998</v>
      </c>
      <c r="C155" s="47">
        <f t="shared" si="122"/>
        <v>4.7538342322287703E-3</v>
      </c>
      <c r="D155" s="47">
        <v>1.95356</v>
      </c>
      <c r="E155" s="48">
        <f t="shared" si="123"/>
        <v>5.1262077851402981E-3</v>
      </c>
      <c r="F155" s="48">
        <v>1.89666</v>
      </c>
      <c r="G155" s="47">
        <f t="shared" si="124"/>
        <v>1.37177191811937E-2</v>
      </c>
      <c r="H155" s="47">
        <v>5.0985589999999998</v>
      </c>
      <c r="I155" s="47">
        <f t="shared" si="125"/>
        <v>3.612753206406511E-3</v>
      </c>
      <c r="J155" s="47">
        <v>1.0894809999999999</v>
      </c>
      <c r="K155" s="52" t="s">
        <v>129</v>
      </c>
      <c r="L155" s="50">
        <v>226005</v>
      </c>
      <c r="M155" s="51"/>
    </row>
    <row r="156" spans="1:13" ht="30" customHeight="1" x14ac:dyDescent="0.35">
      <c r="A156" s="47">
        <f t="shared" si="121"/>
        <v>3.1434939279047967E-2</v>
      </c>
      <c r="B156" s="47">
        <v>12.608010999999999</v>
      </c>
      <c r="C156" s="47">
        <f t="shared" si="122"/>
        <v>2.979404453175748E-2</v>
      </c>
      <c r="D156" s="47">
        <v>12.243686</v>
      </c>
      <c r="E156" s="48">
        <f t="shared" si="123"/>
        <v>3.2135716757876256E-2</v>
      </c>
      <c r="F156" s="48">
        <v>11.889984</v>
      </c>
      <c r="G156" s="47">
        <f t="shared" si="124"/>
        <v>0.13088347768510522</v>
      </c>
      <c r="H156" s="47">
        <v>48.646362000000003</v>
      </c>
      <c r="I156" s="47">
        <f t="shared" si="125"/>
        <v>3.4454902613359782E-2</v>
      </c>
      <c r="J156" s="47">
        <v>10.390402999999999</v>
      </c>
      <c r="K156" s="52" t="s">
        <v>130</v>
      </c>
      <c r="L156" s="50">
        <v>226006</v>
      </c>
      <c r="M156" s="51"/>
    </row>
    <row r="157" spans="1:13" ht="30" customHeight="1" x14ac:dyDescent="0.35">
      <c r="A157" s="47">
        <f t="shared" si="121"/>
        <v>2.4180849678158717E-2</v>
      </c>
      <c r="B157" s="47">
        <v>9.6985209999999995</v>
      </c>
      <c r="C157" s="47">
        <f t="shared" si="122"/>
        <v>2.2913100898958205E-2</v>
      </c>
      <c r="D157" s="47">
        <v>9.4160029999999999</v>
      </c>
      <c r="E157" s="48">
        <f t="shared" si="123"/>
        <v>2.4707904759515658E-2</v>
      </c>
      <c r="F157" s="48">
        <v>9.1417470000000005</v>
      </c>
      <c r="G157" s="47">
        <f t="shared" si="124"/>
        <v>1.8460919841979475E-2</v>
      </c>
      <c r="H157" s="47">
        <v>6.861497</v>
      </c>
      <c r="I157" s="47">
        <f t="shared" si="125"/>
        <v>2.3027248256958146E-2</v>
      </c>
      <c r="J157" s="47">
        <v>6.9442190000000004</v>
      </c>
      <c r="K157" s="52" t="s">
        <v>131</v>
      </c>
      <c r="L157" s="50">
        <v>226007</v>
      </c>
      <c r="M157" s="51"/>
    </row>
    <row r="158" spans="1:13" ht="30" customHeight="1" x14ac:dyDescent="0.35">
      <c r="A158" s="47">
        <f t="shared" si="121"/>
        <v>1.2791224162632129E-2</v>
      </c>
      <c r="B158" s="47">
        <v>5.1303390000000002</v>
      </c>
      <c r="C158" s="47">
        <f t="shared" si="122"/>
        <v>1.2526091365806492E-2</v>
      </c>
      <c r="D158" s="47">
        <v>5.1475229999999996</v>
      </c>
      <c r="E158" s="48">
        <f t="shared" si="123"/>
        <v>1.1725127990360342E-2</v>
      </c>
      <c r="F158" s="48">
        <v>4.3382129999999997</v>
      </c>
      <c r="G158" s="47">
        <f t="shared" si="124"/>
        <v>1.287293431304851E-2</v>
      </c>
      <c r="H158" s="47">
        <v>4.7845719999999998</v>
      </c>
      <c r="I158" s="47">
        <f t="shared" si="125"/>
        <v>1.7287678726994115E-2</v>
      </c>
      <c r="J158" s="47">
        <v>5.2133640000000003</v>
      </c>
      <c r="K158" s="52" t="s">
        <v>132</v>
      </c>
      <c r="L158" s="50">
        <v>226008</v>
      </c>
      <c r="M158" s="51"/>
    </row>
    <row r="159" spans="1:13" ht="30" customHeight="1" x14ac:dyDescent="0.35">
      <c r="A159" s="47">
        <f t="shared" si="121"/>
        <v>1.1321310431073862E-2</v>
      </c>
      <c r="B159" s="47">
        <v>4.5407820000000001</v>
      </c>
      <c r="C159" s="47">
        <f t="shared" si="122"/>
        <v>1.0727768797797637E-2</v>
      </c>
      <c r="D159" s="47">
        <v>4.4085130000000001</v>
      </c>
      <c r="E159" s="48">
        <f t="shared" si="123"/>
        <v>1.1568089801681293E-2</v>
      </c>
      <c r="F159" s="48">
        <v>4.2801099999999996</v>
      </c>
      <c r="G159" s="47">
        <f t="shared" si="124"/>
        <v>1.0330158415255914E-2</v>
      </c>
      <c r="H159" s="47">
        <v>3.8394810000000001</v>
      </c>
      <c r="I159" s="47">
        <f t="shared" si="125"/>
        <v>7.751939661791077E-3</v>
      </c>
      <c r="J159" s="47">
        <v>2.3377159999999999</v>
      </c>
      <c r="K159" s="52" t="s">
        <v>133</v>
      </c>
      <c r="L159" s="50">
        <v>226009</v>
      </c>
      <c r="M159" s="51"/>
    </row>
    <row r="160" spans="1:13" ht="30" customHeight="1" x14ac:dyDescent="0.35">
      <c r="A160" s="47">
        <f t="shared" si="121"/>
        <v>0.10281957755106548</v>
      </c>
      <c r="B160" s="47">
        <v>41.239156000000001</v>
      </c>
      <c r="C160" s="47">
        <f t="shared" si="122"/>
        <v>9.7469725609265076E-2</v>
      </c>
      <c r="D160" s="47">
        <v>40.054606</v>
      </c>
      <c r="E160" s="48">
        <f t="shared" si="123"/>
        <v>0.10495051909867475</v>
      </c>
      <c r="F160" s="48">
        <v>38.830936999999999</v>
      </c>
      <c r="G160" s="47">
        <f t="shared" si="124"/>
        <v>9.5089421374232694E-2</v>
      </c>
      <c r="H160" s="47">
        <v>35.342539000000002</v>
      </c>
      <c r="I160" s="47">
        <f t="shared" si="125"/>
        <v>5.9204590428692361E-2</v>
      </c>
      <c r="J160" s="47">
        <v>17.854050000000001</v>
      </c>
      <c r="K160" s="52" t="s">
        <v>134</v>
      </c>
      <c r="L160" s="50">
        <v>226010</v>
      </c>
      <c r="M160" s="51"/>
    </row>
    <row r="161" spans="1:13" ht="30" customHeight="1" x14ac:dyDescent="0.35">
      <c r="A161" s="47">
        <f t="shared" si="121"/>
        <v>3.9877035678323918E-3</v>
      </c>
      <c r="B161" s="47">
        <v>1.599399</v>
      </c>
      <c r="C161" s="47">
        <f t="shared" si="122"/>
        <v>3.7821934991124971E-3</v>
      </c>
      <c r="D161" s="47">
        <v>1.55427</v>
      </c>
      <c r="E161" s="48">
        <f t="shared" si="123"/>
        <v>4.0823928939883137E-3</v>
      </c>
      <c r="F161" s="48">
        <v>1.510456</v>
      </c>
      <c r="G161" s="47">
        <f t="shared" si="124"/>
        <v>4.2015554484031437E-3</v>
      </c>
      <c r="H161" s="47">
        <v>1.5616209999999999</v>
      </c>
      <c r="I161" s="47">
        <f t="shared" si="125"/>
        <v>1.6697411873553638E-3</v>
      </c>
      <c r="J161" s="47">
        <v>0.50353599999999998</v>
      </c>
      <c r="K161" s="52" t="s">
        <v>135</v>
      </c>
      <c r="L161" s="50">
        <v>226011</v>
      </c>
      <c r="M161" s="51"/>
    </row>
    <row r="162" spans="1:13" ht="30" customHeight="1" x14ac:dyDescent="0.35">
      <c r="A162" s="47">
        <f t="shared" si="121"/>
        <v>2.8603303960994995E-2</v>
      </c>
      <c r="B162" s="47">
        <v>11.472291</v>
      </c>
      <c r="C162" s="47">
        <f t="shared" si="122"/>
        <v>2.7103804974523645E-2</v>
      </c>
      <c r="D162" s="47">
        <v>11.138147999999999</v>
      </c>
      <c r="E162" s="48">
        <f t="shared" si="123"/>
        <v>2.9226879115626485E-2</v>
      </c>
      <c r="F162" s="48">
        <v>10.813734999999999</v>
      </c>
      <c r="G162" s="47">
        <f t="shared" si="124"/>
        <v>3.6776162070918536E-2</v>
      </c>
      <c r="H162" s="47">
        <v>13.668849</v>
      </c>
      <c r="I162" s="47">
        <f t="shared" si="125"/>
        <v>3.1085920823308917E-2</v>
      </c>
      <c r="J162" s="47">
        <v>9.3744350000000001</v>
      </c>
      <c r="K162" s="52" t="s">
        <v>136</v>
      </c>
      <c r="L162" s="50">
        <v>226012</v>
      </c>
      <c r="M162" s="51"/>
    </row>
    <row r="163" spans="1:13" ht="30" customHeight="1" x14ac:dyDescent="0.35">
      <c r="A163" s="47">
        <f t="shared" si="121"/>
        <v>5.0439053864720793E-2</v>
      </c>
      <c r="B163" s="47">
        <v>20.230232999999998</v>
      </c>
      <c r="C163" s="47">
        <f t="shared" si="122"/>
        <v>4.7986169684347497E-2</v>
      </c>
      <c r="D163" s="47">
        <v>19.719632000000001</v>
      </c>
      <c r="E163" s="48">
        <f t="shared" si="123"/>
        <v>5.1639112209710257E-2</v>
      </c>
      <c r="F163" s="48">
        <v>19.106100000000001</v>
      </c>
      <c r="G163" s="47">
        <f t="shared" si="124"/>
        <v>7.1760757207091394E-2</v>
      </c>
      <c r="H163" s="47">
        <v>26.671814000000001</v>
      </c>
      <c r="I163" s="47">
        <f t="shared" si="125"/>
        <v>4.0186702681752104E-2</v>
      </c>
      <c r="J163" s="47">
        <v>12.118914999999999</v>
      </c>
      <c r="K163" s="52" t="s">
        <v>137</v>
      </c>
      <c r="L163" s="50">
        <v>226013</v>
      </c>
      <c r="M163" s="51"/>
    </row>
    <row r="164" spans="1:13" ht="30" customHeight="1" x14ac:dyDescent="0.35">
      <c r="A164" s="47">
        <f t="shared" si="121"/>
        <v>2.1676054667438157E-2</v>
      </c>
      <c r="B164" s="47">
        <v>8.6938910000000007</v>
      </c>
      <c r="C164" s="47">
        <f t="shared" si="122"/>
        <v>2.0517120361512875E-2</v>
      </c>
      <c r="D164" s="47">
        <v>8.4313889999999994</v>
      </c>
      <c r="E164" s="48">
        <f t="shared" si="123"/>
        <v>2.5509266287611642E-2</v>
      </c>
      <c r="F164" s="48">
        <v>9.4382450000000002</v>
      </c>
      <c r="G164" s="47">
        <f t="shared" si="124"/>
        <v>3.108817301074555E-2</v>
      </c>
      <c r="H164" s="47">
        <v>11.554755</v>
      </c>
      <c r="I164" s="47">
        <f t="shared" si="125"/>
        <v>1.3370934973996242E-2</v>
      </c>
      <c r="J164" s="47">
        <v>4.0322100000000001</v>
      </c>
      <c r="K164" s="52" t="s">
        <v>138</v>
      </c>
      <c r="L164" s="50">
        <v>226014</v>
      </c>
      <c r="M164" s="51"/>
    </row>
    <row r="165" spans="1:13" ht="30" customHeight="1" x14ac:dyDescent="0.35">
      <c r="A165" s="47">
        <f t="shared" si="121"/>
        <v>2.0445373380529819E-2</v>
      </c>
      <c r="B165" s="47">
        <v>8.2002860000000002</v>
      </c>
      <c r="C165" s="47">
        <f t="shared" si="122"/>
        <v>1.5002837151397604E-2</v>
      </c>
      <c r="D165" s="47">
        <v>6.1653269999999996</v>
      </c>
      <c r="E165" s="48">
        <f t="shared" si="123"/>
        <v>1.6571630336741781E-2</v>
      </c>
      <c r="F165" s="48">
        <v>6.1313839999999997</v>
      </c>
      <c r="G165" s="47">
        <f t="shared" si="124"/>
        <v>1.6102535292088103E-3</v>
      </c>
      <c r="H165" s="47">
        <v>0.59849399999999997</v>
      </c>
      <c r="I165" s="47">
        <f t="shared" si="125"/>
        <v>2.5438039561572734E-3</v>
      </c>
      <c r="J165" s="47">
        <v>0.767123</v>
      </c>
      <c r="K165" s="52" t="s">
        <v>139</v>
      </c>
      <c r="L165" s="50">
        <v>226015</v>
      </c>
      <c r="M165" s="51"/>
    </row>
    <row r="166" spans="1:13" ht="30" customHeight="1" x14ac:dyDescent="0.35">
      <c r="A166" s="47">
        <f t="shared" si="121"/>
        <v>7.6938826672361002E-2</v>
      </c>
      <c r="B166" s="47">
        <v>30.858834000000002</v>
      </c>
      <c r="C166" s="47">
        <f t="shared" si="122"/>
        <v>7.2940370713140648E-2</v>
      </c>
      <c r="D166" s="47">
        <v>29.974412999999998</v>
      </c>
      <c r="E166" s="48">
        <f t="shared" si="123"/>
        <v>7.8717090081363766E-2</v>
      </c>
      <c r="F166" s="48">
        <v>29.124756999999999</v>
      </c>
      <c r="G166" s="47">
        <f t="shared" si="124"/>
        <v>7.2191260180724623E-2</v>
      </c>
      <c r="H166" s="47">
        <v>26.831821999999999</v>
      </c>
      <c r="I166" s="47">
        <f t="shared" si="125"/>
        <v>3.2188726754158743E-2</v>
      </c>
      <c r="J166" s="47">
        <v>9.7070030000000003</v>
      </c>
      <c r="K166" s="52" t="s">
        <v>140</v>
      </c>
      <c r="L166" s="50">
        <v>226016</v>
      </c>
      <c r="M166" s="51"/>
    </row>
    <row r="167" spans="1:13" ht="30" customHeight="1" x14ac:dyDescent="0.35">
      <c r="A167" s="47">
        <f t="shared" si="121"/>
        <v>0.11202034786870656</v>
      </c>
      <c r="B167" s="47">
        <v>44.929425999999999</v>
      </c>
      <c r="C167" s="47">
        <f t="shared" si="122"/>
        <v>0.10526712241679863</v>
      </c>
      <c r="D167" s="47">
        <v>43.258899999999997</v>
      </c>
      <c r="E167" s="48">
        <f t="shared" si="123"/>
        <v>0.11358630593696775</v>
      </c>
      <c r="F167" s="48">
        <v>42.026116000000002</v>
      </c>
      <c r="G167" s="47">
        <f t="shared" si="124"/>
        <v>7.4854237261270815E-2</v>
      </c>
      <c r="H167" s="47">
        <v>27.821588999999999</v>
      </c>
      <c r="I167" s="47">
        <f t="shared" si="125"/>
        <v>7.7005093411796274E-2</v>
      </c>
      <c r="J167" s="47">
        <v>23.222064</v>
      </c>
      <c r="K167" s="52" t="s">
        <v>141</v>
      </c>
      <c r="L167" s="50">
        <v>226017</v>
      </c>
      <c r="M167" s="51"/>
    </row>
    <row r="168" spans="1:13" ht="30" customHeight="1" x14ac:dyDescent="0.35">
      <c r="A168" s="47">
        <f t="shared" si="121"/>
        <v>1.3226697920500662E-5</v>
      </c>
      <c r="B168" s="47">
        <v>5.3049999999999998E-3</v>
      </c>
      <c r="C168" s="47">
        <f t="shared" si="122"/>
        <v>1.2532118950008277E-5</v>
      </c>
      <c r="D168" s="47">
        <v>5.1500000000000001E-3</v>
      </c>
      <c r="E168" s="48">
        <f t="shared" si="123"/>
        <v>1.351377628341479E-5</v>
      </c>
      <c r="F168" s="48">
        <v>5.0000000000000001E-3</v>
      </c>
      <c r="G168" s="47">
        <f t="shared" si="124"/>
        <v>0</v>
      </c>
      <c r="H168" s="47">
        <v>0</v>
      </c>
      <c r="I168" s="47">
        <f t="shared" si="125"/>
        <v>0</v>
      </c>
      <c r="J168" s="47">
        <v>0</v>
      </c>
      <c r="K168" s="52" t="s">
        <v>142</v>
      </c>
      <c r="L168" s="50">
        <v>226018</v>
      </c>
      <c r="M168" s="51"/>
    </row>
    <row r="169" spans="1:13" ht="11.25" customHeight="1" thickBot="1" x14ac:dyDescent="0.4">
      <c r="A169" s="67"/>
      <c r="B169" s="67"/>
      <c r="C169" s="67"/>
      <c r="D169" s="67"/>
      <c r="E169" s="68"/>
      <c r="F169" s="68"/>
      <c r="G169" s="67"/>
      <c r="H169" s="67"/>
      <c r="I169" s="67"/>
      <c r="J169" s="67"/>
      <c r="K169" s="29"/>
      <c r="L169" s="44"/>
      <c r="M169" s="54"/>
    </row>
    <row r="170" spans="1:13" ht="30" customHeight="1" thickBot="1" x14ac:dyDescent="0.4">
      <c r="A170" s="32">
        <f t="shared" ref="A170:I170" si="126">SUM(A171:A174)</f>
        <v>8.9779617442898125</v>
      </c>
      <c r="B170" s="32">
        <f t="shared" si="126"/>
        <v>3600.9053309999999</v>
      </c>
      <c r="C170" s="32">
        <f t="shared" si="126"/>
        <v>8.0475651195913436</v>
      </c>
      <c r="D170" s="32">
        <f t="shared" si="126"/>
        <v>3307.099185</v>
      </c>
      <c r="E170" s="33">
        <f t="shared" si="126"/>
        <v>7.8791366174280935</v>
      </c>
      <c r="F170" s="33">
        <f t="shared" si="126"/>
        <v>2915.2238619999998</v>
      </c>
      <c r="G170" s="32">
        <f t="shared" si="126"/>
        <v>7.2293678228607039</v>
      </c>
      <c r="H170" s="32">
        <f t="shared" si="126"/>
        <v>2686.9888419999997</v>
      </c>
      <c r="I170" s="32">
        <f t="shared" si="126"/>
        <v>5.3184472505558791</v>
      </c>
      <c r="J170" s="32">
        <f>SUM(J171:J174)</f>
        <v>1603.8591339999998</v>
      </c>
      <c r="K170" s="34" t="s">
        <v>19</v>
      </c>
      <c r="L170" s="60">
        <v>227</v>
      </c>
      <c r="M170" s="36"/>
    </row>
    <row r="171" spans="1:13" ht="30" customHeight="1" x14ac:dyDescent="0.35">
      <c r="A171" s="62">
        <f>+B171/$B$12*100</f>
        <v>0.34798307799515121</v>
      </c>
      <c r="B171" s="62">
        <v>139.57</v>
      </c>
      <c r="C171" s="62">
        <f>+D171/$D$12*100</f>
        <v>0.34435008903853814</v>
      </c>
      <c r="D171" s="62">
        <v>141.50862799999999</v>
      </c>
      <c r="E171" s="63">
        <f>+F171/$F$12*100</f>
        <v>0.38757315782455132</v>
      </c>
      <c r="F171" s="63">
        <v>143.39928</v>
      </c>
      <c r="G171" s="62">
        <f>+H171/$H$12*100</f>
        <v>0.38581899916881945</v>
      </c>
      <c r="H171" s="62">
        <v>143.4</v>
      </c>
      <c r="I171" s="62">
        <f>+J171/$J$12*100</f>
        <v>0.44217999402691549</v>
      </c>
      <c r="J171" s="62">
        <v>133.34614199999999</v>
      </c>
      <c r="K171" s="64" t="s">
        <v>143</v>
      </c>
      <c r="L171" s="65">
        <v>227001</v>
      </c>
      <c r="M171" s="66"/>
    </row>
    <row r="172" spans="1:13" ht="30" customHeight="1" x14ac:dyDescent="0.35">
      <c r="A172" s="47">
        <f>+B172/$B$12*100</f>
        <v>0.34606327452695418</v>
      </c>
      <c r="B172" s="47">
        <v>138.80000000000001</v>
      </c>
      <c r="C172" s="47">
        <f>+D172/$D$12*100</f>
        <v>0.36598654176334844</v>
      </c>
      <c r="D172" s="47">
        <v>150.4</v>
      </c>
      <c r="E172" s="48">
        <f>+F172/$F$12*100</f>
        <v>0.44163020894199528</v>
      </c>
      <c r="F172" s="48">
        <v>163.4</v>
      </c>
      <c r="G172" s="47">
        <f>+H172/$H$12*100</f>
        <v>0.42913619503086958</v>
      </c>
      <c r="H172" s="47">
        <v>159.5</v>
      </c>
      <c r="I172" s="47">
        <f>+J172/$J$12*100</f>
        <v>6.1135187226179478E-2</v>
      </c>
      <c r="J172" s="47">
        <v>18.436250999999999</v>
      </c>
      <c r="K172" s="52" t="s">
        <v>144</v>
      </c>
      <c r="L172" s="50">
        <v>227002</v>
      </c>
      <c r="M172" s="51"/>
    </row>
    <row r="173" spans="1:13" ht="30" customHeight="1" x14ac:dyDescent="0.35">
      <c r="A173" s="47">
        <f>+B173/$B$12*100</f>
        <v>4.9157767480893764</v>
      </c>
      <c r="B173" s="47">
        <v>1971.6331170000001</v>
      </c>
      <c r="C173" s="47">
        <f>+D173/$D$12*100</f>
        <v>3.8389192619415153</v>
      </c>
      <c r="D173" s="47">
        <v>1577.5811160000001</v>
      </c>
      <c r="E173" s="48">
        <f>+F173/$F$12*100</f>
        <v>3.6852314308041327</v>
      </c>
      <c r="F173" s="48">
        <v>1363.5091159999999</v>
      </c>
      <c r="G173" s="47">
        <f>+H173/$H$12*100</f>
        <v>2.3914630135265265</v>
      </c>
      <c r="H173" s="47">
        <v>888.85149999999999</v>
      </c>
      <c r="I173" s="47">
        <f>+J173/$J$12*100</f>
        <v>1.7640538855268406</v>
      </c>
      <c r="J173" s="47">
        <v>531.97743700000001</v>
      </c>
      <c r="K173" s="52" t="s">
        <v>145</v>
      </c>
      <c r="L173" s="50">
        <v>227003</v>
      </c>
      <c r="M173" s="51"/>
    </row>
    <row r="174" spans="1:13" ht="30" customHeight="1" x14ac:dyDescent="0.35">
      <c r="A174" s="47">
        <f>+B174/$B$12*100</f>
        <v>3.3681386436783298</v>
      </c>
      <c r="B174" s="47">
        <v>1350.902214</v>
      </c>
      <c r="C174" s="47">
        <f>+D174/$D$12*100</f>
        <v>3.4983092268479425</v>
      </c>
      <c r="D174" s="47">
        <v>1437.6094410000001</v>
      </c>
      <c r="E174" s="48">
        <f>+F174/$F$12*100</f>
        <v>3.3647018198574137</v>
      </c>
      <c r="F174" s="48">
        <v>1244.9154659999999</v>
      </c>
      <c r="G174" s="47">
        <f>+H174/$H$12*100</f>
        <v>4.0229496151344888</v>
      </c>
      <c r="H174" s="47">
        <v>1495.2373419999999</v>
      </c>
      <c r="I174" s="47">
        <f>+J174/$J$12*100</f>
        <v>3.0510781837759438</v>
      </c>
      <c r="J174" s="47">
        <v>920.09930399999996</v>
      </c>
      <c r="K174" s="52" t="s">
        <v>146</v>
      </c>
      <c r="L174" s="50">
        <v>227011</v>
      </c>
      <c r="M174" s="51"/>
    </row>
    <row r="175" spans="1:13" ht="11.25" customHeight="1" thickBot="1" x14ac:dyDescent="0.4">
      <c r="A175" s="67"/>
      <c r="B175" s="67"/>
      <c r="C175" s="67"/>
      <c r="D175" s="67"/>
      <c r="E175" s="68"/>
      <c r="F175" s="68"/>
      <c r="G175" s="67"/>
      <c r="H175" s="67"/>
      <c r="I175" s="67"/>
      <c r="J175" s="67"/>
      <c r="K175" s="29"/>
      <c r="L175" s="44"/>
      <c r="M175" s="54"/>
    </row>
    <row r="176" spans="1:13" ht="30" customHeight="1" thickBot="1" x14ac:dyDescent="0.4">
      <c r="A176" s="32">
        <f t="shared" ref="A176:F176" si="127">SUM(A177:A203)</f>
        <v>13.343580208051344</v>
      </c>
      <c r="B176" s="32">
        <f t="shared" si="127"/>
        <v>5351.8794660000003</v>
      </c>
      <c r="C176" s="32">
        <f t="shared" si="127"/>
        <v>12.74786863203332</v>
      </c>
      <c r="D176" s="32">
        <f t="shared" si="127"/>
        <v>5238.6610529999998</v>
      </c>
      <c r="E176" s="33">
        <f t="shared" si="127"/>
        <v>13.100093536818788</v>
      </c>
      <c r="F176" s="33">
        <f t="shared" si="127"/>
        <v>4846.9403599999996</v>
      </c>
      <c r="G176" s="32">
        <f>SUM(G177:G203)</f>
        <v>13.975937589188382</v>
      </c>
      <c r="H176" s="32">
        <f>SUM(H177:H203)</f>
        <v>5194.5328110000009</v>
      </c>
      <c r="I176" s="32">
        <f>SUM(I177:I203)</f>
        <v>15.081026500234886</v>
      </c>
      <c r="J176" s="32">
        <f>SUM(J177:J203)</f>
        <v>4547.9142620000002</v>
      </c>
      <c r="K176" s="34" t="s">
        <v>20</v>
      </c>
      <c r="L176" s="60">
        <v>228</v>
      </c>
      <c r="M176" s="36"/>
    </row>
    <row r="177" spans="1:13" ht="30" customHeight="1" x14ac:dyDescent="0.35">
      <c r="A177" s="62">
        <f t="shared" ref="A177:A202" si="128">+B177/$B$12*100</f>
        <v>5.2901805179487848E-3</v>
      </c>
      <c r="B177" s="62">
        <v>2.1217999999999999</v>
      </c>
      <c r="C177" s="62">
        <f t="shared" ref="C177:C202" si="129">+D177/$D$12*100</f>
        <v>5.0128475800033101E-3</v>
      </c>
      <c r="D177" s="62">
        <v>2.06</v>
      </c>
      <c r="E177" s="63">
        <f t="shared" ref="E177:E202" si="130">+F177/$F$12*100</f>
        <v>5.4055105133659154E-3</v>
      </c>
      <c r="F177" s="63">
        <v>2</v>
      </c>
      <c r="G177" s="62">
        <f t="shared" ref="G177:G202" si="131">+H177/$H$12*100</f>
        <v>0.38318398185842217</v>
      </c>
      <c r="H177" s="62">
        <v>142.420625</v>
      </c>
      <c r="I177" s="62">
        <f t="shared" ref="I177:I202" si="132">+J177/$J$12*100</f>
        <v>0.53291531773099932</v>
      </c>
      <c r="J177" s="62">
        <v>160.70876699999999</v>
      </c>
      <c r="K177" s="64" t="s">
        <v>147</v>
      </c>
      <c r="L177" s="65">
        <v>228001</v>
      </c>
      <c r="M177" s="66"/>
    </row>
    <row r="178" spans="1:13" ht="30" customHeight="1" x14ac:dyDescent="0.35">
      <c r="A178" s="47">
        <f t="shared" si="128"/>
        <v>3.3444385102953562E-2</v>
      </c>
      <c r="B178" s="47">
        <v>13.413964999999999</v>
      </c>
      <c r="C178" s="47">
        <f t="shared" si="129"/>
        <v>3.240339960320892E-2</v>
      </c>
      <c r="D178" s="47">
        <v>13.315985</v>
      </c>
      <c r="E178" s="48">
        <f t="shared" si="130"/>
        <v>3.5732748862869444E-2</v>
      </c>
      <c r="F178" s="48">
        <v>13.22086</v>
      </c>
      <c r="G178" s="47">
        <f t="shared" si="131"/>
        <v>1.1004182054396591E-2</v>
      </c>
      <c r="H178" s="47">
        <v>4.09</v>
      </c>
      <c r="I178" s="47">
        <f t="shared" si="132"/>
        <v>1.0452956666652946E-2</v>
      </c>
      <c r="J178" s="47">
        <v>3.1522489999999999</v>
      </c>
      <c r="K178" s="52" t="s">
        <v>148</v>
      </c>
      <c r="L178" s="50">
        <v>228002</v>
      </c>
      <c r="M178" s="51"/>
    </row>
    <row r="179" spans="1:13" ht="30" customHeight="1" x14ac:dyDescent="0.35">
      <c r="A179" s="47">
        <f t="shared" si="128"/>
        <v>0.64915861981878209</v>
      </c>
      <c r="B179" s="47">
        <v>260.36630600000001</v>
      </c>
      <c r="C179" s="47">
        <f t="shared" si="129"/>
        <v>0.60706842515919512</v>
      </c>
      <c r="D179" s="47">
        <v>249.471171</v>
      </c>
      <c r="E179" s="48">
        <f t="shared" si="130"/>
        <v>0.58674789556144502</v>
      </c>
      <c r="F179" s="48">
        <v>217.0925</v>
      </c>
      <c r="G179" s="47">
        <f t="shared" si="131"/>
        <v>0.54141183762678735</v>
      </c>
      <c r="H179" s="47">
        <v>201.23025999999999</v>
      </c>
      <c r="I179" s="47">
        <f t="shared" si="132"/>
        <v>0.44221578395382266</v>
      </c>
      <c r="J179" s="47">
        <v>133.35693499999999</v>
      </c>
      <c r="K179" s="52" t="s">
        <v>149</v>
      </c>
      <c r="L179" s="50">
        <v>228003</v>
      </c>
      <c r="M179" s="51"/>
    </row>
    <row r="180" spans="1:13" ht="30" customHeight="1" x14ac:dyDescent="0.35">
      <c r="A180" s="47">
        <f t="shared" si="128"/>
        <v>3.0763965473661833E-2</v>
      </c>
      <c r="B180" s="47">
        <v>12.338895000000001</v>
      </c>
      <c r="C180" s="47">
        <f t="shared" si="129"/>
        <v>2.8963269682481613E-2</v>
      </c>
      <c r="D180" s="47">
        <v>11.902284</v>
      </c>
      <c r="E180" s="48">
        <f t="shared" si="130"/>
        <v>3.1001897413921474E-2</v>
      </c>
      <c r="F180" s="48">
        <v>11.470478999999999</v>
      </c>
      <c r="G180" s="47">
        <f t="shared" si="131"/>
        <v>3.0769027516586507E-2</v>
      </c>
      <c r="H180" s="47">
        <v>11.436135999999999</v>
      </c>
      <c r="I180" s="47">
        <f t="shared" si="132"/>
        <v>1.1604422042275842E-2</v>
      </c>
      <c r="J180" s="47">
        <v>3.4994909999999999</v>
      </c>
      <c r="K180" s="52" t="s">
        <v>150</v>
      </c>
      <c r="L180" s="50">
        <v>228004</v>
      </c>
      <c r="M180" s="51"/>
    </row>
    <row r="181" spans="1:13" ht="30" customHeight="1" x14ac:dyDescent="0.35">
      <c r="A181" s="47">
        <f t="shared" si="128"/>
        <v>3.677512943071766E-2</v>
      </c>
      <c r="B181" s="47">
        <v>14.749869</v>
      </c>
      <c r="C181" s="47">
        <f t="shared" si="129"/>
        <v>3.4982188471528119E-2</v>
      </c>
      <c r="D181" s="47">
        <v>14.375723000000001</v>
      </c>
      <c r="E181" s="48">
        <f t="shared" si="130"/>
        <v>3.4835001676809633E-2</v>
      </c>
      <c r="F181" s="48">
        <v>12.8887</v>
      </c>
      <c r="G181" s="47">
        <f t="shared" si="131"/>
        <v>2.855452062917458E-2</v>
      </c>
      <c r="H181" s="47">
        <v>10.613054999999999</v>
      </c>
      <c r="I181" s="47">
        <f t="shared" si="132"/>
        <v>0.36592468847511922</v>
      </c>
      <c r="J181" s="47">
        <v>110.350188</v>
      </c>
      <c r="K181" s="52" t="s">
        <v>151</v>
      </c>
      <c r="L181" s="50">
        <v>228005</v>
      </c>
      <c r="M181" s="51"/>
    </row>
    <row r="182" spans="1:13" ht="48.75" customHeight="1" x14ac:dyDescent="0.35">
      <c r="A182" s="47">
        <f t="shared" si="128"/>
        <v>8.175116561382428E-3</v>
      </c>
      <c r="B182" s="47">
        <v>3.2788979999999999</v>
      </c>
      <c r="C182" s="47">
        <f t="shared" si="129"/>
        <v>7.7465431722292316E-3</v>
      </c>
      <c r="D182" s="47">
        <v>3.1833960000000001</v>
      </c>
      <c r="E182" s="48">
        <f t="shared" si="130"/>
        <v>8.3533408057038568E-3</v>
      </c>
      <c r="F182" s="48">
        <v>3.0906760000000002</v>
      </c>
      <c r="G182" s="47">
        <f t="shared" si="131"/>
        <v>2.0313343401147743E-4</v>
      </c>
      <c r="H182" s="47">
        <v>7.5499999999999998E-2</v>
      </c>
      <c r="I182" s="47">
        <f t="shared" si="132"/>
        <v>1.855551690859126E-4</v>
      </c>
      <c r="J182" s="47">
        <v>5.5957E-2</v>
      </c>
      <c r="K182" s="49" t="s">
        <v>152</v>
      </c>
      <c r="L182" s="50">
        <v>228006</v>
      </c>
      <c r="M182" s="51"/>
    </row>
    <row r="183" spans="1:13" ht="48.75" customHeight="1" x14ac:dyDescent="0.35">
      <c r="A183" s="47">
        <f t="shared" si="128"/>
        <v>0.12975970590253622</v>
      </c>
      <c r="B183" s="47">
        <v>52.044376</v>
      </c>
      <c r="C183" s="47">
        <f t="shared" si="129"/>
        <v>0.12362674481435311</v>
      </c>
      <c r="D183" s="47">
        <v>50.803677999999998</v>
      </c>
      <c r="E183" s="48">
        <f t="shared" si="130"/>
        <v>0.13435750982460659</v>
      </c>
      <c r="F183" s="48">
        <v>49.711312</v>
      </c>
      <c r="G183" s="47">
        <f t="shared" si="131"/>
        <v>0.13340092513060928</v>
      </c>
      <c r="H183" s="47">
        <v>49.582039000000002</v>
      </c>
      <c r="I183" s="47">
        <f t="shared" si="132"/>
        <v>0.12280505798746182</v>
      </c>
      <c r="J183" s="47">
        <v>37.033743999999999</v>
      </c>
      <c r="K183" s="49" t="s">
        <v>153</v>
      </c>
      <c r="L183" s="50">
        <v>228007</v>
      </c>
      <c r="M183" s="51"/>
    </row>
    <row r="184" spans="1:13" ht="30" customHeight="1" x14ac:dyDescent="0.35">
      <c r="A184" s="47">
        <f t="shared" si="128"/>
        <v>0</v>
      </c>
      <c r="B184" s="47">
        <v>0</v>
      </c>
      <c r="C184" s="47">
        <f t="shared" si="129"/>
        <v>0</v>
      </c>
      <c r="D184" s="47">
        <v>0</v>
      </c>
      <c r="E184" s="48">
        <f t="shared" si="130"/>
        <v>0</v>
      </c>
      <c r="F184" s="48">
        <v>0</v>
      </c>
      <c r="G184" s="47">
        <f t="shared" si="131"/>
        <v>0</v>
      </c>
      <c r="H184" s="47">
        <v>0</v>
      </c>
      <c r="I184" s="47">
        <f t="shared" si="132"/>
        <v>4.5770763603151465E-2</v>
      </c>
      <c r="J184" s="47">
        <v>13.802873999999999</v>
      </c>
      <c r="K184" s="52" t="s">
        <v>154</v>
      </c>
      <c r="L184" s="50">
        <v>228008</v>
      </c>
      <c r="M184" s="51"/>
    </row>
    <row r="185" spans="1:13" ht="30" customHeight="1" x14ac:dyDescent="0.35">
      <c r="A185" s="47">
        <f t="shared" si="128"/>
        <v>0.26396137827224908</v>
      </c>
      <c r="B185" s="47">
        <v>105.87034800000001</v>
      </c>
      <c r="C185" s="47">
        <f t="shared" si="129"/>
        <v>0.25689153349840349</v>
      </c>
      <c r="D185" s="47">
        <v>105.56805300000001</v>
      </c>
      <c r="E185" s="48">
        <f t="shared" si="130"/>
        <v>0.2696039072035416</v>
      </c>
      <c r="F185" s="48">
        <v>99.751506000000006</v>
      </c>
      <c r="G185" s="47">
        <f t="shared" si="131"/>
        <v>0.27331165531369361</v>
      </c>
      <c r="H185" s="47">
        <v>101.58362200000001</v>
      </c>
      <c r="I185" s="47">
        <f t="shared" si="132"/>
        <v>0.3105848630072196</v>
      </c>
      <c r="J185" s="47">
        <v>93.661617000000007</v>
      </c>
      <c r="K185" s="52" t="s">
        <v>155</v>
      </c>
      <c r="L185" s="50">
        <v>228009</v>
      </c>
      <c r="M185" s="51"/>
    </row>
    <row r="186" spans="1:13" ht="30" customHeight="1" x14ac:dyDescent="0.35">
      <c r="A186" s="47">
        <f t="shared" si="128"/>
        <v>2.1160722071795139E-2</v>
      </c>
      <c r="B186" s="47">
        <v>8.4871999999999996</v>
      </c>
      <c r="C186" s="47">
        <f t="shared" si="129"/>
        <v>2.005139032001324E-2</v>
      </c>
      <c r="D186" s="47">
        <v>8.24</v>
      </c>
      <c r="E186" s="48">
        <f t="shared" si="130"/>
        <v>2.1622042053463662E-2</v>
      </c>
      <c r="F186" s="48">
        <v>8</v>
      </c>
      <c r="G186" s="47">
        <f t="shared" si="131"/>
        <v>1.6736155556678449E-2</v>
      </c>
      <c r="H186" s="47">
        <v>6.2204420000000002</v>
      </c>
      <c r="I186" s="47">
        <f t="shared" si="132"/>
        <v>3.305191957202934E-2</v>
      </c>
      <c r="J186" s="47">
        <v>9.9673119999999997</v>
      </c>
      <c r="K186" s="52" t="s">
        <v>156</v>
      </c>
      <c r="L186" s="50">
        <v>228010</v>
      </c>
      <c r="M186" s="51"/>
    </row>
    <row r="187" spans="1:13" ht="30" customHeight="1" x14ac:dyDescent="0.35">
      <c r="A187" s="47">
        <f t="shared" si="128"/>
        <v>1.4841606654000445</v>
      </c>
      <c r="B187" s="47">
        <v>595.27119900000002</v>
      </c>
      <c r="C187" s="47">
        <f t="shared" si="129"/>
        <v>1.3795671692542937</v>
      </c>
      <c r="D187" s="47">
        <v>566.92495099999996</v>
      </c>
      <c r="E187" s="48">
        <f t="shared" si="130"/>
        <v>1.4592946591768259</v>
      </c>
      <c r="F187" s="48">
        <v>539.92852500000004</v>
      </c>
      <c r="G187" s="47">
        <f t="shared" si="131"/>
        <v>1.6876265968372421</v>
      </c>
      <c r="H187" s="47">
        <v>627.25178000000005</v>
      </c>
      <c r="I187" s="47">
        <f t="shared" si="132"/>
        <v>2.193450164000343</v>
      </c>
      <c r="J187" s="47">
        <v>661.46845399999995</v>
      </c>
      <c r="K187" s="52" t="s">
        <v>157</v>
      </c>
      <c r="L187" s="50">
        <v>228011</v>
      </c>
      <c r="M187" s="51"/>
    </row>
    <row r="188" spans="1:13" ht="30" customHeight="1" x14ac:dyDescent="0.35">
      <c r="A188" s="47">
        <f t="shared" si="128"/>
        <v>0</v>
      </c>
      <c r="B188" s="47">
        <v>0</v>
      </c>
      <c r="C188" s="47">
        <f t="shared" si="129"/>
        <v>0</v>
      </c>
      <c r="D188" s="47">
        <v>0</v>
      </c>
      <c r="E188" s="48">
        <f t="shared" si="130"/>
        <v>0</v>
      </c>
      <c r="F188" s="48">
        <v>0</v>
      </c>
      <c r="G188" s="47">
        <f t="shared" si="131"/>
        <v>0.10933838964080213</v>
      </c>
      <c r="H188" s="47">
        <v>40.638551</v>
      </c>
      <c r="I188" s="47">
        <f t="shared" si="132"/>
        <v>0</v>
      </c>
      <c r="J188" s="47">
        <v>0</v>
      </c>
      <c r="K188" s="52" t="s">
        <v>158</v>
      </c>
      <c r="L188" s="50">
        <v>228012</v>
      </c>
      <c r="M188" s="51"/>
    </row>
    <row r="189" spans="1:13" ht="30" customHeight="1" x14ac:dyDescent="0.35">
      <c r="A189" s="47">
        <f t="shared" si="128"/>
        <v>0.77993250304203909</v>
      </c>
      <c r="B189" s="47">
        <v>312.81745100000001</v>
      </c>
      <c r="C189" s="47">
        <f t="shared" si="129"/>
        <v>0.72498373341484834</v>
      </c>
      <c r="D189" s="47">
        <v>297.92776800000001</v>
      </c>
      <c r="E189" s="48">
        <f t="shared" si="130"/>
        <v>0.76689850932790649</v>
      </c>
      <c r="F189" s="48">
        <v>283.74693100000002</v>
      </c>
      <c r="G189" s="47">
        <f t="shared" si="131"/>
        <v>0.60526188476213449</v>
      </c>
      <c r="H189" s="47">
        <v>224.96184600000001</v>
      </c>
      <c r="I189" s="47">
        <f t="shared" si="132"/>
        <v>1.4025245270366173</v>
      </c>
      <c r="J189" s="47">
        <v>422.95272799999998</v>
      </c>
      <c r="K189" s="52" t="s">
        <v>159</v>
      </c>
      <c r="L189" s="50">
        <v>228013</v>
      </c>
      <c r="M189" s="51"/>
    </row>
    <row r="190" spans="1:13" ht="30" customHeight="1" x14ac:dyDescent="0.35">
      <c r="A190" s="47">
        <f t="shared" si="128"/>
        <v>0.18064326408117987</v>
      </c>
      <c r="B190" s="47">
        <v>72.452892000000006</v>
      </c>
      <c r="C190" s="47">
        <f t="shared" si="129"/>
        <v>0.17117320502961503</v>
      </c>
      <c r="D190" s="47">
        <v>70.342613999999998</v>
      </c>
      <c r="E190" s="48">
        <f t="shared" si="130"/>
        <v>0.1845814269488546</v>
      </c>
      <c r="F190" s="48">
        <v>68.293800000000005</v>
      </c>
      <c r="G190" s="47">
        <f t="shared" si="131"/>
        <v>0.1695020707645441</v>
      </c>
      <c r="H190" s="47">
        <v>63</v>
      </c>
      <c r="I190" s="47">
        <f t="shared" si="132"/>
        <v>0.18394689385659962</v>
      </c>
      <c r="J190" s="47">
        <v>55.472000000000001</v>
      </c>
      <c r="K190" s="52" t="s">
        <v>160</v>
      </c>
      <c r="L190" s="50">
        <v>228014</v>
      </c>
      <c r="M190" s="51"/>
    </row>
    <row r="191" spans="1:13" ht="30" customHeight="1" x14ac:dyDescent="0.35">
      <c r="A191" s="47">
        <f t="shared" si="128"/>
        <v>7.9352707769231784E-2</v>
      </c>
      <c r="B191" s="47">
        <v>31.827000000000002</v>
      </c>
      <c r="C191" s="47">
        <f t="shared" si="129"/>
        <v>7.5192713700049651E-2</v>
      </c>
      <c r="D191" s="47">
        <v>30.9</v>
      </c>
      <c r="E191" s="48">
        <f t="shared" si="130"/>
        <v>8.1082657700488725E-2</v>
      </c>
      <c r="F191" s="48">
        <v>30</v>
      </c>
      <c r="G191" s="47">
        <f t="shared" si="131"/>
        <v>0.10627510786030939</v>
      </c>
      <c r="H191" s="47">
        <v>39.5</v>
      </c>
      <c r="I191" s="47">
        <f t="shared" si="132"/>
        <v>0.12469112711530109</v>
      </c>
      <c r="J191" s="47">
        <v>37.602516999999999</v>
      </c>
      <c r="K191" s="52" t="s">
        <v>161</v>
      </c>
      <c r="L191" s="50">
        <v>228015</v>
      </c>
      <c r="M191" s="51"/>
    </row>
    <row r="192" spans="1:13" ht="30" customHeight="1" x14ac:dyDescent="0.35">
      <c r="A192" s="47">
        <f t="shared" si="128"/>
        <v>0.19838176942307942</v>
      </c>
      <c r="B192" s="47">
        <v>79.567499999999995</v>
      </c>
      <c r="C192" s="47">
        <f t="shared" si="129"/>
        <v>0.18798178425012413</v>
      </c>
      <c r="D192" s="47">
        <v>77.25</v>
      </c>
      <c r="E192" s="48">
        <f t="shared" si="130"/>
        <v>0.20270664425122184</v>
      </c>
      <c r="F192" s="48">
        <v>75</v>
      </c>
      <c r="G192" s="47">
        <f t="shared" si="131"/>
        <v>0.42678791872351568</v>
      </c>
      <c r="H192" s="47">
        <v>158.62719999999999</v>
      </c>
      <c r="I192" s="47">
        <f t="shared" si="132"/>
        <v>0.14139183512406697</v>
      </c>
      <c r="J192" s="47">
        <v>42.638871000000002</v>
      </c>
      <c r="K192" s="52" t="s">
        <v>162</v>
      </c>
      <c r="L192" s="50">
        <v>228016</v>
      </c>
      <c r="M192" s="51"/>
    </row>
    <row r="193" spans="1:13" ht="30" customHeight="1" x14ac:dyDescent="0.35">
      <c r="A193" s="47">
        <f t="shared" si="128"/>
        <v>7.915970518939653E-3</v>
      </c>
      <c r="B193" s="47">
        <v>3.1749589999999999</v>
      </c>
      <c r="C193" s="47">
        <f t="shared" si="129"/>
        <v>7.5009817766014189E-3</v>
      </c>
      <c r="D193" s="47">
        <v>3.082484</v>
      </c>
      <c r="E193" s="48">
        <f t="shared" si="130"/>
        <v>8.0885437649408573E-3</v>
      </c>
      <c r="F193" s="48">
        <v>2.9927030000000001</v>
      </c>
      <c r="G193" s="47">
        <f t="shared" si="131"/>
        <v>7.6814033655995765E-3</v>
      </c>
      <c r="H193" s="47">
        <v>2.855</v>
      </c>
      <c r="I193" s="47">
        <f t="shared" si="132"/>
        <v>8.1789914496917891E-3</v>
      </c>
      <c r="J193" s="47">
        <v>2.4664999999999999</v>
      </c>
      <c r="K193" s="52" t="s">
        <v>163</v>
      </c>
      <c r="L193" s="50">
        <v>228017</v>
      </c>
      <c r="M193" s="51"/>
    </row>
    <row r="194" spans="1:13" ht="30" customHeight="1" x14ac:dyDescent="0.35">
      <c r="A194" s="47">
        <f t="shared" si="128"/>
        <v>1.9333580635634462</v>
      </c>
      <c r="B194" s="47">
        <v>775.43651399999999</v>
      </c>
      <c r="C194" s="47">
        <f t="shared" si="129"/>
        <v>1.8320035112851993</v>
      </c>
      <c r="D194" s="47">
        <v>752.85098400000004</v>
      </c>
      <c r="E194" s="48">
        <f t="shared" si="130"/>
        <v>1.9755067534684807</v>
      </c>
      <c r="F194" s="48">
        <v>730.92328599999996</v>
      </c>
      <c r="G194" s="47">
        <f t="shared" si="131"/>
        <v>3.4647235622116725</v>
      </c>
      <c r="H194" s="47">
        <v>1287.757627</v>
      </c>
      <c r="I194" s="47">
        <f t="shared" si="132"/>
        <v>4.0004733800625987</v>
      </c>
      <c r="J194" s="47">
        <v>1206.4039499999999</v>
      </c>
      <c r="K194" s="52" t="s">
        <v>164</v>
      </c>
      <c r="L194" s="50">
        <v>228018</v>
      </c>
      <c r="M194" s="51"/>
    </row>
    <row r="195" spans="1:13" ht="30" customHeight="1" x14ac:dyDescent="0.35">
      <c r="A195" s="47">
        <f t="shared" si="128"/>
        <v>0.73555812079960925</v>
      </c>
      <c r="B195" s="47">
        <v>295.01965300000001</v>
      </c>
      <c r="C195" s="47">
        <f t="shared" si="129"/>
        <v>0.69699715138095919</v>
      </c>
      <c r="D195" s="47">
        <v>286.42684800000001</v>
      </c>
      <c r="E195" s="48">
        <f t="shared" si="130"/>
        <v>0.75159385227559516</v>
      </c>
      <c r="F195" s="48">
        <v>278.084318</v>
      </c>
      <c r="G195" s="47">
        <f t="shared" si="131"/>
        <v>0.66665512852618425</v>
      </c>
      <c r="H195" s="47">
        <v>247.780295</v>
      </c>
      <c r="I195" s="47">
        <f t="shared" si="132"/>
        <v>0.69496722888445395</v>
      </c>
      <c r="J195" s="47">
        <v>209.578</v>
      </c>
      <c r="K195" s="52" t="s">
        <v>165</v>
      </c>
      <c r="L195" s="50">
        <v>228019</v>
      </c>
      <c r="M195" s="51"/>
    </row>
    <row r="196" spans="1:13" ht="30" customHeight="1" x14ac:dyDescent="0.35">
      <c r="A196" s="47">
        <f t="shared" si="128"/>
        <v>6.6127256474359811E-2</v>
      </c>
      <c r="B196" s="47">
        <v>26.522500000000001</v>
      </c>
      <c r="C196" s="47">
        <f t="shared" si="129"/>
        <v>6.2660594750041376E-2</v>
      </c>
      <c r="D196" s="47">
        <v>25.75</v>
      </c>
      <c r="E196" s="48">
        <f t="shared" si="130"/>
        <v>6.7568881417073942E-2</v>
      </c>
      <c r="F196" s="48">
        <v>25</v>
      </c>
      <c r="G196" s="47">
        <f t="shared" si="131"/>
        <v>5.8428195159837812E-2</v>
      </c>
      <c r="H196" s="47">
        <v>21.716408999999999</v>
      </c>
      <c r="I196" s="47">
        <f t="shared" si="132"/>
        <v>6.5494090606139393E-2</v>
      </c>
      <c r="J196" s="47">
        <v>19.750744999999998</v>
      </c>
      <c r="K196" s="52" t="s">
        <v>166</v>
      </c>
      <c r="L196" s="50">
        <v>228022</v>
      </c>
      <c r="M196" s="51"/>
    </row>
    <row r="197" spans="1:13" ht="30" customHeight="1" x14ac:dyDescent="0.35">
      <c r="A197" s="47">
        <f t="shared" si="128"/>
        <v>4.4472057828757281</v>
      </c>
      <c r="B197" s="47">
        <v>1783.6973989999999</v>
      </c>
      <c r="C197" s="47">
        <f t="shared" si="129"/>
        <v>4.153663916055204</v>
      </c>
      <c r="D197" s="47">
        <v>1706.9235659999999</v>
      </c>
      <c r="E197" s="48">
        <f t="shared" si="130"/>
        <v>4.2308140691670832</v>
      </c>
      <c r="F197" s="48">
        <v>1565.3707669999999</v>
      </c>
      <c r="G197" s="47">
        <f t="shared" si="131"/>
        <v>3.5153159779770808</v>
      </c>
      <c r="H197" s="47">
        <v>1306.5616580000001</v>
      </c>
      <c r="I197" s="47">
        <f t="shared" si="132"/>
        <v>3.1410038022486502</v>
      </c>
      <c r="J197" s="47">
        <v>947.21775000000002</v>
      </c>
      <c r="K197" s="52" t="s">
        <v>167</v>
      </c>
      <c r="L197" s="50">
        <v>228023</v>
      </c>
      <c r="M197" s="51"/>
    </row>
    <row r="198" spans="1:13" ht="30" customHeight="1" x14ac:dyDescent="0.35">
      <c r="A198" s="47">
        <f t="shared" si="128"/>
        <v>9.1652377473462693E-2</v>
      </c>
      <c r="B198" s="47">
        <v>36.760185</v>
      </c>
      <c r="C198" s="47">
        <f t="shared" si="129"/>
        <v>8.6847584323557353E-2</v>
      </c>
      <c r="D198" s="47">
        <v>35.689500000000002</v>
      </c>
      <c r="E198" s="48">
        <f t="shared" si="130"/>
        <v>9.3650469644064468E-2</v>
      </c>
      <c r="F198" s="48">
        <v>34.65</v>
      </c>
      <c r="G198" s="47">
        <f t="shared" si="131"/>
        <v>5.9191199314602698E-2</v>
      </c>
      <c r="H198" s="47">
        <v>22</v>
      </c>
      <c r="I198" s="47">
        <f t="shared" si="132"/>
        <v>2.3881209243409342E-2</v>
      </c>
      <c r="J198" s="47">
        <v>7.2017439999999997</v>
      </c>
      <c r="K198" s="52" t="s">
        <v>168</v>
      </c>
      <c r="L198" s="50">
        <v>228024</v>
      </c>
      <c r="M198" s="51"/>
    </row>
    <row r="199" spans="1:13" ht="30" customHeight="1" x14ac:dyDescent="0.35">
      <c r="A199" s="47">
        <f t="shared" si="128"/>
        <v>0</v>
      </c>
      <c r="B199" s="47">
        <v>0</v>
      </c>
      <c r="C199" s="47">
        <f t="shared" si="129"/>
        <v>0</v>
      </c>
      <c r="D199" s="47">
        <v>0</v>
      </c>
      <c r="E199" s="48">
        <f t="shared" si="130"/>
        <v>4.0541328850244363E-2</v>
      </c>
      <c r="F199" s="48">
        <v>15</v>
      </c>
      <c r="G199" s="47">
        <f t="shared" si="131"/>
        <v>8.0715271792640042E-2</v>
      </c>
      <c r="H199" s="47">
        <v>30</v>
      </c>
      <c r="I199" s="47">
        <f t="shared" si="132"/>
        <v>0</v>
      </c>
      <c r="J199" s="47">
        <v>0</v>
      </c>
      <c r="K199" s="52" t="s">
        <v>169</v>
      </c>
      <c r="L199" s="50">
        <v>228025</v>
      </c>
      <c r="M199" s="51"/>
    </row>
    <row r="200" spans="1:13" ht="30" customHeight="1" x14ac:dyDescent="0.35">
      <c r="A200" s="47">
        <f t="shared" si="128"/>
        <v>0.41263308309950231</v>
      </c>
      <c r="B200" s="47">
        <v>165.5</v>
      </c>
      <c r="C200" s="47">
        <f t="shared" si="129"/>
        <v>0.63001273711789163</v>
      </c>
      <c r="D200" s="47">
        <v>258.89999999999998</v>
      </c>
      <c r="E200" s="48">
        <f t="shared" si="130"/>
        <v>0.92299092015723005</v>
      </c>
      <c r="F200" s="48">
        <v>341.5</v>
      </c>
      <c r="G200" s="47">
        <f t="shared" si="131"/>
        <v>0.61238824956125182</v>
      </c>
      <c r="H200" s="47">
        <v>227.61055099999999</v>
      </c>
      <c r="I200" s="47">
        <f t="shared" si="132"/>
        <v>0</v>
      </c>
      <c r="J200" s="47">
        <v>0</v>
      </c>
      <c r="K200" s="52" t="s">
        <v>170</v>
      </c>
      <c r="L200" s="50">
        <v>228026</v>
      </c>
      <c r="M200" s="51"/>
    </row>
    <row r="201" spans="1:13" ht="30" customHeight="1" x14ac:dyDescent="0.35">
      <c r="A201" s="47">
        <f t="shared" si="128"/>
        <v>0</v>
      </c>
      <c r="B201" s="47">
        <v>0</v>
      </c>
      <c r="C201" s="47">
        <f t="shared" si="129"/>
        <v>0</v>
      </c>
      <c r="D201" s="47">
        <v>0</v>
      </c>
      <c r="E201" s="48">
        <f t="shared" si="130"/>
        <v>0</v>
      </c>
      <c r="F201" s="48">
        <v>0</v>
      </c>
      <c r="G201" s="47">
        <f t="shared" si="131"/>
        <v>0.68702870973467089</v>
      </c>
      <c r="H201" s="47">
        <v>255.35268400000001</v>
      </c>
      <c r="I201" s="47">
        <f t="shared" si="132"/>
        <v>0.73300307401499387</v>
      </c>
      <c r="J201" s="47">
        <v>221.04829100000001</v>
      </c>
      <c r="K201" s="52" t="s">
        <v>171</v>
      </c>
      <c r="L201" s="50">
        <v>228027</v>
      </c>
      <c r="M201" s="51"/>
    </row>
    <row r="202" spans="1:13" ht="30" customHeight="1" x14ac:dyDescent="0.35">
      <c r="A202" s="47">
        <f t="shared" si="128"/>
        <v>1.2842775971985785</v>
      </c>
      <c r="B202" s="47">
        <v>515.10155399999996</v>
      </c>
      <c r="C202" s="47">
        <f t="shared" si="129"/>
        <v>1.1587850092407841</v>
      </c>
      <c r="D202" s="47">
        <v>476.195831</v>
      </c>
      <c r="E202" s="48">
        <f t="shared" si="130"/>
        <v>0.68649983519747126</v>
      </c>
      <c r="F202" s="48">
        <v>254</v>
      </c>
      <c r="G202" s="47">
        <f t="shared" si="131"/>
        <v>0</v>
      </c>
      <c r="H202" s="47">
        <v>0</v>
      </c>
      <c r="I202" s="47">
        <f t="shared" si="132"/>
        <v>0</v>
      </c>
      <c r="J202" s="47">
        <v>0</v>
      </c>
      <c r="K202" s="52" t="s">
        <v>172</v>
      </c>
      <c r="L202" s="50">
        <v>228028</v>
      </c>
      <c r="M202" s="51"/>
    </row>
    <row r="203" spans="1:13" ht="30" customHeight="1" x14ac:dyDescent="0.35">
      <c r="A203" s="47">
        <f>+B203/$B$12*100</f>
        <v>0.46389184318011806</v>
      </c>
      <c r="B203" s="47">
        <v>186.05900299999999</v>
      </c>
      <c r="C203" s="47">
        <f>+D203/$D$12*100</f>
        <v>0.46375219815273583</v>
      </c>
      <c r="D203" s="47">
        <v>190.57621700000001</v>
      </c>
      <c r="E203" s="48">
        <f>+F203/$F$12*100</f>
        <v>0.50061513155557835</v>
      </c>
      <c r="F203" s="48">
        <v>185.223997</v>
      </c>
      <c r="G203" s="47">
        <f>+H203/$H$12*100</f>
        <v>0.30044250383593524</v>
      </c>
      <c r="H203" s="47">
        <v>111.667531</v>
      </c>
      <c r="I203" s="47">
        <f>+J203/$J$12*100</f>
        <v>0.49250884838420084</v>
      </c>
      <c r="J203" s="47">
        <v>148.52357799999999</v>
      </c>
      <c r="K203" s="52" t="s">
        <v>173</v>
      </c>
      <c r="L203" s="50">
        <v>228999</v>
      </c>
      <c r="M203" s="51"/>
    </row>
    <row r="204" spans="1:13" ht="11.25" customHeight="1" thickBot="1" x14ac:dyDescent="0.4">
      <c r="A204" s="67"/>
      <c r="B204" s="67"/>
      <c r="C204" s="67"/>
      <c r="D204" s="67"/>
      <c r="E204" s="68"/>
      <c r="F204" s="68"/>
      <c r="G204" s="67"/>
      <c r="H204" s="67"/>
      <c r="I204" s="67"/>
      <c r="J204" s="67"/>
      <c r="K204" s="29"/>
      <c r="L204" s="44"/>
      <c r="M204" s="54"/>
    </row>
    <row r="205" spans="1:13" ht="30" customHeight="1" thickBot="1" x14ac:dyDescent="0.4">
      <c r="A205" s="32">
        <f t="shared" ref="A205:J205" si="133">SUM(A206:A208)</f>
        <v>0.26047841347546702</v>
      </c>
      <c r="B205" s="32">
        <f t="shared" si="133"/>
        <v>104.47339100000001</v>
      </c>
      <c r="C205" s="32">
        <f t="shared" si="133"/>
        <v>0.25391070208706229</v>
      </c>
      <c r="D205" s="32">
        <f t="shared" si="133"/>
        <v>104.343098</v>
      </c>
      <c r="E205" s="33">
        <f t="shared" si="133"/>
        <v>0.28167196348362511</v>
      </c>
      <c r="F205" s="33">
        <f t="shared" si="133"/>
        <v>104.2166</v>
      </c>
      <c r="G205" s="32">
        <f t="shared" si="133"/>
        <v>0.60205752075807539</v>
      </c>
      <c r="H205" s="32">
        <f t="shared" si="133"/>
        <v>223.77085800000003</v>
      </c>
      <c r="I205" s="32">
        <f t="shared" si="133"/>
        <v>0.61742987264047733</v>
      </c>
      <c r="J205" s="32">
        <f t="shared" si="133"/>
        <v>186.195424</v>
      </c>
      <c r="K205" s="34" t="s">
        <v>21</v>
      </c>
      <c r="L205" s="60">
        <v>281</v>
      </c>
      <c r="M205" s="36"/>
    </row>
    <row r="206" spans="1:13" ht="30" customHeight="1" x14ac:dyDescent="0.35">
      <c r="A206" s="62">
        <f>+B206/$B$12*100</f>
        <v>0.2493251257398805</v>
      </c>
      <c r="B206" s="62">
        <v>100</v>
      </c>
      <c r="C206" s="62">
        <f>+D206/$D$12*100</f>
        <v>0.24334211553414128</v>
      </c>
      <c r="D206" s="62">
        <v>100</v>
      </c>
      <c r="E206" s="63">
        <f>+F206/$F$12*100</f>
        <v>0.27027552566829577</v>
      </c>
      <c r="F206" s="63">
        <v>100</v>
      </c>
      <c r="G206" s="62">
        <f>+H206/$H$12*100</f>
        <v>0.53646390536960864</v>
      </c>
      <c r="H206" s="62">
        <v>199.39122800000001</v>
      </c>
      <c r="I206" s="62">
        <f>+J206/$J$12*100</f>
        <v>0.30166670494610415</v>
      </c>
      <c r="J206" s="62">
        <v>90.972210000000004</v>
      </c>
      <c r="K206" s="64" t="s">
        <v>174</v>
      </c>
      <c r="L206" s="65">
        <v>281001</v>
      </c>
      <c r="M206" s="66"/>
    </row>
    <row r="207" spans="1:13" ht="30" customHeight="1" x14ac:dyDescent="0.35">
      <c r="A207" s="47">
        <f>+B207/$B$12*100</f>
        <v>1.1153287735586499E-2</v>
      </c>
      <c r="B207" s="47">
        <v>4.4733910000000003</v>
      </c>
      <c r="C207" s="47">
        <f>+D207/$D$12*100</f>
        <v>1.0568586552920979E-2</v>
      </c>
      <c r="D207" s="47">
        <v>4.3430980000000003</v>
      </c>
      <c r="E207" s="48">
        <f>+F207/$F$12*100</f>
        <v>1.1396437815329358E-2</v>
      </c>
      <c r="F207" s="48">
        <v>4.2165999999999997</v>
      </c>
      <c r="G207" s="47">
        <f>+H207/$H$12*100</f>
        <v>4.936098053079415E-2</v>
      </c>
      <c r="H207" s="47">
        <v>18.346335</v>
      </c>
      <c r="I207" s="47">
        <f>+J207/$J$12*100</f>
        <v>2.6044767194886013E-2</v>
      </c>
      <c r="J207" s="47">
        <v>7.8541980000000002</v>
      </c>
      <c r="K207" s="52" t="s">
        <v>175</v>
      </c>
      <c r="L207" s="50">
        <v>281002</v>
      </c>
      <c r="M207" s="51"/>
    </row>
    <row r="208" spans="1:13" ht="30" customHeight="1" x14ac:dyDescent="0.35">
      <c r="A208" s="47">
        <f>+B208/$B$12*100</f>
        <v>0</v>
      </c>
      <c r="B208" s="47">
        <v>0</v>
      </c>
      <c r="C208" s="47">
        <f>+D208/$D$12*100</f>
        <v>0</v>
      </c>
      <c r="D208" s="47">
        <v>0</v>
      </c>
      <c r="E208" s="48">
        <f>+F208/$F$12*100</f>
        <v>0</v>
      </c>
      <c r="F208" s="48">
        <v>0</v>
      </c>
      <c r="G208" s="47">
        <f>+H208/$H$12*100</f>
        <v>1.623263485767254E-2</v>
      </c>
      <c r="H208" s="47">
        <v>6.0332949999999999</v>
      </c>
      <c r="I208" s="47">
        <f>+J208/$J$12*100</f>
        <v>0.28971840049948716</v>
      </c>
      <c r="J208" s="47">
        <v>87.369016000000002</v>
      </c>
      <c r="K208" s="52" t="s">
        <v>176</v>
      </c>
      <c r="L208" s="50">
        <v>281003</v>
      </c>
      <c r="M208" s="51"/>
    </row>
    <row r="209" spans="1:13" ht="11.25" customHeight="1" thickBot="1" x14ac:dyDescent="0.4">
      <c r="A209" s="67"/>
      <c r="B209" s="67"/>
      <c r="C209" s="67"/>
      <c r="D209" s="67"/>
      <c r="E209" s="68"/>
      <c r="F209" s="68"/>
      <c r="G209" s="67"/>
      <c r="H209" s="67"/>
      <c r="I209" s="67"/>
      <c r="J209" s="67"/>
      <c r="K209" s="29"/>
      <c r="L209" s="44"/>
      <c r="M209" s="54"/>
    </row>
    <row r="210" spans="1:13" ht="30" customHeight="1" thickBot="1" x14ac:dyDescent="0.4">
      <c r="A210" s="32">
        <f t="shared" ref="A210:I210" si="134">SUM(A211:A213)</f>
        <v>4.7932301651763182E-2</v>
      </c>
      <c r="B210" s="32">
        <f t="shared" si="134"/>
        <v>19.224817999999999</v>
      </c>
      <c r="C210" s="32">
        <f t="shared" si="134"/>
        <v>6.8906004213121291E-2</v>
      </c>
      <c r="D210" s="32">
        <f t="shared" si="134"/>
        <v>28.316513999999998</v>
      </c>
      <c r="E210" s="33">
        <f t="shared" si="134"/>
        <v>6.0923690041859491E-2</v>
      </c>
      <c r="F210" s="33">
        <f t="shared" si="134"/>
        <v>22.541327000000003</v>
      </c>
      <c r="G210" s="32">
        <f t="shared" si="134"/>
        <v>4.4393399485952027E-4</v>
      </c>
      <c r="H210" s="32">
        <f t="shared" si="134"/>
        <v>0.16500000000000001</v>
      </c>
      <c r="I210" s="32">
        <f t="shared" si="134"/>
        <v>9.0178512291444496E-2</v>
      </c>
      <c r="J210" s="32">
        <f>SUM(J211:J213)</f>
        <v>27.194710000000001</v>
      </c>
      <c r="K210" s="34" t="s">
        <v>22</v>
      </c>
      <c r="L210" s="60">
        <v>291</v>
      </c>
      <c r="M210" s="36"/>
    </row>
    <row r="211" spans="1:13" ht="30" customHeight="1" x14ac:dyDescent="0.35">
      <c r="A211" s="62">
        <f>+B211/$B$12*100</f>
        <v>7.9352707769231778E-4</v>
      </c>
      <c r="B211" s="62">
        <v>0.31827</v>
      </c>
      <c r="C211" s="62">
        <f>+D211/$D$12*100</f>
        <v>7.5192713700049645E-4</v>
      </c>
      <c r="D211" s="62">
        <v>0.309</v>
      </c>
      <c r="E211" s="63">
        <f>+F211/$F$12*100</f>
        <v>8.1082657700488729E-4</v>
      </c>
      <c r="F211" s="63">
        <v>0.3</v>
      </c>
      <c r="G211" s="62">
        <f>+H211/$H$12*100</f>
        <v>2.690509059754668E-4</v>
      </c>
      <c r="H211" s="62">
        <v>0.1</v>
      </c>
      <c r="I211" s="62">
        <f>+J211/$J$12*100</f>
        <v>6.2591080864538642E-2</v>
      </c>
      <c r="J211" s="62">
        <v>18.875298000000001</v>
      </c>
      <c r="K211" s="64" t="s">
        <v>177</v>
      </c>
      <c r="L211" s="65">
        <v>291001</v>
      </c>
      <c r="M211" s="66"/>
    </row>
    <row r="212" spans="1:13" ht="48.75" customHeight="1" x14ac:dyDescent="0.35">
      <c r="A212" s="47">
        <f>+B212/$B$12*100</f>
        <v>2.7650794716874642E-2</v>
      </c>
      <c r="B212" s="47">
        <v>11.090256</v>
      </c>
      <c r="C212" s="47">
        <f>+D212/$D$12*100</f>
        <v>3.1911035767164073E-2</v>
      </c>
      <c r="D212" s="47">
        <v>13.113651000000001</v>
      </c>
      <c r="E212" s="48">
        <f>+F212/$F$12*100</f>
        <v>3.6794366802897209E-2</v>
      </c>
      <c r="F212" s="48">
        <v>13.613651000000001</v>
      </c>
      <c r="G212" s="47">
        <f>+H212/$H$12*100</f>
        <v>0</v>
      </c>
      <c r="H212" s="47">
        <v>0</v>
      </c>
      <c r="I212" s="47">
        <f>+J212/$J$12*100</f>
        <v>1.6905380098876512E-2</v>
      </c>
      <c r="J212" s="47">
        <v>5.0980759999999998</v>
      </c>
      <c r="K212" s="49" t="s">
        <v>178</v>
      </c>
      <c r="L212" s="50">
        <v>291002</v>
      </c>
      <c r="M212" s="51"/>
    </row>
    <row r="213" spans="1:13" ht="48.75" customHeight="1" x14ac:dyDescent="0.35">
      <c r="A213" s="47">
        <f>+B213/$B$12*100</f>
        <v>1.9487979857196219E-2</v>
      </c>
      <c r="B213" s="47">
        <v>7.8162919999999998</v>
      </c>
      <c r="C213" s="47">
        <f>+D213/$D$12*100</f>
        <v>3.6243041308956718E-2</v>
      </c>
      <c r="D213" s="47">
        <v>14.893863</v>
      </c>
      <c r="E213" s="48">
        <f>+F213/$F$12*100</f>
        <v>2.3318496661957389E-2</v>
      </c>
      <c r="F213" s="48">
        <v>8.6276759999999992</v>
      </c>
      <c r="G213" s="47">
        <f>+H213/$H$12*100</f>
        <v>1.7488308888405344E-4</v>
      </c>
      <c r="H213" s="47">
        <v>6.5000000000000002E-2</v>
      </c>
      <c r="I213" s="47">
        <f>+J213/$J$12*100</f>
        <v>1.0682051328029333E-2</v>
      </c>
      <c r="J213" s="47">
        <v>3.221336</v>
      </c>
      <c r="K213" s="49" t="s">
        <v>179</v>
      </c>
      <c r="L213" s="50">
        <v>291003</v>
      </c>
      <c r="M213" s="51"/>
    </row>
    <row r="214" spans="1:13" ht="11.25" customHeight="1" thickBot="1" x14ac:dyDescent="0.4">
      <c r="A214" s="67"/>
      <c r="B214" s="67"/>
      <c r="C214" s="67"/>
      <c r="D214" s="67"/>
      <c r="E214" s="68"/>
      <c r="F214" s="68"/>
      <c r="G214" s="67"/>
      <c r="H214" s="67"/>
      <c r="I214" s="67"/>
      <c r="J214" s="67"/>
      <c r="K214" s="29"/>
      <c r="L214" s="44"/>
      <c r="M214" s="54"/>
    </row>
    <row r="215" spans="1:13" ht="30" customHeight="1" thickBot="1" x14ac:dyDescent="0.4">
      <c r="A215" s="32">
        <f t="shared" ref="A215:I215" si="135">A216</f>
        <v>2.4932512573988053</v>
      </c>
      <c r="B215" s="32">
        <f t="shared" si="135"/>
        <v>1000</v>
      </c>
      <c r="C215" s="32">
        <f t="shared" si="135"/>
        <v>2.4334211553414127</v>
      </c>
      <c r="D215" s="32">
        <f t="shared" si="135"/>
        <v>1000</v>
      </c>
      <c r="E215" s="33">
        <f t="shared" si="135"/>
        <v>3.5135818336878448</v>
      </c>
      <c r="F215" s="33">
        <f t="shared" si="135"/>
        <v>1300</v>
      </c>
      <c r="G215" s="32">
        <f t="shared" si="135"/>
        <v>0</v>
      </c>
      <c r="H215" s="32">
        <f t="shared" si="135"/>
        <v>0</v>
      </c>
      <c r="I215" s="32">
        <f t="shared" si="135"/>
        <v>0</v>
      </c>
      <c r="J215" s="32">
        <f>J216</f>
        <v>0</v>
      </c>
      <c r="K215" s="34" t="s">
        <v>23</v>
      </c>
      <c r="L215" s="60">
        <v>292</v>
      </c>
      <c r="M215" s="36"/>
    </row>
    <row r="216" spans="1:13" ht="30" customHeight="1" x14ac:dyDescent="0.35">
      <c r="A216" s="70">
        <f>+B216/$B$12*100</f>
        <v>2.4932512573988053</v>
      </c>
      <c r="B216" s="70">
        <v>1000</v>
      </c>
      <c r="C216" s="70">
        <f>+D216/$D$12*100</f>
        <v>2.4334211553414127</v>
      </c>
      <c r="D216" s="70">
        <v>1000</v>
      </c>
      <c r="E216" s="71">
        <f>+F216/$F$12*100</f>
        <v>3.5135818336878448</v>
      </c>
      <c r="F216" s="71">
        <v>1300</v>
      </c>
      <c r="G216" s="70">
        <f>+H216/$H$12*100</f>
        <v>0</v>
      </c>
      <c r="H216" s="70">
        <v>0</v>
      </c>
      <c r="I216" s="70">
        <f>+J216/$J$12*100</f>
        <v>0</v>
      </c>
      <c r="J216" s="70">
        <v>0</v>
      </c>
      <c r="K216" s="72" t="s">
        <v>23</v>
      </c>
      <c r="L216" s="73">
        <v>292101</v>
      </c>
      <c r="M216" s="74"/>
    </row>
    <row r="217" spans="1:13" ht="11.25" customHeight="1" thickBot="1" x14ac:dyDescent="0.4">
      <c r="A217" s="67"/>
      <c r="B217" s="67"/>
      <c r="C217" s="67"/>
      <c r="D217" s="67"/>
      <c r="E217" s="68"/>
      <c r="F217" s="68"/>
      <c r="G217" s="67"/>
      <c r="H217" s="67"/>
      <c r="I217" s="67"/>
      <c r="J217" s="67"/>
      <c r="K217" s="29"/>
      <c r="L217" s="44"/>
      <c r="M217" s="54"/>
    </row>
    <row r="218" spans="1:13" ht="30" customHeight="1" thickBot="1" x14ac:dyDescent="0.4">
      <c r="A218" s="32">
        <f t="shared" ref="A218:I218" si="136">SUM(A219:A221)</f>
        <v>6.255526622702785</v>
      </c>
      <c r="B218" s="32">
        <f t="shared" si="136"/>
        <v>2508.983643</v>
      </c>
      <c r="C218" s="32">
        <f t="shared" si="136"/>
        <v>7.1868691330636167</v>
      </c>
      <c r="D218" s="32">
        <f t="shared" si="136"/>
        <v>2953.4012709999997</v>
      </c>
      <c r="E218" s="33">
        <f t="shared" si="136"/>
        <v>4.9549404765385372</v>
      </c>
      <c r="F218" s="33">
        <f t="shared" si="136"/>
        <v>1833.292328</v>
      </c>
      <c r="G218" s="32">
        <f t="shared" si="136"/>
        <v>3.1150920605650607</v>
      </c>
      <c r="H218" s="32">
        <f t="shared" si="136"/>
        <v>1157.807683</v>
      </c>
      <c r="I218" s="32">
        <f t="shared" si="136"/>
        <v>7.0525488138578467</v>
      </c>
      <c r="J218" s="32">
        <f>SUM(J219:J221)</f>
        <v>2126.8039899999999</v>
      </c>
      <c r="K218" s="34" t="s">
        <v>24</v>
      </c>
      <c r="L218" s="60">
        <v>421</v>
      </c>
      <c r="M218" s="36"/>
    </row>
    <row r="219" spans="1:13" ht="30" customHeight="1" x14ac:dyDescent="0.35">
      <c r="A219" s="70">
        <f>+B219/$B$12*100</f>
        <v>0.84994393830552173</v>
      </c>
      <c r="B219" s="70">
        <v>340.897828</v>
      </c>
      <c r="C219" s="70">
        <f>+D219/$D$12*100</f>
        <v>1.0183669478955979</v>
      </c>
      <c r="D219" s="70">
        <v>418.49186099999997</v>
      </c>
      <c r="E219" s="71">
        <f>+F219/$F$12*100</f>
        <v>0.66316391927788454</v>
      </c>
      <c r="F219" s="71">
        <v>245.36587900000001</v>
      </c>
      <c r="G219" s="70">
        <f>+H219/$H$12*100</f>
        <v>1.0216345819359609</v>
      </c>
      <c r="H219" s="70">
        <v>379.71794899999998</v>
      </c>
      <c r="I219" s="70">
        <f>+J219/$J$12*100</f>
        <v>4.5293292022048339</v>
      </c>
      <c r="J219" s="70">
        <v>1365.888514</v>
      </c>
      <c r="K219" s="72" t="s">
        <v>180</v>
      </c>
      <c r="L219" s="73">
        <v>421001</v>
      </c>
      <c r="M219" s="74"/>
    </row>
    <row r="220" spans="1:13" ht="30" customHeight="1" x14ac:dyDescent="0.35">
      <c r="A220" s="22">
        <f>+B220/$B$12*100</f>
        <v>1.5333662829352173</v>
      </c>
      <c r="B220" s="22">
        <v>615.00672199999997</v>
      </c>
      <c r="C220" s="22">
        <f>+D220/$D$12*100</f>
        <v>1.4888458570148861</v>
      </c>
      <c r="D220" s="22">
        <v>611.83237999999994</v>
      </c>
      <c r="E220" s="23">
        <f>+F220/$F$12*100</f>
        <v>1.6316077854113844</v>
      </c>
      <c r="F220" s="23">
        <v>603.68314199999998</v>
      </c>
      <c r="G220" s="22">
        <f>+H220/$H$12*100</f>
        <v>0.45612355601444537</v>
      </c>
      <c r="H220" s="22">
        <v>169.53057799999999</v>
      </c>
      <c r="I220" s="22">
        <f>+J220/$J$12*100</f>
        <v>0.45674486610671422</v>
      </c>
      <c r="J220" s="22">
        <v>137.73840200000001</v>
      </c>
      <c r="K220" s="24" t="s">
        <v>181</v>
      </c>
      <c r="L220" s="75">
        <v>421002</v>
      </c>
      <c r="M220" s="76"/>
    </row>
    <row r="221" spans="1:13" ht="30" customHeight="1" x14ac:dyDescent="0.35">
      <c r="A221" s="47">
        <f>+B221/$B$12*100</f>
        <v>3.8722164014620462</v>
      </c>
      <c r="B221" s="47">
        <v>1553.0790930000001</v>
      </c>
      <c r="C221" s="47">
        <f>+D221/$D$12*100</f>
        <v>4.6796563281531327</v>
      </c>
      <c r="D221" s="47">
        <v>1923.0770299999999</v>
      </c>
      <c r="E221" s="48">
        <f>+F221/$F$12*100</f>
        <v>2.6601687718492681</v>
      </c>
      <c r="F221" s="48">
        <v>984.24330699999996</v>
      </c>
      <c r="G221" s="47">
        <f>+H221/$H$12*100</f>
        <v>1.6373339226146544</v>
      </c>
      <c r="H221" s="47">
        <v>608.55915600000003</v>
      </c>
      <c r="I221" s="47">
        <f>+J221/$J$12*100</f>
        <v>2.0664747455462993</v>
      </c>
      <c r="J221" s="47">
        <v>623.17707399999995</v>
      </c>
      <c r="K221" s="52" t="s">
        <v>182</v>
      </c>
      <c r="L221" s="50">
        <v>421003</v>
      </c>
      <c r="M221" s="51"/>
    </row>
    <row r="222" spans="1:13" ht="11.25" customHeight="1" thickBot="1" x14ac:dyDescent="0.4">
      <c r="A222" s="67"/>
      <c r="B222" s="67"/>
      <c r="C222" s="67"/>
      <c r="D222" s="67"/>
      <c r="E222" s="68"/>
      <c r="F222" s="68"/>
      <c r="G222" s="67"/>
      <c r="H222" s="67"/>
      <c r="I222" s="67"/>
      <c r="J222" s="67"/>
      <c r="K222" s="29"/>
      <c r="L222" s="44"/>
      <c r="M222" s="54"/>
    </row>
    <row r="223" spans="1:13" ht="30" customHeight="1" thickBot="1" x14ac:dyDescent="0.4">
      <c r="A223" s="32">
        <f t="shared" ref="A223:I223" si="137">SUM(A224:A229)</f>
        <v>15.691775847584067</v>
      </c>
      <c r="B223" s="32">
        <f t="shared" si="137"/>
        <v>6293.7001639999999</v>
      </c>
      <c r="C223" s="32">
        <f t="shared" si="137"/>
        <v>11.695039707573944</v>
      </c>
      <c r="D223" s="32">
        <f t="shared" si="137"/>
        <v>4806.0072469999996</v>
      </c>
      <c r="E223" s="33">
        <f t="shared" si="137"/>
        <v>12.154611892852063</v>
      </c>
      <c r="F223" s="33">
        <f t="shared" si="137"/>
        <v>4497.1189539999996</v>
      </c>
      <c r="G223" s="32">
        <f t="shared" si="137"/>
        <v>10.954094184414142</v>
      </c>
      <c r="H223" s="32">
        <f t="shared" si="137"/>
        <v>4071.3834969999998</v>
      </c>
      <c r="I223" s="32">
        <f t="shared" si="137"/>
        <v>8.8352008704051848</v>
      </c>
      <c r="J223" s="32">
        <f>SUM(J224:J229)</f>
        <v>2664.3899900000001</v>
      </c>
      <c r="K223" s="34" t="s">
        <v>25</v>
      </c>
      <c r="L223" s="60">
        <v>422</v>
      </c>
      <c r="M223" s="36"/>
    </row>
    <row r="224" spans="1:13" ht="30" customHeight="1" x14ac:dyDescent="0.35">
      <c r="A224" s="70">
        <f t="shared" ref="A224:A229" si="138">+B224/$B$12*100</f>
        <v>3.9638561007528645</v>
      </c>
      <c r="B224" s="70">
        <v>1589.8341929999999</v>
      </c>
      <c r="C224" s="70">
        <f t="shared" ref="C224:C229" si="139">+D224/$D$12*100</f>
        <v>2.4151215824777088</v>
      </c>
      <c r="D224" s="70">
        <v>992.47989900000005</v>
      </c>
      <c r="E224" s="71">
        <f t="shared" ref="E224:E229" si="140">+F224/$F$12*100</f>
        <v>2.724159702613461</v>
      </c>
      <c r="F224" s="71">
        <v>1007.919491</v>
      </c>
      <c r="G224" s="70">
        <f t="shared" ref="G224:G229" si="141">+H224/$H$12*100</f>
        <v>2.7371100838058573</v>
      </c>
      <c r="H224" s="70">
        <v>1017.320523</v>
      </c>
      <c r="I224" s="70">
        <f t="shared" ref="I224:I229" si="142">+J224/$J$12*100</f>
        <v>1.7644975705282469</v>
      </c>
      <c r="J224" s="70">
        <v>532.11123699999996</v>
      </c>
      <c r="K224" s="72" t="s">
        <v>183</v>
      </c>
      <c r="L224" s="73">
        <v>422001</v>
      </c>
      <c r="M224" s="74"/>
    </row>
    <row r="225" spans="1:13" ht="30" customHeight="1" x14ac:dyDescent="0.35">
      <c r="A225" s="22">
        <f t="shared" si="138"/>
        <v>2.2625280648707689</v>
      </c>
      <c r="B225" s="22">
        <v>907.460914</v>
      </c>
      <c r="C225" s="22">
        <f t="shared" si="139"/>
        <v>1.6826146306837413</v>
      </c>
      <c r="D225" s="22">
        <v>691.460509</v>
      </c>
      <c r="E225" s="23">
        <f t="shared" si="140"/>
        <v>1.7926267217647291</v>
      </c>
      <c r="F225" s="23">
        <v>663.25899000000004</v>
      </c>
      <c r="G225" s="22">
        <f t="shared" si="141"/>
        <v>1.3850375133961264</v>
      </c>
      <c r="H225" s="22">
        <v>514.78641500000003</v>
      </c>
      <c r="I225" s="22">
        <f t="shared" si="142"/>
        <v>2.7545527931867193</v>
      </c>
      <c r="J225" s="22">
        <v>830.67753600000003</v>
      </c>
      <c r="K225" s="24" t="s">
        <v>184</v>
      </c>
      <c r="L225" s="75">
        <v>422002</v>
      </c>
      <c r="M225" s="76"/>
    </row>
    <row r="226" spans="1:13" ht="30" customHeight="1" x14ac:dyDescent="0.35">
      <c r="A226" s="47">
        <f t="shared" si="138"/>
        <v>1.6737525398464459</v>
      </c>
      <c r="B226" s="47">
        <v>671.31322399999999</v>
      </c>
      <c r="C226" s="47">
        <f t="shared" si="139"/>
        <v>1.743737510104405</v>
      </c>
      <c r="D226" s="47">
        <v>716.57859399999995</v>
      </c>
      <c r="E226" s="48">
        <f t="shared" si="140"/>
        <v>1.2299858760361762</v>
      </c>
      <c r="F226" s="48">
        <v>455.08592499999997</v>
      </c>
      <c r="G226" s="47">
        <f t="shared" si="141"/>
        <v>1.6370607202531997</v>
      </c>
      <c r="H226" s="47">
        <v>608.45761300000004</v>
      </c>
      <c r="I226" s="47">
        <f t="shared" si="142"/>
        <v>1.8033579302864002</v>
      </c>
      <c r="J226" s="47">
        <v>543.83017299999995</v>
      </c>
      <c r="K226" s="52" t="s">
        <v>185</v>
      </c>
      <c r="L226" s="50">
        <v>422003</v>
      </c>
      <c r="M226" s="51"/>
    </row>
    <row r="227" spans="1:13" ht="30" customHeight="1" x14ac:dyDescent="0.35">
      <c r="A227" s="47">
        <f t="shared" si="138"/>
        <v>2.7375210893284452</v>
      </c>
      <c r="B227" s="47">
        <v>1097.972409</v>
      </c>
      <c r="C227" s="47">
        <f t="shared" si="139"/>
        <v>2.0580358455771504</v>
      </c>
      <c r="D227" s="47">
        <v>845.73763199999996</v>
      </c>
      <c r="E227" s="48">
        <f t="shared" si="140"/>
        <v>2.6038519335479351</v>
      </c>
      <c r="F227" s="48">
        <v>963.40648199999998</v>
      </c>
      <c r="G227" s="47">
        <f t="shared" si="141"/>
        <v>3.0150955757662667</v>
      </c>
      <c r="H227" s="47">
        <v>1120.641302</v>
      </c>
      <c r="I227" s="47">
        <f t="shared" si="142"/>
        <v>1.2565490047120349</v>
      </c>
      <c r="J227" s="47">
        <v>378.93157600000001</v>
      </c>
      <c r="K227" s="52" t="s">
        <v>186</v>
      </c>
      <c r="L227" s="50">
        <v>422004</v>
      </c>
      <c r="M227" s="51"/>
    </row>
    <row r="228" spans="1:13" ht="30" customHeight="1" x14ac:dyDescent="0.35">
      <c r="A228" s="47">
        <f t="shared" si="138"/>
        <v>0</v>
      </c>
      <c r="B228" s="47">
        <v>0</v>
      </c>
      <c r="C228" s="47">
        <f t="shared" si="139"/>
        <v>0</v>
      </c>
      <c r="D228" s="47">
        <v>0</v>
      </c>
      <c r="E228" s="48">
        <f t="shared" si="140"/>
        <v>0</v>
      </c>
      <c r="F228" s="48">
        <v>0</v>
      </c>
      <c r="G228" s="47">
        <f t="shared" si="141"/>
        <v>0</v>
      </c>
      <c r="H228" s="47">
        <v>0</v>
      </c>
      <c r="I228" s="47">
        <f t="shared" si="142"/>
        <v>2.5374275593769726E-2</v>
      </c>
      <c r="J228" s="47">
        <v>7.6520010000000003</v>
      </c>
      <c r="K228" s="52" t="s">
        <v>187</v>
      </c>
      <c r="L228" s="50">
        <v>422005</v>
      </c>
      <c r="M228" s="51"/>
    </row>
    <row r="229" spans="1:13" ht="30" customHeight="1" x14ac:dyDescent="0.35">
      <c r="A229" s="47">
        <f t="shared" si="138"/>
        <v>5.054118052785542</v>
      </c>
      <c r="B229" s="47">
        <v>2027.119424</v>
      </c>
      <c r="C229" s="47">
        <f t="shared" si="139"/>
        <v>3.7955301387309364</v>
      </c>
      <c r="D229" s="47">
        <v>1559.7506129999999</v>
      </c>
      <c r="E229" s="48">
        <f t="shared" si="140"/>
        <v>3.8039876588897616</v>
      </c>
      <c r="F229" s="48">
        <v>1407.4480659999999</v>
      </c>
      <c r="G229" s="47">
        <f t="shared" si="141"/>
        <v>2.1797902911926919</v>
      </c>
      <c r="H229" s="47">
        <v>810.17764399999999</v>
      </c>
      <c r="I229" s="47">
        <f t="shared" si="142"/>
        <v>1.2308692960980148</v>
      </c>
      <c r="J229" s="47">
        <v>371.18746700000003</v>
      </c>
      <c r="K229" s="52" t="s">
        <v>188</v>
      </c>
      <c r="L229" s="50">
        <v>422999</v>
      </c>
      <c r="M229" s="51"/>
    </row>
    <row r="230" spans="1:13" ht="11.25" customHeight="1" thickBot="1" x14ac:dyDescent="0.4">
      <c r="A230" s="67"/>
      <c r="B230" s="67"/>
      <c r="C230" s="67"/>
      <c r="D230" s="67"/>
      <c r="E230" s="68"/>
      <c r="F230" s="68"/>
      <c r="G230" s="67"/>
      <c r="H230" s="67"/>
      <c r="I230" s="67"/>
      <c r="J230" s="67"/>
      <c r="K230" s="77"/>
      <c r="L230" s="44"/>
      <c r="M230" s="54"/>
    </row>
    <row r="231" spans="1:13" ht="30" customHeight="1" thickBot="1" x14ac:dyDescent="0.4">
      <c r="A231" s="32">
        <f t="shared" ref="A231:F231" si="143">SUM(A232:A245)</f>
        <v>1.4051498122972172</v>
      </c>
      <c r="B231" s="32">
        <f t="shared" si="143"/>
        <v>563.58131099999991</v>
      </c>
      <c r="C231" s="32">
        <f t="shared" si="143"/>
        <v>1.3771979441824513</v>
      </c>
      <c r="D231" s="32">
        <f t="shared" si="143"/>
        <v>565.95133199999998</v>
      </c>
      <c r="E231" s="33">
        <f t="shared" si="143"/>
        <v>1.7755250324725573</v>
      </c>
      <c r="F231" s="33">
        <f t="shared" si="143"/>
        <v>656.93148800000006</v>
      </c>
      <c r="G231" s="32">
        <f>SUM(G232:G245)</f>
        <v>1.7026609435319173</v>
      </c>
      <c r="H231" s="32">
        <f>SUM(H232:H245)</f>
        <v>632.83969900000011</v>
      </c>
      <c r="I231" s="32">
        <f>SUM(I232:I245)</f>
        <v>1.3839791074436414</v>
      </c>
      <c r="J231" s="32">
        <f>SUM(J232:J245)</f>
        <v>417.360073</v>
      </c>
      <c r="K231" s="34" t="s">
        <v>26</v>
      </c>
      <c r="L231" s="60">
        <v>423</v>
      </c>
      <c r="M231" s="36"/>
    </row>
    <row r="232" spans="1:13" ht="30" customHeight="1" x14ac:dyDescent="0.35">
      <c r="A232" s="70">
        <f t="shared" ref="A232:A245" si="144">+B232/$B$12*100</f>
        <v>0.13775233641788709</v>
      </c>
      <c r="B232" s="70">
        <v>55.250081999999999</v>
      </c>
      <c r="C232" s="70">
        <f t="shared" ref="C232:C245" si="145">+D232/$D$12*100</f>
        <v>0.12851227823293013</v>
      </c>
      <c r="D232" s="70">
        <v>52.811359000000003</v>
      </c>
      <c r="E232" s="71">
        <f t="shared" ref="E232:E245" si="146">+F232/$F$12*100</f>
        <v>0.14446969023563894</v>
      </c>
      <c r="F232" s="71">
        <v>53.452745999999998</v>
      </c>
      <c r="G232" s="70">
        <f t="shared" ref="G232:G245" si="147">+H232/$H$12*100</f>
        <v>0.13812836209881393</v>
      </c>
      <c r="H232" s="70">
        <v>51.339117999999999</v>
      </c>
      <c r="I232" s="70">
        <f t="shared" ref="I232:I245" si="148">+J232/$J$12*100</f>
        <v>8.2639010865304341E-2</v>
      </c>
      <c r="J232" s="70">
        <v>24.921057999999999</v>
      </c>
      <c r="K232" s="72" t="s">
        <v>189</v>
      </c>
      <c r="L232" s="73">
        <v>423001</v>
      </c>
      <c r="M232" s="74"/>
    </row>
    <row r="233" spans="1:13" ht="30" customHeight="1" x14ac:dyDescent="0.35">
      <c r="A233" s="22">
        <f t="shared" si="144"/>
        <v>0.38485360669873075</v>
      </c>
      <c r="B233" s="22">
        <v>154.35813200000001</v>
      </c>
      <c r="C233" s="22">
        <f t="shared" si="145"/>
        <v>0.36909673871014992</v>
      </c>
      <c r="D233" s="22">
        <v>151.67811699999999</v>
      </c>
      <c r="E233" s="23">
        <f t="shared" si="146"/>
        <v>0.44421501866203178</v>
      </c>
      <c r="F233" s="23">
        <v>164.35636099999999</v>
      </c>
      <c r="G233" s="22">
        <f t="shared" si="147"/>
        <v>0.58807978809083794</v>
      </c>
      <c r="H233" s="22">
        <v>218.575658</v>
      </c>
      <c r="I233" s="22">
        <f t="shared" si="148"/>
        <v>0.87419797666623933</v>
      </c>
      <c r="J233" s="22">
        <v>263.62777399999999</v>
      </c>
      <c r="K233" s="24" t="s">
        <v>190</v>
      </c>
      <c r="L233" s="75">
        <v>423002</v>
      </c>
      <c r="M233" s="76"/>
    </row>
    <row r="234" spans="1:13" ht="30" customHeight="1" x14ac:dyDescent="0.35">
      <c r="A234" s="47">
        <f t="shared" si="144"/>
        <v>1.3556948995553195E-2</v>
      </c>
      <c r="B234" s="47">
        <v>5.4374580000000003</v>
      </c>
      <c r="C234" s="47">
        <f t="shared" si="145"/>
        <v>1.2846239553266676E-2</v>
      </c>
      <c r="D234" s="47">
        <v>5.2790860000000004</v>
      </c>
      <c r="E234" s="48">
        <f t="shared" si="146"/>
        <v>1.3852501788713837E-2</v>
      </c>
      <c r="F234" s="48">
        <v>5.1253260000000003</v>
      </c>
      <c r="G234" s="47">
        <f t="shared" si="147"/>
        <v>1.3221661954319553E-2</v>
      </c>
      <c r="H234" s="47">
        <v>4.9141859999999999</v>
      </c>
      <c r="I234" s="47">
        <f t="shared" si="148"/>
        <v>1.6565390715399742E-2</v>
      </c>
      <c r="J234" s="47">
        <v>4.9955470000000002</v>
      </c>
      <c r="K234" s="52" t="s">
        <v>191</v>
      </c>
      <c r="L234" s="50">
        <v>423003</v>
      </c>
      <c r="M234" s="51"/>
    </row>
    <row r="235" spans="1:13" ht="30" customHeight="1" x14ac:dyDescent="0.35">
      <c r="A235" s="47">
        <f t="shared" si="144"/>
        <v>1.243046317194281E-2</v>
      </c>
      <c r="B235" s="47">
        <v>4.9856439999999997</v>
      </c>
      <c r="C235" s="47">
        <f t="shared" si="145"/>
        <v>1.1778804762949232E-2</v>
      </c>
      <c r="D235" s="47">
        <v>4.8404299999999996</v>
      </c>
      <c r="E235" s="48">
        <f t="shared" si="146"/>
        <v>1.2701444271731926E-2</v>
      </c>
      <c r="F235" s="48">
        <v>4.6994429999999996</v>
      </c>
      <c r="G235" s="47">
        <f t="shared" si="147"/>
        <v>1.2346673431469559E-2</v>
      </c>
      <c r="H235" s="47">
        <v>4.5889730000000002</v>
      </c>
      <c r="I235" s="47">
        <f t="shared" si="148"/>
        <v>8.3701175515307862E-3</v>
      </c>
      <c r="J235" s="47">
        <v>2.5241370000000001</v>
      </c>
      <c r="K235" s="52" t="s">
        <v>192</v>
      </c>
      <c r="L235" s="50">
        <v>423004</v>
      </c>
      <c r="M235" s="51"/>
    </row>
    <row r="236" spans="1:13" ht="30" customHeight="1" x14ac:dyDescent="0.35">
      <c r="A236" s="47">
        <f t="shared" si="144"/>
        <v>6.5673684205613814E-3</v>
      </c>
      <c r="B236" s="47">
        <v>2.634058</v>
      </c>
      <c r="C236" s="47">
        <f t="shared" si="145"/>
        <v>5.5142029072171462E-3</v>
      </c>
      <c r="D236" s="47">
        <v>2.2660290000000001</v>
      </c>
      <c r="E236" s="48">
        <f t="shared" si="146"/>
        <v>5.9854974666527679E-3</v>
      </c>
      <c r="F236" s="48">
        <v>2.214591</v>
      </c>
      <c r="G236" s="47">
        <f t="shared" si="147"/>
        <v>1.3480203731907618E-3</v>
      </c>
      <c r="H236" s="47">
        <v>0.50102800000000003</v>
      </c>
      <c r="I236" s="47">
        <f t="shared" si="148"/>
        <v>3.1843020532547265E-3</v>
      </c>
      <c r="J236" s="47">
        <v>0.96027499999999999</v>
      </c>
      <c r="K236" s="52" t="s">
        <v>193</v>
      </c>
      <c r="L236" s="50">
        <v>423005</v>
      </c>
      <c r="M236" s="51"/>
    </row>
    <row r="237" spans="1:13" ht="30" customHeight="1" x14ac:dyDescent="0.35">
      <c r="A237" s="47">
        <f t="shared" si="144"/>
        <v>3.2379881505602122E-2</v>
      </c>
      <c r="B237" s="47">
        <v>12.987011000000001</v>
      </c>
      <c r="C237" s="47">
        <f t="shared" si="145"/>
        <v>3.0788856301114914E-2</v>
      </c>
      <c r="D237" s="47">
        <v>12.652498</v>
      </c>
      <c r="E237" s="48">
        <f t="shared" si="146"/>
        <v>5.6569135099033704E-2</v>
      </c>
      <c r="F237" s="48">
        <v>20.930173</v>
      </c>
      <c r="G237" s="47">
        <f t="shared" si="147"/>
        <v>4.998924668235559E-2</v>
      </c>
      <c r="H237" s="47">
        <v>18.579847000000001</v>
      </c>
      <c r="I237" s="47">
        <f t="shared" si="148"/>
        <v>2.5573721618392938E-2</v>
      </c>
      <c r="J237" s="47">
        <v>7.7121469999999999</v>
      </c>
      <c r="K237" s="52" t="s">
        <v>194</v>
      </c>
      <c r="L237" s="50">
        <v>423006</v>
      </c>
      <c r="M237" s="51"/>
    </row>
    <row r="238" spans="1:13" ht="30" customHeight="1" x14ac:dyDescent="0.35">
      <c r="A238" s="47">
        <f t="shared" si="144"/>
        <v>0.3011167659184889</v>
      </c>
      <c r="B238" s="47">
        <v>120.772732</v>
      </c>
      <c r="C238" s="47">
        <f t="shared" si="145"/>
        <v>0.32718934267500693</v>
      </c>
      <c r="D238" s="47">
        <v>134.45652100000001</v>
      </c>
      <c r="E238" s="48">
        <f t="shared" si="146"/>
        <v>0.32901955711136122</v>
      </c>
      <c r="F238" s="48">
        <v>121.734869</v>
      </c>
      <c r="G238" s="47">
        <f t="shared" si="147"/>
        <v>0.30166656438521589</v>
      </c>
      <c r="H238" s="47">
        <v>112.12248599999999</v>
      </c>
      <c r="I238" s="47">
        <f t="shared" si="148"/>
        <v>0.1017925806690648</v>
      </c>
      <c r="J238" s="47">
        <v>30.697109999999999</v>
      </c>
      <c r="K238" s="52" t="s">
        <v>195</v>
      </c>
      <c r="L238" s="50">
        <v>423007</v>
      </c>
      <c r="M238" s="51"/>
    </row>
    <row r="239" spans="1:13" ht="30" customHeight="1" x14ac:dyDescent="0.35">
      <c r="A239" s="47">
        <f t="shared" si="144"/>
        <v>0.30528065259317416</v>
      </c>
      <c r="B239" s="47">
        <v>122.442795</v>
      </c>
      <c r="C239" s="47">
        <f t="shared" si="145"/>
        <v>0.28713320828510713</v>
      </c>
      <c r="D239" s="47">
        <v>117.99569</v>
      </c>
      <c r="E239" s="48">
        <f t="shared" si="146"/>
        <v>0.41286132251563473</v>
      </c>
      <c r="F239" s="48">
        <v>152.755719</v>
      </c>
      <c r="G239" s="47">
        <f t="shared" si="147"/>
        <v>0.41992397810655946</v>
      </c>
      <c r="H239" s="47">
        <v>156.076032</v>
      </c>
      <c r="I239" s="47">
        <f t="shared" si="148"/>
        <v>0.15751846846072173</v>
      </c>
      <c r="J239" s="47">
        <v>47.502104000000003</v>
      </c>
      <c r="K239" s="52" t="s">
        <v>196</v>
      </c>
      <c r="L239" s="50">
        <v>423008</v>
      </c>
      <c r="M239" s="51"/>
    </row>
    <row r="240" spans="1:13" ht="30" customHeight="1" x14ac:dyDescent="0.35">
      <c r="A240" s="47">
        <f t="shared" si="144"/>
        <v>6.1646135989436941E-4</v>
      </c>
      <c r="B240" s="47">
        <v>0.247252</v>
      </c>
      <c r="C240" s="47">
        <f t="shared" si="145"/>
        <v>5.8414274833970613E-4</v>
      </c>
      <c r="D240" s="47">
        <v>0.24005000000000001</v>
      </c>
      <c r="E240" s="48">
        <f t="shared" si="146"/>
        <v>6.2989873461201666E-4</v>
      </c>
      <c r="F240" s="48">
        <v>0.23305799999999999</v>
      </c>
      <c r="G240" s="47">
        <f t="shared" si="147"/>
        <v>0</v>
      </c>
      <c r="H240" s="47">
        <v>0</v>
      </c>
      <c r="I240" s="47">
        <f t="shared" si="148"/>
        <v>0</v>
      </c>
      <c r="J240" s="47">
        <v>0</v>
      </c>
      <c r="K240" s="52" t="s">
        <v>197</v>
      </c>
      <c r="L240" s="50">
        <v>423998</v>
      </c>
      <c r="M240" s="51"/>
    </row>
    <row r="241" spans="1:18" ht="30" customHeight="1" x14ac:dyDescent="0.35">
      <c r="A241" s="47">
        <f t="shared" si="144"/>
        <v>8.832649249239927E-3</v>
      </c>
      <c r="B241" s="47">
        <v>3.5426229999999999</v>
      </c>
      <c r="C241" s="47">
        <f t="shared" si="145"/>
        <v>9.6124953809873376E-3</v>
      </c>
      <c r="D241" s="47">
        <v>3.9501979999999999</v>
      </c>
      <c r="E241" s="48">
        <f t="shared" si="146"/>
        <v>7.2209723007708601E-2</v>
      </c>
      <c r="F241" s="48">
        <v>26.717078000000001</v>
      </c>
      <c r="G241" s="47">
        <f t="shared" si="147"/>
        <v>3.3026437261465286E-2</v>
      </c>
      <c r="H241" s="47">
        <v>12.275162999999999</v>
      </c>
      <c r="I241" s="47">
        <f t="shared" si="148"/>
        <v>1.955053192273171E-2</v>
      </c>
      <c r="J241" s="47">
        <v>5.8957620000000004</v>
      </c>
      <c r="K241" s="52" t="s">
        <v>198</v>
      </c>
      <c r="L241" s="50">
        <v>423999</v>
      </c>
      <c r="M241" s="51"/>
    </row>
    <row r="242" spans="1:18" ht="30" customHeight="1" x14ac:dyDescent="0.35">
      <c r="A242" s="47">
        <f t="shared" si="144"/>
        <v>0.13668260197939761</v>
      </c>
      <c r="B242" s="47">
        <v>54.82103</v>
      </c>
      <c r="C242" s="47">
        <f t="shared" si="145"/>
        <v>0.13125114727853227</v>
      </c>
      <c r="D242" s="47">
        <v>53.936881</v>
      </c>
      <c r="E242" s="48">
        <f t="shared" si="146"/>
        <v>0.23269256245037986</v>
      </c>
      <c r="F242" s="48">
        <v>86.094573999999994</v>
      </c>
      <c r="G242" s="47">
        <f t="shared" si="147"/>
        <v>7.3910570804161524E-2</v>
      </c>
      <c r="H242" s="47">
        <v>27.470849999999999</v>
      </c>
      <c r="I242" s="47">
        <f t="shared" si="148"/>
        <v>6.924830571209746E-2</v>
      </c>
      <c r="J242" s="47">
        <v>20.882885999999999</v>
      </c>
      <c r="K242" s="52" t="s">
        <v>199</v>
      </c>
      <c r="L242" s="50">
        <v>424001</v>
      </c>
      <c r="M242" s="51"/>
    </row>
    <row r="243" spans="1:18" ht="30" customHeight="1" x14ac:dyDescent="0.35">
      <c r="A243" s="47">
        <f t="shared" si="144"/>
        <v>6.17234566974314E-2</v>
      </c>
      <c r="B243" s="47">
        <v>24.756212000000001</v>
      </c>
      <c r="C243" s="47">
        <f t="shared" si="145"/>
        <v>5.9709835557337845E-2</v>
      </c>
      <c r="D243" s="47">
        <v>24.537403000000001</v>
      </c>
      <c r="E243" s="48">
        <f t="shared" si="146"/>
        <v>4.6888884708327125E-2</v>
      </c>
      <c r="F243" s="48">
        <v>17.348549999999999</v>
      </c>
      <c r="G243" s="47">
        <f t="shared" si="147"/>
        <v>6.8598044973786368E-2</v>
      </c>
      <c r="H243" s="47">
        <v>25.496307000000002</v>
      </c>
      <c r="I243" s="47">
        <f t="shared" si="148"/>
        <v>2.5338701208903597E-2</v>
      </c>
      <c r="J243" s="47">
        <v>7.641273</v>
      </c>
      <c r="K243" s="52" t="s">
        <v>200</v>
      </c>
      <c r="L243" s="50">
        <v>424002</v>
      </c>
      <c r="M243" s="51"/>
    </row>
    <row r="244" spans="1:18" ht="30" customHeight="1" x14ac:dyDescent="0.35">
      <c r="A244" s="47">
        <f t="shared" si="144"/>
        <v>2.6450902589743924E-3</v>
      </c>
      <c r="B244" s="47">
        <v>1.0609</v>
      </c>
      <c r="C244" s="47">
        <f t="shared" si="145"/>
        <v>2.506423790001655E-3</v>
      </c>
      <c r="D244" s="47">
        <v>1.03</v>
      </c>
      <c r="E244" s="48">
        <f t="shared" si="146"/>
        <v>2.7027552566829577E-3</v>
      </c>
      <c r="F244" s="48">
        <v>1</v>
      </c>
      <c r="G244" s="47">
        <f t="shared" si="147"/>
        <v>1.6143054358528008E-3</v>
      </c>
      <c r="H244" s="47">
        <v>0.6</v>
      </c>
      <c r="I244" s="47">
        <f t="shared" si="148"/>
        <v>0</v>
      </c>
      <c r="J244" s="47">
        <v>0</v>
      </c>
      <c r="K244" s="52" t="s">
        <v>201</v>
      </c>
      <c r="L244" s="50">
        <v>424003</v>
      </c>
      <c r="M244" s="51"/>
      <c r="R244" s="1"/>
    </row>
    <row r="245" spans="1:18" ht="30" customHeight="1" x14ac:dyDescent="0.35">
      <c r="A245" s="47">
        <f t="shared" si="144"/>
        <v>7.1152903033898591E-4</v>
      </c>
      <c r="B245" s="47">
        <v>0.28538200000000002</v>
      </c>
      <c r="C245" s="47">
        <f t="shared" si="145"/>
        <v>6.7422799951044512E-4</v>
      </c>
      <c r="D245" s="47">
        <v>0.27706999999999998</v>
      </c>
      <c r="E245" s="48">
        <f t="shared" si="146"/>
        <v>7.2704116404771562E-4</v>
      </c>
      <c r="F245" s="48">
        <v>0.26900000000000002</v>
      </c>
      <c r="G245" s="47">
        <f t="shared" si="147"/>
        <v>8.0728993388844801E-4</v>
      </c>
      <c r="H245" s="47">
        <v>0.30005100000000001</v>
      </c>
      <c r="I245" s="47">
        <f t="shared" si="148"/>
        <v>0</v>
      </c>
      <c r="J245" s="47">
        <v>0</v>
      </c>
      <c r="K245" s="52" t="s">
        <v>202</v>
      </c>
      <c r="L245" s="50">
        <v>451012</v>
      </c>
      <c r="M245" s="51"/>
    </row>
    <row r="246" spans="1:18" ht="11.25" customHeight="1" thickBot="1" x14ac:dyDescent="0.4">
      <c r="A246" s="67"/>
      <c r="B246" s="67"/>
      <c r="C246" s="67"/>
      <c r="D246" s="67"/>
      <c r="E246" s="68"/>
      <c r="F246" s="68"/>
      <c r="G246" s="67"/>
      <c r="H246" s="67"/>
      <c r="I246" s="67"/>
      <c r="J246" s="67"/>
      <c r="K246" s="77"/>
      <c r="L246" s="44"/>
      <c r="M246" s="54"/>
    </row>
    <row r="247" spans="1:18" ht="30" customHeight="1" thickBot="1" x14ac:dyDescent="0.4">
      <c r="A247" s="32">
        <f t="shared" ref="A247:J247" si="149">SUM(A248:A250)</f>
        <v>1.6475505360364768</v>
      </c>
      <c r="B247" s="32">
        <f t="shared" si="149"/>
        <v>660.80405300000007</v>
      </c>
      <c r="C247" s="32">
        <f t="shared" si="149"/>
        <v>2.1565667009825193</v>
      </c>
      <c r="D247" s="32">
        <f t="shared" si="149"/>
        <v>886.22830299999998</v>
      </c>
      <c r="E247" s="33">
        <f t="shared" si="149"/>
        <v>2.4443345236884615</v>
      </c>
      <c r="F247" s="33">
        <f t="shared" si="149"/>
        <v>904.38618800000006</v>
      </c>
      <c r="G247" s="32">
        <f t="shared" si="149"/>
        <v>6.4118830981393238</v>
      </c>
      <c r="H247" s="32">
        <f t="shared" si="149"/>
        <v>2383.1486739999996</v>
      </c>
      <c r="I247" s="32">
        <f t="shared" si="149"/>
        <v>7.9923783273157518</v>
      </c>
      <c r="J247" s="32">
        <f t="shared" si="149"/>
        <v>2410.223958</v>
      </c>
      <c r="K247" s="34" t="s">
        <v>27</v>
      </c>
      <c r="L247" s="60">
        <v>440</v>
      </c>
      <c r="M247" s="36"/>
    </row>
    <row r="248" spans="1:18" ht="48.75" customHeight="1" x14ac:dyDescent="0.35">
      <c r="A248" s="22">
        <f>+B248/$B$12*100</f>
        <v>1.6094670879679467</v>
      </c>
      <c r="B248" s="22">
        <v>645.52944000000002</v>
      </c>
      <c r="C248" s="22">
        <f>+D248/$D$12*100</f>
        <v>2.089163701779416</v>
      </c>
      <c r="D248" s="22">
        <v>858.52944000000002</v>
      </c>
      <c r="E248" s="23">
        <f>+F248/$F$12*100</f>
        <v>2.347757807955539</v>
      </c>
      <c r="F248" s="23">
        <v>868.65349800000001</v>
      </c>
      <c r="G248" s="22">
        <f>+H248/$H$12*100</f>
        <v>5.7473547981913118</v>
      </c>
      <c r="H248" s="22">
        <v>2136.158872</v>
      </c>
      <c r="I248" s="22">
        <f>+J248/$J$12*100</f>
        <v>7.2964551893754654</v>
      </c>
      <c r="J248" s="22">
        <v>2200.3576889999999</v>
      </c>
      <c r="K248" s="78" t="s">
        <v>203</v>
      </c>
      <c r="L248" s="75">
        <v>441002</v>
      </c>
      <c r="M248" s="76"/>
    </row>
    <row r="249" spans="1:18" ht="48.75" customHeight="1" x14ac:dyDescent="0.35">
      <c r="A249" s="47">
        <f>+B249/$B$12*100</f>
        <v>3.8083448068530139E-2</v>
      </c>
      <c r="B249" s="47">
        <v>15.274613</v>
      </c>
      <c r="C249" s="47">
        <f>+D249/$D$12*100</f>
        <v>6.7402999203103497E-2</v>
      </c>
      <c r="D249" s="47">
        <v>27.698862999999999</v>
      </c>
      <c r="E249" s="48">
        <f>+F249/$F$12*100</f>
        <v>9.657671573292255E-2</v>
      </c>
      <c r="F249" s="48">
        <v>35.732689999999998</v>
      </c>
      <c r="G249" s="47">
        <f>+H249/$H$12*100</f>
        <v>5.7222099139549114E-2</v>
      </c>
      <c r="H249" s="47">
        <v>21.268131</v>
      </c>
      <c r="I249" s="47">
        <f>+J249/$J$12*100</f>
        <v>3.2716857811213931E-2</v>
      </c>
      <c r="J249" s="47">
        <v>9.8662690000000008</v>
      </c>
      <c r="K249" s="49" t="s">
        <v>204</v>
      </c>
      <c r="L249" s="50">
        <v>442001</v>
      </c>
      <c r="M249" s="51"/>
    </row>
    <row r="250" spans="1:18" ht="30" customHeight="1" x14ac:dyDescent="0.35">
      <c r="A250" s="22">
        <f>+B250/$B$12*100</f>
        <v>0</v>
      </c>
      <c r="B250" s="22">
        <v>0</v>
      </c>
      <c r="C250" s="22">
        <f>+D250/$D$12*100</f>
        <v>0</v>
      </c>
      <c r="D250" s="22">
        <v>0</v>
      </c>
      <c r="E250" s="23">
        <f>+F250/$F$12*100</f>
        <v>0</v>
      </c>
      <c r="F250" s="23">
        <v>0</v>
      </c>
      <c r="G250" s="22">
        <f>+H250/$H$12*100</f>
        <v>0.60730620080846243</v>
      </c>
      <c r="H250" s="22">
        <v>225.72167099999999</v>
      </c>
      <c r="I250" s="22">
        <f>+J250/$J$12*100</f>
        <v>0.66320628012907268</v>
      </c>
      <c r="J250" s="22">
        <v>200</v>
      </c>
      <c r="K250" s="24" t="s">
        <v>205</v>
      </c>
      <c r="L250" s="75">
        <v>442002</v>
      </c>
      <c r="M250" s="76"/>
    </row>
    <row r="251" spans="1:18" ht="11.25" customHeight="1" thickBot="1" x14ac:dyDescent="0.4">
      <c r="A251" s="79"/>
      <c r="B251" s="79"/>
      <c r="C251" s="79"/>
      <c r="D251" s="79"/>
      <c r="E251" s="80"/>
      <c r="F251" s="80"/>
      <c r="G251" s="79"/>
      <c r="H251" s="79"/>
      <c r="I251" s="79"/>
      <c r="J251" s="79"/>
      <c r="K251" s="77"/>
      <c r="L251" s="44"/>
      <c r="M251" s="54"/>
    </row>
    <row r="252" spans="1:18" ht="30" customHeight="1" thickBot="1" x14ac:dyDescent="0.4">
      <c r="A252" s="32">
        <f t="shared" ref="A252:J252" si="150">SUM(A253:A259)</f>
        <v>6.2300370105880898</v>
      </c>
      <c r="B252" s="32">
        <f t="shared" si="150"/>
        <v>2498.7602000000002</v>
      </c>
      <c r="C252" s="32">
        <f t="shared" si="150"/>
        <v>12.023278008072435</v>
      </c>
      <c r="D252" s="32">
        <f t="shared" si="150"/>
        <v>4940.8948309999996</v>
      </c>
      <c r="E252" s="33">
        <f t="shared" si="150"/>
        <v>7.7345928284543373</v>
      </c>
      <c r="F252" s="33">
        <f t="shared" si="150"/>
        <v>2861.7437</v>
      </c>
      <c r="G252" s="32">
        <f t="shared" si="150"/>
        <v>11.890530175547777</v>
      </c>
      <c r="H252" s="32">
        <f t="shared" si="150"/>
        <v>4419.4350999999997</v>
      </c>
      <c r="I252" s="32">
        <f t="shared" si="150"/>
        <v>3.9564545653812568</v>
      </c>
      <c r="J252" s="32">
        <f t="shared" si="150"/>
        <v>1193.1294029999999</v>
      </c>
      <c r="K252" s="34" t="s">
        <v>28</v>
      </c>
      <c r="L252" s="60">
        <v>720</v>
      </c>
      <c r="M252" s="36"/>
    </row>
    <row r="253" spans="1:18" ht="30" customHeight="1" x14ac:dyDescent="0.35">
      <c r="A253" s="47">
        <f t="shared" ref="A253:A259" si="151">+B253/$B$12*100</f>
        <v>0</v>
      </c>
      <c r="B253" s="47">
        <v>0</v>
      </c>
      <c r="C253" s="47">
        <f t="shared" ref="C253:C259" si="152">+D253/$D$12*100</f>
        <v>5.6847881636277346</v>
      </c>
      <c r="D253" s="47">
        <v>2336.13</v>
      </c>
      <c r="E253" s="48">
        <f t="shared" ref="E253:E259" si="153">+F253/$F$12*100</f>
        <v>0</v>
      </c>
      <c r="F253" s="48">
        <v>0</v>
      </c>
      <c r="G253" s="47">
        <f t="shared" ref="G253:G259" si="154">+H253/$H$12*100</f>
        <v>0</v>
      </c>
      <c r="H253" s="47">
        <v>0</v>
      </c>
      <c r="I253" s="47">
        <f t="shared" ref="I253:I259" si="155">+J253/$J$12*100</f>
        <v>0</v>
      </c>
      <c r="J253" s="47">
        <v>0</v>
      </c>
      <c r="K253" s="52" t="s">
        <v>206</v>
      </c>
      <c r="L253" s="50">
        <v>722999</v>
      </c>
      <c r="M253" s="51"/>
    </row>
    <row r="254" spans="1:18" ht="30" customHeight="1" x14ac:dyDescent="0.35">
      <c r="A254" s="47">
        <f t="shared" si="151"/>
        <v>1.8129412233542128</v>
      </c>
      <c r="B254" s="47">
        <v>727.13940000000002</v>
      </c>
      <c r="C254" s="47">
        <f t="shared" si="152"/>
        <v>2.1119616726566726</v>
      </c>
      <c r="D254" s="47">
        <v>867.89813100000003</v>
      </c>
      <c r="E254" s="48">
        <f t="shared" si="153"/>
        <v>0.83261105464927754</v>
      </c>
      <c r="F254" s="48">
        <v>308.06009999999998</v>
      </c>
      <c r="G254" s="47">
        <f t="shared" si="154"/>
        <v>1.7731399072463239</v>
      </c>
      <c r="H254" s="47">
        <v>659.03510000000006</v>
      </c>
      <c r="I254" s="47">
        <f t="shared" si="155"/>
        <v>1.2321537907053373</v>
      </c>
      <c r="J254" s="47">
        <v>371.57482599999997</v>
      </c>
      <c r="K254" s="52" t="s">
        <v>207</v>
      </c>
      <c r="L254" s="50">
        <v>723002</v>
      </c>
      <c r="M254" s="51"/>
    </row>
    <row r="255" spans="1:18" ht="30" customHeight="1" x14ac:dyDescent="0.35">
      <c r="A255" s="47">
        <f t="shared" si="151"/>
        <v>0.17017885917476133</v>
      </c>
      <c r="B255" s="47">
        <v>68.255799999999994</v>
      </c>
      <c r="C255" s="47">
        <f t="shared" si="152"/>
        <v>0.17344379624176792</v>
      </c>
      <c r="D255" s="47">
        <v>71.275700000000001</v>
      </c>
      <c r="E255" s="48">
        <f t="shared" si="153"/>
        <v>0.16913734286111681</v>
      </c>
      <c r="F255" s="48">
        <v>62.579599999999999</v>
      </c>
      <c r="G255" s="47">
        <f t="shared" si="154"/>
        <v>0</v>
      </c>
      <c r="H255" s="47">
        <v>0</v>
      </c>
      <c r="I255" s="47">
        <f t="shared" si="155"/>
        <v>0.22629796028545873</v>
      </c>
      <c r="J255" s="47">
        <v>68.243611999999999</v>
      </c>
      <c r="K255" s="52" t="s">
        <v>208</v>
      </c>
      <c r="L255" s="50">
        <v>723003</v>
      </c>
      <c r="M255" s="51"/>
    </row>
    <row r="256" spans="1:18" ht="30" customHeight="1" x14ac:dyDescent="0.35">
      <c r="A256" s="47">
        <f t="shared" si="151"/>
        <v>1.1019572177400943</v>
      </c>
      <c r="B256" s="47">
        <v>441.976</v>
      </c>
      <c r="C256" s="47">
        <f t="shared" si="152"/>
        <v>1.0297994987289325</v>
      </c>
      <c r="D256" s="47">
        <v>423.19</v>
      </c>
      <c r="E256" s="48">
        <f t="shared" si="153"/>
        <v>1.0236685534686703</v>
      </c>
      <c r="F256" s="48">
        <v>378.75</v>
      </c>
      <c r="G256" s="47">
        <f t="shared" si="154"/>
        <v>0.95916647980253922</v>
      </c>
      <c r="H256" s="47">
        <v>356.5</v>
      </c>
      <c r="I256" s="47">
        <f t="shared" si="155"/>
        <v>0.93344395448284323</v>
      </c>
      <c r="J256" s="47">
        <v>281.494305</v>
      </c>
      <c r="K256" s="52" t="s">
        <v>209</v>
      </c>
      <c r="L256" s="50">
        <v>725001</v>
      </c>
      <c r="M256" s="51"/>
    </row>
    <row r="257" spans="1:13" ht="30" customHeight="1" x14ac:dyDescent="0.35">
      <c r="A257" s="47">
        <f t="shared" si="151"/>
        <v>1.1608827179574577</v>
      </c>
      <c r="B257" s="47">
        <v>465.61</v>
      </c>
      <c r="C257" s="47">
        <f t="shared" si="152"/>
        <v>0.99858600556936816</v>
      </c>
      <c r="D257" s="47">
        <v>410.363</v>
      </c>
      <c r="E257" s="48">
        <f t="shared" si="153"/>
        <v>1.0416851200097188</v>
      </c>
      <c r="F257" s="48">
        <v>385.416</v>
      </c>
      <c r="G257" s="47">
        <f t="shared" si="154"/>
        <v>1.0250839517665284</v>
      </c>
      <c r="H257" s="47">
        <v>381</v>
      </c>
      <c r="I257" s="47">
        <f t="shared" si="155"/>
        <v>0.66197532616474497</v>
      </c>
      <c r="J257" s="47">
        <v>199.62878699999999</v>
      </c>
      <c r="K257" s="52" t="s">
        <v>210</v>
      </c>
      <c r="L257" s="50">
        <v>725002</v>
      </c>
      <c r="M257" s="51"/>
    </row>
    <row r="258" spans="1:13" ht="30" customHeight="1" x14ac:dyDescent="0.35">
      <c r="A258" s="47">
        <f t="shared" si="151"/>
        <v>0</v>
      </c>
      <c r="B258" s="47">
        <v>0</v>
      </c>
      <c r="C258" s="47">
        <f t="shared" si="152"/>
        <v>0</v>
      </c>
      <c r="D258" s="47">
        <v>0</v>
      </c>
      <c r="E258" s="48">
        <f t="shared" si="153"/>
        <v>0</v>
      </c>
      <c r="F258" s="48">
        <v>0</v>
      </c>
      <c r="G258" s="47">
        <f t="shared" si="154"/>
        <v>7.9281230463790804</v>
      </c>
      <c r="H258" s="47">
        <v>2946.7</v>
      </c>
      <c r="I258" s="47">
        <f t="shared" si="155"/>
        <v>4.9980551683087182E-2</v>
      </c>
      <c r="J258" s="47">
        <v>15.0724</v>
      </c>
      <c r="K258" s="52" t="s">
        <v>211</v>
      </c>
      <c r="L258" s="50">
        <v>725003</v>
      </c>
      <c r="M258" s="51"/>
    </row>
    <row r="259" spans="1:13" ht="30" customHeight="1" x14ac:dyDescent="0.35">
      <c r="A259" s="47">
        <f t="shared" si="151"/>
        <v>1.984076992361564</v>
      </c>
      <c r="B259" s="47">
        <v>795.779</v>
      </c>
      <c r="C259" s="47">
        <f t="shared" si="152"/>
        <v>2.0246988712479581</v>
      </c>
      <c r="D259" s="47">
        <v>832.03800000000001</v>
      </c>
      <c r="E259" s="48">
        <f t="shared" si="153"/>
        <v>4.6674907574655542</v>
      </c>
      <c r="F259" s="48">
        <v>1726.9380000000001</v>
      </c>
      <c r="G259" s="47">
        <f t="shared" si="154"/>
        <v>0.20501679035330572</v>
      </c>
      <c r="H259" s="47">
        <v>76.2</v>
      </c>
      <c r="I259" s="47">
        <f t="shared" si="155"/>
        <v>0.85260298205978513</v>
      </c>
      <c r="J259" s="47">
        <v>257.11547300000001</v>
      </c>
      <c r="K259" s="52" t="s">
        <v>212</v>
      </c>
      <c r="L259" s="50">
        <v>725004</v>
      </c>
      <c r="M259" s="51"/>
    </row>
    <row r="260" spans="1:13" ht="11.25" customHeight="1" thickBot="1" x14ac:dyDescent="0.4">
      <c r="A260" s="79"/>
      <c r="B260" s="79"/>
      <c r="C260" s="79"/>
      <c r="D260" s="79"/>
      <c r="E260" s="80"/>
      <c r="F260" s="80"/>
      <c r="G260" s="79"/>
      <c r="H260" s="79"/>
      <c r="I260" s="79"/>
      <c r="J260" s="79"/>
      <c r="K260" s="77"/>
      <c r="L260" s="44"/>
      <c r="M260" s="54"/>
    </row>
    <row r="261" spans="1:13" ht="30" customHeight="1" thickBot="1" x14ac:dyDescent="0.4">
      <c r="A261" s="32">
        <f t="shared" ref="A261:F261" si="156">SUM(A262:A264)</f>
        <v>0.12466256286994025</v>
      </c>
      <c r="B261" s="32">
        <f t="shared" si="156"/>
        <v>50</v>
      </c>
      <c r="C261" s="32">
        <f t="shared" si="156"/>
        <v>0.24334211553414128</v>
      </c>
      <c r="D261" s="32">
        <f t="shared" si="156"/>
        <v>100</v>
      </c>
      <c r="E261" s="33">
        <f t="shared" si="156"/>
        <v>0.27027552566829577</v>
      </c>
      <c r="F261" s="33">
        <f t="shared" si="156"/>
        <v>100</v>
      </c>
      <c r="G261" s="32">
        <f>SUM(G262:G264)</f>
        <v>0.5590931636351395</v>
      </c>
      <c r="H261" s="32">
        <f>SUM(H262:H264)</f>
        <v>207.80199999999999</v>
      </c>
      <c r="I261" s="32">
        <f>SUM(I262:I264)</f>
        <v>3.3491917146518171</v>
      </c>
      <c r="J261" s="32">
        <f>SUM(J262:J264)</f>
        <v>1010</v>
      </c>
      <c r="K261" s="34" t="s">
        <v>29</v>
      </c>
      <c r="L261" s="60">
        <v>730</v>
      </c>
      <c r="M261" s="36"/>
    </row>
    <row r="262" spans="1:13" ht="30" customHeight="1" x14ac:dyDescent="0.35">
      <c r="A262" s="70">
        <f>+B262/$B$12*100</f>
        <v>0</v>
      </c>
      <c r="B262" s="70">
        <v>0</v>
      </c>
      <c r="C262" s="70">
        <f>+D262/$D$12*100</f>
        <v>0</v>
      </c>
      <c r="D262" s="70">
        <v>0</v>
      </c>
      <c r="E262" s="71">
        <f>+F262/$F$12*100</f>
        <v>0</v>
      </c>
      <c r="F262" s="71">
        <v>0</v>
      </c>
      <c r="G262" s="70">
        <f>+H262/$H$12*100</f>
        <v>0.53218807303759286</v>
      </c>
      <c r="H262" s="70">
        <v>197.80199999999999</v>
      </c>
      <c r="I262" s="70">
        <f>+J262/$J$12*100</f>
        <v>1.3264125602581454</v>
      </c>
      <c r="J262" s="70">
        <v>400</v>
      </c>
      <c r="K262" s="72" t="s">
        <v>213</v>
      </c>
      <c r="L262" s="73">
        <v>731001</v>
      </c>
      <c r="M262" s="74"/>
    </row>
    <row r="263" spans="1:13" ht="30" customHeight="1" x14ac:dyDescent="0.35">
      <c r="A263" s="22">
        <f>+B263/$B$12*100</f>
        <v>0.12466256286994025</v>
      </c>
      <c r="B263" s="22">
        <v>50</v>
      </c>
      <c r="C263" s="22">
        <f>+D263/$D$12*100</f>
        <v>0.12167105776707064</v>
      </c>
      <c r="D263" s="22">
        <v>50</v>
      </c>
      <c r="E263" s="23">
        <f>+F263/$F$12*100</f>
        <v>0.13513776283414788</v>
      </c>
      <c r="F263" s="23">
        <v>50</v>
      </c>
      <c r="G263" s="22">
        <f>+H263/$H$12*100</f>
        <v>2.6905090597546678E-2</v>
      </c>
      <c r="H263" s="22">
        <v>10</v>
      </c>
      <c r="I263" s="22">
        <f>+J263/$J$12*100</f>
        <v>2.0227791543936715</v>
      </c>
      <c r="J263" s="22">
        <v>610</v>
      </c>
      <c r="K263" s="24" t="s">
        <v>214</v>
      </c>
      <c r="L263" s="75">
        <v>731003</v>
      </c>
      <c r="M263" s="76"/>
    </row>
    <row r="264" spans="1:13" ht="30" customHeight="1" x14ac:dyDescent="0.35">
      <c r="A264" s="47">
        <f>+B264/$B$12*100</f>
        <v>0</v>
      </c>
      <c r="B264" s="47">
        <v>0</v>
      </c>
      <c r="C264" s="47">
        <f>+D264/$D$12*100</f>
        <v>0.12167105776707064</v>
      </c>
      <c r="D264" s="47">
        <v>50</v>
      </c>
      <c r="E264" s="48">
        <f>+F264/$F$12*100</f>
        <v>0.13513776283414788</v>
      </c>
      <c r="F264" s="48">
        <v>50</v>
      </c>
      <c r="G264" s="47">
        <f>+H264/$H$12*100</f>
        <v>0</v>
      </c>
      <c r="H264" s="47">
        <v>0</v>
      </c>
      <c r="I264" s="47">
        <f>+J264/$J$12*100</f>
        <v>0</v>
      </c>
      <c r="J264" s="47">
        <v>0</v>
      </c>
      <c r="K264" s="52" t="s">
        <v>215</v>
      </c>
      <c r="L264" s="50">
        <v>731999</v>
      </c>
      <c r="M264" s="51"/>
    </row>
  </sheetData>
  <mergeCells count="7">
    <mergeCell ref="A6:B6"/>
    <mergeCell ref="C6:D6"/>
    <mergeCell ref="E6:F6"/>
    <mergeCell ref="G6:H6"/>
    <mergeCell ref="I6:J6"/>
    <mergeCell ref="G7:H7"/>
    <mergeCell ref="I7:J7"/>
  </mergeCells>
  <conditionalFormatting sqref="O4:S4">
    <cfRule type="containsText" dxfId="1" priority="1" operator="containsText" text="FALSE">
      <formula>NOT(ISERROR(SEARCH("FALSE",O4)))</formula>
    </cfRule>
    <cfRule type="containsText" dxfId="0" priority="2" operator="containsText" text="TRUE">
      <formula>NOT(ISERROR(SEARCH("TRUE",O4)))</formula>
    </cfRule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56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152400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0AA210A-60C7-4521-976C-E0286D8E4FDC}"/>
</file>

<file path=customXml/itemProps2.xml><?xml version="1.0" encoding="utf-8"?>
<ds:datastoreItem xmlns:ds="http://schemas.openxmlformats.org/officeDocument/2006/customXml" ds:itemID="{74B4645A-34F5-49C5-8D8B-C387E53C1FFF}"/>
</file>

<file path=customXml/itemProps3.xml><?xml version="1.0" encoding="utf-8"?>
<ds:datastoreItem xmlns:ds="http://schemas.openxmlformats.org/officeDocument/2006/customXml" ds:itemID="{D29832EA-723C-488E-97AF-27D0058D53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2021-11-18T17:43:09Z</dcterms:created>
  <dcterms:modified xsi:type="dcterms:W3CDTF">2021-11-18T17:43:21Z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