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9998C9FF-B142-4991-9D2F-AD76345FDCC7}" xr6:coauthVersionLast="36" xr6:coauthVersionMax="36" xr10:uidLastSave="{00000000-0000-0000-0000-000000000000}"/>
  <bookViews>
    <workbookView xWindow="0" yWindow="0" windowWidth="28800" windowHeight="14010" xr2:uid="{994545F1-5167-4441-912B-174F2E3525C3}"/>
  </bookViews>
  <sheets>
    <sheet name="Report" sheetId="1" r:id="rId1"/>
  </sheets>
  <definedNames>
    <definedName name="_xlnm.Print_Area" localSheetId="0">Report!$A$1:$E$23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A19" i="1"/>
  <c r="C15" i="1"/>
  <c r="B15" i="1"/>
  <c r="A15" i="1"/>
  <c r="C11" i="1"/>
  <c r="B11" i="1"/>
  <c r="A11" i="1"/>
  <c r="C9" i="1"/>
  <c r="C7" i="1" s="1"/>
  <c r="B9" i="1"/>
  <c r="B7" i="1" s="1"/>
  <c r="A9" i="1"/>
  <c r="A7" i="1" s="1"/>
</calcChain>
</file>

<file path=xl/sharedStrings.xml><?xml version="1.0" encoding="utf-8"?>
<sst xmlns="http://schemas.openxmlformats.org/spreadsheetml/2006/main" count="56" uniqueCount="49">
  <si>
    <t>ޕްރޮގްރާމް ބަޖެޓު - މިނިސްޓްރީ އޮފް ފިނޭންސް</t>
  </si>
  <si>
    <t>(އަދަދުތައް ރުފިޔާއިން)</t>
  </si>
  <si>
    <t>ޕްރޮގްރާމް / ސަބް ޕްރޮގްރާމް</t>
  </si>
  <si>
    <t>ލަފާކުރި</t>
  </si>
  <si>
    <t>ޖުމުލަ</t>
  </si>
  <si>
    <t xml:space="preserve">އެގްޒެކެޓިވް އެންޑް ކޯޕަރޭޓް ސަރވިސަސް </t>
  </si>
  <si>
    <t>SUM</t>
  </si>
  <si>
    <t>S020-001-000-000-000</t>
  </si>
  <si>
    <t>Executive and Corporate Services</t>
  </si>
  <si>
    <t>S020-001-001-000-000</t>
  </si>
  <si>
    <t xml:space="preserve">ދައުލަތުގެ މާލިއްޔާ އަދި ދައުލަތުގެ ހިސާބުތައް ބެލެހެއްޓުން </t>
  </si>
  <si>
    <t>S020-002-000-000-000</t>
  </si>
  <si>
    <t>Treasury and Public Accounts Management</t>
  </si>
  <si>
    <t>ދައުލަތުގެ މިލްކިއްޔާތު އަދި މާލިއްޔާ ބެލެހެއްޓުން</t>
  </si>
  <si>
    <t>S020-002-001-000-000</t>
  </si>
  <si>
    <t>Assets and Treasury and Management</t>
  </si>
  <si>
    <t>ފަންޑު ބެލެހެއްޓުން</t>
  </si>
  <si>
    <t>S020-002-002-000-000</t>
  </si>
  <si>
    <t>Funds Management</t>
  </si>
  <si>
    <t>ފައިނޭންޝަލް އަދި މެނޭޖްމަންޓް ރިޕޯޓިންގ</t>
  </si>
  <si>
    <t>S020-002-003-000-000</t>
  </si>
  <si>
    <t>Financial and Management Reporting</t>
  </si>
  <si>
    <t>ފިސްކަލް ކަންތައްތަކާއި ދަރަނި ބެލެހެއްޓުމުގެ މަސައްކަތް</t>
  </si>
  <si>
    <t>S020-003-000-000-000</t>
  </si>
  <si>
    <t>Fiscal Affairs, Resource Mobilization and Debt Management</t>
  </si>
  <si>
    <t>ފިސްކަލް އެފެއާޒް</t>
  </si>
  <si>
    <t>S020-003-001-000-000</t>
  </si>
  <si>
    <t>Fiscal Affairs Department</t>
  </si>
  <si>
    <t>ރިސޯސް މޮބިލައިޒޭޝަން އެންޑް ޑެޓް މެނޭޖްމެންޓް</t>
  </si>
  <si>
    <t>S020-003-002-000-000</t>
  </si>
  <si>
    <t>Resource Mobilization and Debt Management Departmemt</t>
  </si>
  <si>
    <t xml:space="preserve">ސަރުކާރު ކުންފުނި މެދުވެރިކޮށް ހިންގާ ތަރައްޤީގެ މަޝްރޫޢުތައް </t>
  </si>
  <si>
    <t>S020-003-003-000-000</t>
  </si>
  <si>
    <t>Project Implementation</t>
  </si>
  <si>
    <t>ގަވަނެންސް (ޓެންޑަރ، މުސާރައިގެ އޮނިގަނޑު، ސަރުކާރު ހިއްސާވާ ކުންފުނިތައް އަދި ސްޓޭޓް އިންޓާނަލް އޮޑިޓް)</t>
  </si>
  <si>
    <t>S020-004-000-000-000</t>
  </si>
  <si>
    <t>Governance of tenders, CS salaries, privatisation, and audit</t>
  </si>
  <si>
    <t>ނެޝަނަލް ޓެންޑަރ ބޯޑު</t>
  </si>
  <si>
    <t>S020-004-001-000-000</t>
  </si>
  <si>
    <t>National Tender Board</t>
  </si>
  <si>
    <t>އޮޑިޓް އަދި ޝަކުވާތައް</t>
  </si>
  <si>
    <t>S020-004-002-000-000</t>
  </si>
  <si>
    <t>Audit and Complaints</t>
  </si>
  <si>
    <t>ނެޝަނަލް ޕޭ ކޮމިޝަން</t>
  </si>
  <si>
    <t>S020-004-003-000-000</t>
  </si>
  <si>
    <t>National Pay Commission</t>
  </si>
  <si>
    <t>ޕްރައިވަޓައިޒޭޝަން އެންޑް ކޯޕަރަޓައިޒޭޝަން ބޯޑު</t>
  </si>
  <si>
    <t>S020-004-004-000-000</t>
  </si>
  <si>
    <t>Privatization and Corporatization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</si>
</sst>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2"/>
    </xf>
    <xf numFmtId="0" fontId="5" fillId="0" borderId="0" xfId="0" applyFont="1" applyBorder="1" applyAlignment="1">
      <alignment horizontal="right" vertical="center" indent="2"/>
    </xf>
    <xf numFmtId="0" fontId="21" fillId="0" borderId="0" xfId="0" applyFont="1" applyBorder="1" applyAlignment="1">
      <alignment vertical="center"/>
    </xf>
    <xf numFmtId="0" fontId="11" fillId="0" borderId="2" xfId="2" applyFont="1" applyFill="1" applyBorder="1" applyAlignment="1">
      <alignment vertical="center" wrapText="1" readingOrder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87613933-A100-400D-AE7D-8B9AB0C736F1}"/>
    <cellStyle name="Normal" xfId="0" builtinId="0"/>
    <cellStyle name="Normal 11" xfId="5" xr:uid="{43D04C6B-7A18-4093-A486-248A79EF2A8A}"/>
    <cellStyle name="Normal 9" xfId="3" xr:uid="{290B0FC9-9F15-475E-B429-698696CC4AA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9265-A6EB-4A7F-AAF6-9BE7B2FF29FE}">
  <sheetPr>
    <pageSetUpPr fitToPage="1"/>
  </sheetPr>
  <dimension ref="A1:J23"/>
  <sheetViews>
    <sheetView showGridLines="0" tabSelected="1" view="pageBreakPreview" zoomScaleNormal="100" zoomScaleSheetLayoutView="100" workbookViewId="0">
      <selection activeCell="D9" sqref="D9:D23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41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2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SUMIF($F$9:$F$29,"SUM",A9:A24)</f>
        <v>833396814</v>
      </c>
      <c r="B7" s="17">
        <f ca="1">SUMIF($F$9:$F$29,"SUM",B9:B24)</f>
        <v>728905770</v>
      </c>
      <c r="C7" s="18">
        <f ca="1">SUMIF($F$9:$F$29,"SUM",C9:C24)</f>
        <v>722857765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38406908</v>
      </c>
      <c r="B9" s="17">
        <f t="shared" si="0"/>
        <v>41538567</v>
      </c>
      <c r="C9" s="18">
        <f>SUM(C10)</f>
        <v>43041419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38406908</v>
      </c>
      <c r="B10" s="30">
        <v>41538567</v>
      </c>
      <c r="C10" s="31">
        <v>43041419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6"/>
    </row>
    <row r="11" spans="1:10" ht="30" customHeight="1" thickBot="1">
      <c r="A11" s="17">
        <f t="shared" ref="A11:B11" si="1">SUM(A12:A14)</f>
        <v>6288151</v>
      </c>
      <c r="B11" s="17">
        <f t="shared" si="1"/>
        <v>6285633</v>
      </c>
      <c r="C11" s="18">
        <f>SUM(C12:C14)</f>
        <v>6283188</v>
      </c>
      <c r="D11" s="27" t="s">
        <v>10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0" ht="30" customHeight="1">
      <c r="A12" s="30">
        <v>1389710</v>
      </c>
      <c r="B12" s="30">
        <v>1387192</v>
      </c>
      <c r="C12" s="31">
        <v>1384747</v>
      </c>
      <c r="D12" s="32" t="s">
        <v>13</v>
      </c>
      <c r="E12" s="33"/>
      <c r="F12" s="28"/>
      <c r="G12" s="35" t="s">
        <v>14</v>
      </c>
      <c r="H12" s="35"/>
      <c r="I12" s="35" t="s">
        <v>15</v>
      </c>
      <c r="J12" s="37"/>
    </row>
    <row r="13" spans="1:10" ht="30" customHeight="1">
      <c r="A13" s="30">
        <v>3094368</v>
      </c>
      <c r="B13" s="30">
        <v>3094368</v>
      </c>
      <c r="C13" s="31">
        <v>3094368</v>
      </c>
      <c r="D13" s="32" t="s">
        <v>16</v>
      </c>
      <c r="E13" s="33"/>
      <c r="G13" s="35" t="s">
        <v>17</v>
      </c>
      <c r="H13" s="35"/>
      <c r="I13" s="35" t="s">
        <v>18</v>
      </c>
      <c r="J13" s="35"/>
    </row>
    <row r="14" spans="1:10" ht="30" customHeight="1" thickBot="1">
      <c r="A14" s="30">
        <v>1804073</v>
      </c>
      <c r="B14" s="30">
        <v>1804073</v>
      </c>
      <c r="C14" s="31">
        <v>1804073</v>
      </c>
      <c r="D14" s="32" t="s">
        <v>19</v>
      </c>
      <c r="E14" s="33"/>
      <c r="F14" s="28"/>
      <c r="G14" s="35" t="s">
        <v>20</v>
      </c>
      <c r="H14" s="35"/>
      <c r="I14" s="35" t="s">
        <v>21</v>
      </c>
      <c r="J14" s="35"/>
    </row>
    <row r="15" spans="1:10" ht="30" customHeight="1" thickBot="1">
      <c r="A15" s="17">
        <f t="shared" ref="A15:B15" si="2">SUM(A16:A18)</f>
        <v>775272871</v>
      </c>
      <c r="B15" s="17">
        <f t="shared" si="2"/>
        <v>667664690</v>
      </c>
      <c r="C15" s="18">
        <f>SUM(C16:C18)</f>
        <v>660127933</v>
      </c>
      <c r="D15" s="27" t="s">
        <v>22</v>
      </c>
      <c r="E15" s="20"/>
      <c r="F15" s="28" t="s">
        <v>6</v>
      </c>
      <c r="G15" s="29" t="s">
        <v>23</v>
      </c>
      <c r="H15" s="29"/>
      <c r="I15" s="29" t="s">
        <v>24</v>
      </c>
      <c r="J15" s="35"/>
    </row>
    <row r="16" spans="1:10" ht="30" customHeight="1">
      <c r="A16" s="30">
        <v>4459658</v>
      </c>
      <c r="B16" s="30">
        <v>4455193</v>
      </c>
      <c r="C16" s="31">
        <v>4600858</v>
      </c>
      <c r="D16" s="32" t="s">
        <v>25</v>
      </c>
      <c r="E16" s="33"/>
      <c r="G16" s="35" t="s">
        <v>26</v>
      </c>
      <c r="H16" s="35"/>
      <c r="I16" s="35" t="s">
        <v>27</v>
      </c>
      <c r="J16" s="35"/>
    </row>
    <row r="17" spans="1:10" ht="30" customHeight="1">
      <c r="A17" s="30">
        <v>7451873</v>
      </c>
      <c r="B17" s="30">
        <v>7364520</v>
      </c>
      <c r="C17" s="31">
        <v>7279710</v>
      </c>
      <c r="D17" s="32" t="s">
        <v>28</v>
      </c>
      <c r="E17" s="33"/>
      <c r="G17" s="35" t="s">
        <v>29</v>
      </c>
      <c r="H17" s="35"/>
      <c r="I17" s="35" t="s">
        <v>30</v>
      </c>
      <c r="J17" s="35"/>
    </row>
    <row r="18" spans="1:10" ht="30" customHeight="1" thickBot="1">
      <c r="A18" s="30">
        <v>763361340</v>
      </c>
      <c r="B18" s="30">
        <v>655844977</v>
      </c>
      <c r="C18" s="31">
        <v>648247365</v>
      </c>
      <c r="D18" s="38" t="s">
        <v>31</v>
      </c>
      <c r="E18" s="39"/>
      <c r="G18" s="35" t="s">
        <v>32</v>
      </c>
      <c r="H18" s="35"/>
      <c r="I18" s="35" t="s">
        <v>33</v>
      </c>
      <c r="J18" s="35"/>
    </row>
    <row r="19" spans="1:10" ht="50.25" thickBot="1">
      <c r="A19" s="17">
        <f t="shared" ref="A19:B19" si="3">SUM(A20:A23)</f>
        <v>13428884</v>
      </c>
      <c r="B19" s="17">
        <f t="shared" si="3"/>
        <v>13416880</v>
      </c>
      <c r="C19" s="18">
        <f>SUM(C20:C23)</f>
        <v>13405225</v>
      </c>
      <c r="D19" s="40" t="s">
        <v>34</v>
      </c>
      <c r="E19" s="20"/>
      <c r="F19" s="28" t="s">
        <v>6</v>
      </c>
      <c r="G19" s="29" t="s">
        <v>35</v>
      </c>
      <c r="H19" s="29"/>
      <c r="I19" s="29" t="s">
        <v>36</v>
      </c>
    </row>
    <row r="20" spans="1:10" ht="30" customHeight="1">
      <c r="A20" s="30">
        <v>3355711</v>
      </c>
      <c r="B20" s="30">
        <v>3350999</v>
      </c>
      <c r="C20" s="31">
        <v>3346424</v>
      </c>
      <c r="D20" s="32" t="s">
        <v>37</v>
      </c>
      <c r="E20" s="33"/>
      <c r="G20" s="35" t="s">
        <v>38</v>
      </c>
      <c r="H20" s="35"/>
      <c r="I20" s="35" t="s">
        <v>39</v>
      </c>
    </row>
    <row r="21" spans="1:10" ht="30" customHeight="1">
      <c r="A21" s="30">
        <v>3460686</v>
      </c>
      <c r="B21" s="30">
        <v>3456407</v>
      </c>
      <c r="C21" s="31">
        <v>3452252</v>
      </c>
      <c r="D21" s="32" t="s">
        <v>40</v>
      </c>
      <c r="E21" s="33"/>
      <c r="G21" s="35" t="s">
        <v>41</v>
      </c>
      <c r="H21" s="35"/>
      <c r="I21" s="35" t="s">
        <v>42</v>
      </c>
    </row>
    <row r="22" spans="1:10" ht="30" customHeight="1">
      <c r="A22" s="30">
        <v>2464484</v>
      </c>
      <c r="B22" s="30">
        <v>2464484</v>
      </c>
      <c r="C22" s="31">
        <v>2464484</v>
      </c>
      <c r="D22" s="32" t="s">
        <v>43</v>
      </c>
      <c r="E22" s="33"/>
      <c r="G22" s="35" t="s">
        <v>44</v>
      </c>
      <c r="H22" s="35"/>
      <c r="I22" s="35" t="s">
        <v>45</v>
      </c>
    </row>
    <row r="23" spans="1:10" ht="30" customHeight="1">
      <c r="A23" s="30">
        <v>4148003</v>
      </c>
      <c r="B23" s="30">
        <v>4144990</v>
      </c>
      <c r="C23" s="31">
        <v>4142065</v>
      </c>
      <c r="D23" s="32" t="s">
        <v>46</v>
      </c>
      <c r="E23" s="33"/>
      <c r="G23" s="35" t="s">
        <v>47</v>
      </c>
      <c r="H23" s="35"/>
      <c r="I23" s="35" t="s">
        <v>48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8C529F95-97ED-4CD5-8989-BACA9A985F00}"/>
</file>

<file path=customXml/itemProps2.xml><?xml version="1.0" encoding="utf-8"?>
<ds:datastoreItem xmlns:ds="http://schemas.openxmlformats.org/officeDocument/2006/customXml" ds:itemID="{F3CE3394-5E91-46BE-9CD6-06B57F5E3730}"/>
</file>

<file path=customXml/itemProps3.xml><?xml version="1.0" encoding="utf-8"?>
<ds:datastoreItem xmlns:ds="http://schemas.openxmlformats.org/officeDocument/2006/customXml" ds:itemID="{A0600300-BB3D-4FB1-BA11-BA6B1C8070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2021-12-07T06:50:17Z</dcterms:created>
  <dcterms:modified xsi:type="dcterms:W3CDTF">2021-12-12T06:22:42Z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