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F9AA3423-2379-4E05-8B04-8EAE7C37FEF4}" xr6:coauthVersionLast="36" xr6:coauthVersionMax="36" xr10:uidLastSave="{00000000-0000-0000-0000-000000000000}"/>
  <bookViews>
    <workbookView xWindow="0" yWindow="0" windowWidth="28800" windowHeight="14010" xr2:uid="{5FC4E171-9FA1-48D4-9771-BAF05E0ECFE4}"/>
  </bookViews>
  <sheets>
    <sheet name="Report" sheetId="1" r:id="rId1"/>
  </sheets>
  <definedNames>
    <definedName name="_xlnm.Print_Area" localSheetId="0">Report!$A$1:$E$26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A22" i="1"/>
  <c r="C20" i="1"/>
  <c r="B20" i="1"/>
  <c r="A20" i="1"/>
  <c r="B17" i="1"/>
  <c r="A17" i="1"/>
  <c r="C17" i="1"/>
  <c r="C15" i="1"/>
  <c r="B15" i="1"/>
  <c r="A15" i="1"/>
  <c r="A13" i="1"/>
  <c r="C13" i="1"/>
  <c r="B13" i="1"/>
  <c r="C9" i="1"/>
  <c r="C7" i="1" s="1"/>
  <c r="B9" i="1"/>
  <c r="A9" i="1"/>
  <c r="A7" i="1" s="1"/>
  <c r="B7" i="1" l="1"/>
</calcChain>
</file>

<file path=xl/sharedStrings.xml><?xml version="1.0" encoding="utf-8"?>
<sst xmlns="http://schemas.openxmlformats.org/spreadsheetml/2006/main" count="67" uniqueCount="54">
  <si>
    <t>ޕްރޮގްރާމް ބަޖެޓު - މިނިސްޓްރީ އޮފް ޑިފެންސް</t>
  </si>
  <si>
    <t>(އަދަދުތައް ރުފިޔާއިން)</t>
  </si>
  <si>
    <t>ޕްރޮގްރާމް / ސަބް ޕްރޮގްރާމް</t>
  </si>
  <si>
    <t>ލަފާކުރި</t>
  </si>
  <si>
    <t>ޖުމުލަ</t>
  </si>
  <si>
    <t>އެގްޒެކެޓީވް އަދި ކޯޕަރޭޓް ހިދުމަތްތައް</t>
  </si>
  <si>
    <t>SUM</t>
  </si>
  <si>
    <t>S021-001-000-000-000</t>
  </si>
  <si>
    <t>Executive and Corporate Services</t>
  </si>
  <si>
    <t>އެގްޒެކެޓިވް ހިދުމަތްތައް</t>
  </si>
  <si>
    <t>S021-001-001-000-000</t>
  </si>
  <si>
    <t>Executive Services</t>
  </si>
  <si>
    <t>ކޯޕަރޭޓް ހިދުމަތްތައް</t>
  </si>
  <si>
    <t>S021-001-002-000-000</t>
  </si>
  <si>
    <t>Corporate Services</t>
  </si>
  <si>
    <t>S021-001-003-000-000</t>
  </si>
  <si>
    <t>Internal Audit</t>
  </si>
  <si>
    <t>S021-002-000-000-000</t>
  </si>
  <si>
    <t>Department of International Defence Coorporation &amp; Policy</t>
  </si>
  <si>
    <t>S021-002-001-000-000</t>
  </si>
  <si>
    <t>ކެމިކަލް މެނޭޖްކުރުން</t>
  </si>
  <si>
    <t>S021-003-000-000-000</t>
  </si>
  <si>
    <t>Chemical Management</t>
  </si>
  <si>
    <t>S021-003-001-000-000</t>
  </si>
  <si>
    <t>ޑައިރެކްޓަރޭޓް އޮފް އޭވިއޭޝަން ސެކިއުރިޓީ އެޑްމިނިސްޓްރޭޝަން</t>
  </si>
  <si>
    <t>S021-004-000-000-000</t>
  </si>
  <si>
    <t>Directorate of Aviation Security Administration</t>
  </si>
  <si>
    <t>އޯވަރސައިޓް، އިންސްޕެކްޝަން އަދި އިމްޕްލިމެންޓޭޝަން ސަޕޯޓް</t>
  </si>
  <si>
    <t>S021-004-001-000-000</t>
  </si>
  <si>
    <t>Oversight, Inspection, &amp; Implementation Support</t>
  </si>
  <si>
    <t>S021-004-002-000-000</t>
  </si>
  <si>
    <t>Policy, Regulation &amp; Planning</t>
  </si>
  <si>
    <t>އެންޓި-ޓިޕް އޮފީސް</t>
  </si>
  <si>
    <t>S021-005-000-000-000</t>
  </si>
  <si>
    <t>Anti-TIP office</t>
  </si>
  <si>
    <t>S021-005-001-000-000</t>
  </si>
  <si>
    <t>ނެޝަނަލް ކައުންޓަރޓެރަރިޒަމް ސެންޓަރ</t>
  </si>
  <si>
    <t>S021-006-000-000-000</t>
  </si>
  <si>
    <t>NCTC</t>
  </si>
  <si>
    <t>S021-006-001-000-000</t>
  </si>
  <si>
    <t>Executive and Administrative Services</t>
  </si>
  <si>
    <t>S021-006-002-000-000</t>
  </si>
  <si>
    <t>Counter. Terrorism and Preventing/Counter, Violent Extremism</t>
  </si>
  <si>
    <t>S021-006-003-000-000</t>
  </si>
  <si>
    <t>Research, Publications, and Strategic Communication</t>
  </si>
  <si>
    <t>އިންޓެލިޖަންސް ފިއުޝަން ސެލް</t>
  </si>
  <si>
    <t>S021-006-004-000-000</t>
  </si>
  <si>
    <t>Intelligence Fusion Cell</t>
  </si>
  <si>
    <t>އިންޓަރނަލް އޮޑިޓް</t>
  </si>
  <si>
    <t>ޑިޕާޓްމަންޓް އޮފް އިންޓަރނޭޝަނަލް ޑިފެންސް ކޯޕަރޭޝަން އެންޑް ޕޮލިސީ</t>
  </si>
  <si>
    <t>ސިޔާސަތާއި ގަވާއިދު އެކުލަވާލުމާއި ޕްލޭންކުރުން</t>
  </si>
  <si>
    <t>އެގްޒެކެޓިވް އަދި އިދާރީ ހިދުމަތްތައް</t>
  </si>
  <si>
    <t xml:space="preserve">ނިރުބަވެރިކަމާއި ހައްދުފަހަނައަޅައިދިއުން ހުއްޓުވުން </t>
  </si>
  <si>
    <t>ދިރާސާކުރުމާއި، ޝާއިއުކުރުންތަކާއި ސްޓްރެޓީޖިކް ކޮމިއުނިކޭޝަން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</si>
</sst>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4"/>
    </xf>
    <xf numFmtId="0" fontId="5" fillId="0" borderId="3" xfId="0" applyFont="1" applyBorder="1" applyAlignment="1">
      <alignment horizontal="right" vertical="center" indent="2"/>
    </xf>
    <xf numFmtId="0" fontId="0" fillId="0" borderId="0" xfId="0" applyAlignment="1">
      <alignment horizontal="left" vertical="center" indent="2"/>
    </xf>
    <xf numFmtId="0" fontId="5" fillId="0" borderId="3" xfId="0" applyFont="1" applyBorder="1" applyAlignment="1">
      <alignment horizontal="right" vertical="center" wrapText="1" indent="2" readingOrder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EC78352D-4E7F-4C7C-AFB3-E6CDAD38CC0B}"/>
    <cellStyle name="Normal" xfId="0" builtinId="0"/>
    <cellStyle name="Normal 11" xfId="5" xr:uid="{E26FE510-7232-4444-B22C-CE14411D3C6E}"/>
    <cellStyle name="Normal 9" xfId="3" xr:uid="{D6A2A3F8-E5D3-441A-BABA-AE95117952B9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D80A-23E9-451F-BD2B-0CFF7BF8A4D9}">
  <sheetPr>
    <pageSetUpPr fitToPage="1"/>
  </sheetPr>
  <dimension ref="A1:J26"/>
  <sheetViews>
    <sheetView showGridLines="0" tabSelected="1" view="pageBreakPreview" topLeftCell="A16" zoomScaleNormal="100" zoomScaleSheetLayoutView="100" workbookViewId="0">
      <selection activeCell="D9" sqref="D9:D26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t="shared" ref="A7:B7" si="0">SUMIF($F$9:$F$26,"SUM",A9:A26)</f>
        <v>23729174</v>
      </c>
      <c r="B7" s="17">
        <f t="shared" si="0"/>
        <v>21688625</v>
      </c>
      <c r="C7" s="18">
        <f>SUMIF($F$9:$F$26,"SUM",C9:C26)</f>
        <v>17914428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1">SUM(A10:A12)</f>
        <v>16936588</v>
      </c>
      <c r="B9" s="17">
        <f t="shared" si="1"/>
        <v>14977043</v>
      </c>
      <c r="C9" s="18">
        <f>SUM(C10:C12)</f>
        <v>11469066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0" ht="30" customHeight="1">
      <c r="A10" s="29">
        <v>3602642</v>
      </c>
      <c r="B10" s="29">
        <v>3583882</v>
      </c>
      <c r="C10" s="30">
        <v>3565670</v>
      </c>
      <c r="D10" s="31" t="s">
        <v>9</v>
      </c>
      <c r="E10" s="32"/>
      <c r="F10" s="33"/>
      <c r="G10" s="34" t="s">
        <v>10</v>
      </c>
      <c r="H10" s="34"/>
      <c r="I10" s="34" t="s">
        <v>11</v>
      </c>
      <c r="J10" s="35"/>
    </row>
    <row r="11" spans="1:10" ht="30" customHeight="1">
      <c r="A11" s="29">
        <v>13285939</v>
      </c>
      <c r="B11" s="29">
        <v>11346553</v>
      </c>
      <c r="C11" s="30">
        <v>7858146</v>
      </c>
      <c r="D11" s="36" t="s">
        <v>12</v>
      </c>
      <c r="E11" s="32"/>
      <c r="F11" s="28"/>
      <c r="G11" s="34" t="s">
        <v>13</v>
      </c>
      <c r="H11" s="34"/>
      <c r="I11" s="34" t="s">
        <v>14</v>
      </c>
    </row>
    <row r="12" spans="1:10" ht="30" customHeight="1" thickBot="1">
      <c r="A12" s="29">
        <v>48007</v>
      </c>
      <c r="B12" s="29">
        <v>46608</v>
      </c>
      <c r="C12" s="30">
        <v>45250</v>
      </c>
      <c r="D12" s="36" t="s">
        <v>48</v>
      </c>
      <c r="E12" s="32"/>
      <c r="F12" s="28"/>
      <c r="G12" s="34" t="s">
        <v>15</v>
      </c>
      <c r="H12" s="34"/>
      <c r="I12" s="34" t="s">
        <v>16</v>
      </c>
      <c r="J12" s="37"/>
    </row>
    <row r="13" spans="1:10" ht="30" customHeight="1" thickBot="1">
      <c r="A13" s="17">
        <f t="shared" ref="A13:B13" si="2">SUM(A14)</f>
        <v>315082</v>
      </c>
      <c r="B13" s="17">
        <f t="shared" si="2"/>
        <v>305905</v>
      </c>
      <c r="C13" s="18">
        <f>SUM(C14)</f>
        <v>296995</v>
      </c>
      <c r="D13" s="27" t="s">
        <v>49</v>
      </c>
      <c r="E13" s="20"/>
      <c r="F13" s="28" t="s">
        <v>6</v>
      </c>
      <c r="G13" s="1" t="s">
        <v>17</v>
      </c>
      <c r="I13" s="1" t="s">
        <v>18</v>
      </c>
      <c r="J13" s="34"/>
    </row>
    <row r="14" spans="1:10" ht="30" customHeight="1" thickBot="1">
      <c r="A14" s="29">
        <v>315082</v>
      </c>
      <c r="B14" s="29">
        <v>305905</v>
      </c>
      <c r="C14" s="30">
        <v>296995</v>
      </c>
      <c r="D14" s="36" t="s">
        <v>49</v>
      </c>
      <c r="E14" s="32"/>
      <c r="F14" s="28"/>
      <c r="G14" s="34" t="s">
        <v>19</v>
      </c>
      <c r="H14" s="34"/>
      <c r="I14" s="34" t="s">
        <v>18</v>
      </c>
      <c r="J14" s="34"/>
    </row>
    <row r="15" spans="1:10" ht="30" customHeight="1" thickBot="1">
      <c r="A15" s="17">
        <f t="shared" ref="A15" si="3">SUM(A16)</f>
        <v>495423</v>
      </c>
      <c r="B15" s="17">
        <f t="shared" ref="B15" si="4">SUM(B16)</f>
        <v>495423</v>
      </c>
      <c r="C15" s="18">
        <f>SUM(C16)</f>
        <v>495423</v>
      </c>
      <c r="D15" s="27" t="s">
        <v>20</v>
      </c>
      <c r="E15" s="20"/>
      <c r="F15" s="28" t="s">
        <v>6</v>
      </c>
      <c r="G15" s="1" t="s">
        <v>21</v>
      </c>
      <c r="I15" s="1" t="s">
        <v>22</v>
      </c>
      <c r="J15" s="34"/>
    </row>
    <row r="16" spans="1:10" ht="30" customHeight="1" thickBot="1">
      <c r="A16" s="29">
        <v>495423</v>
      </c>
      <c r="B16" s="29">
        <v>495423</v>
      </c>
      <c r="C16" s="30">
        <v>495423</v>
      </c>
      <c r="D16" s="31" t="s">
        <v>20</v>
      </c>
      <c r="E16" s="32"/>
      <c r="G16" s="34" t="s">
        <v>23</v>
      </c>
      <c r="H16" s="34"/>
      <c r="I16" s="34" t="s">
        <v>22</v>
      </c>
    </row>
    <row r="17" spans="1:9" ht="30" customHeight="1" thickBot="1">
      <c r="A17" s="17">
        <f>SUM(A18:A19)</f>
        <v>2576186</v>
      </c>
      <c r="B17" s="17">
        <f>SUM(B18:B19)</f>
        <v>2563454</v>
      </c>
      <c r="C17" s="18">
        <f>SUM(C18:C19)</f>
        <v>2551092</v>
      </c>
      <c r="D17" s="27" t="s">
        <v>24</v>
      </c>
      <c r="E17" s="20"/>
      <c r="F17" s="28" t="s">
        <v>6</v>
      </c>
      <c r="G17" s="1" t="s">
        <v>25</v>
      </c>
      <c r="I17" s="1" t="s">
        <v>26</v>
      </c>
    </row>
    <row r="18" spans="1:9" ht="30" customHeight="1">
      <c r="A18" s="29">
        <v>1818989</v>
      </c>
      <c r="B18" s="29">
        <v>1806257</v>
      </c>
      <c r="C18" s="30">
        <v>1793895</v>
      </c>
      <c r="D18" s="31" t="s">
        <v>27</v>
      </c>
      <c r="E18" s="32"/>
      <c r="G18" s="34" t="s">
        <v>28</v>
      </c>
      <c r="H18" s="34"/>
      <c r="I18" s="34" t="s">
        <v>29</v>
      </c>
    </row>
    <row r="19" spans="1:9" ht="30" customHeight="1" thickBot="1">
      <c r="A19" s="29">
        <v>757197</v>
      </c>
      <c r="B19" s="29">
        <v>757197</v>
      </c>
      <c r="C19" s="30">
        <v>757197</v>
      </c>
      <c r="D19" s="31" t="s">
        <v>50</v>
      </c>
      <c r="E19" s="32"/>
      <c r="G19" s="34" t="s">
        <v>30</v>
      </c>
      <c r="H19" s="34"/>
      <c r="I19" s="34" t="s">
        <v>31</v>
      </c>
    </row>
    <row r="20" spans="1:9" ht="30" customHeight="1" thickBot="1">
      <c r="A20" s="17">
        <f t="shared" ref="A20" si="5">SUM(A21)</f>
        <v>1829583</v>
      </c>
      <c r="B20" s="17">
        <f t="shared" ref="B20" si="6">SUM(B21)</f>
        <v>1801215</v>
      </c>
      <c r="C20" s="18">
        <f>SUM(C21)</f>
        <v>1773673</v>
      </c>
      <c r="D20" s="27" t="s">
        <v>32</v>
      </c>
      <c r="E20" s="20"/>
      <c r="F20" s="28" t="s">
        <v>6</v>
      </c>
      <c r="G20" s="1" t="s">
        <v>33</v>
      </c>
      <c r="I20" s="1" t="s">
        <v>34</v>
      </c>
    </row>
    <row r="21" spans="1:9" ht="30" customHeight="1" thickBot="1">
      <c r="A21" s="29">
        <v>1829583</v>
      </c>
      <c r="B21" s="29">
        <v>1801215</v>
      </c>
      <c r="C21" s="30">
        <v>1773673</v>
      </c>
      <c r="D21" s="31" t="s">
        <v>32</v>
      </c>
      <c r="E21" s="32"/>
      <c r="G21" s="34" t="s">
        <v>35</v>
      </c>
      <c r="H21" s="34"/>
      <c r="I21" s="34" t="s">
        <v>34</v>
      </c>
    </row>
    <row r="22" spans="1:9" ht="30" customHeight="1" thickBot="1">
      <c r="A22" s="17">
        <f t="shared" ref="A22:B22" si="7">SUM(A23:A26)</f>
        <v>1576312</v>
      </c>
      <c r="B22" s="17">
        <f t="shared" si="7"/>
        <v>1545585</v>
      </c>
      <c r="C22" s="18">
        <f>SUM(C23:C26)</f>
        <v>1328179</v>
      </c>
      <c r="D22" s="27" t="s">
        <v>36</v>
      </c>
      <c r="E22" s="20"/>
      <c r="F22" s="28" t="s">
        <v>6</v>
      </c>
      <c r="G22" s="1" t="s">
        <v>37</v>
      </c>
      <c r="I22" s="1" t="s">
        <v>38</v>
      </c>
    </row>
    <row r="23" spans="1:9" ht="30" customHeight="1">
      <c r="A23" s="29">
        <v>687047</v>
      </c>
      <c r="B23" s="29">
        <v>667034</v>
      </c>
      <c r="C23" s="30">
        <v>647606</v>
      </c>
      <c r="D23" s="31" t="s">
        <v>51</v>
      </c>
      <c r="E23" s="32"/>
      <c r="G23" s="34" t="s">
        <v>39</v>
      </c>
      <c r="H23" s="34"/>
      <c r="I23" s="34" t="s">
        <v>40</v>
      </c>
    </row>
    <row r="24" spans="1:9" ht="24">
      <c r="A24" s="29">
        <v>411855</v>
      </c>
      <c r="B24" s="29">
        <v>406857</v>
      </c>
      <c r="C24" s="30">
        <v>214429</v>
      </c>
      <c r="D24" s="38" t="s">
        <v>52</v>
      </c>
      <c r="E24" s="32"/>
      <c r="G24" s="34" t="s">
        <v>41</v>
      </c>
      <c r="H24" s="34"/>
      <c r="I24" s="34" t="s">
        <v>42</v>
      </c>
    </row>
    <row r="25" spans="1:9" ht="30" customHeight="1">
      <c r="A25" s="29">
        <v>366015</v>
      </c>
      <c r="B25" s="29">
        <v>363543</v>
      </c>
      <c r="C25" s="30">
        <v>361143</v>
      </c>
      <c r="D25" s="31" t="s">
        <v>53</v>
      </c>
      <c r="E25" s="32"/>
      <c r="G25" s="34" t="s">
        <v>43</v>
      </c>
      <c r="H25" s="34"/>
      <c r="I25" s="34" t="s">
        <v>44</v>
      </c>
    </row>
    <row r="26" spans="1:9" ht="30" customHeight="1">
      <c r="A26" s="29">
        <v>111395</v>
      </c>
      <c r="B26" s="29">
        <v>108151</v>
      </c>
      <c r="C26" s="30">
        <v>105001</v>
      </c>
      <c r="D26" s="31" t="s">
        <v>45</v>
      </c>
      <c r="E26" s="32"/>
      <c r="G26" s="34" t="s">
        <v>46</v>
      </c>
      <c r="H26" s="34"/>
      <c r="I26" s="34" t="s">
        <v>47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1030489-2A2E-4641-B0E8-EABD4BCD66EE}"/>
</file>

<file path=customXml/itemProps2.xml><?xml version="1.0" encoding="utf-8"?>
<ds:datastoreItem xmlns:ds="http://schemas.openxmlformats.org/officeDocument/2006/customXml" ds:itemID="{EE492994-6423-4D76-B808-4E49C0B57BE7}"/>
</file>

<file path=customXml/itemProps3.xml><?xml version="1.0" encoding="utf-8"?>
<ds:datastoreItem xmlns:ds="http://schemas.openxmlformats.org/officeDocument/2006/customXml" ds:itemID="{F0CC5F9A-48C1-4F92-9CF6-68403BF627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2021-12-07T06:51:51Z</dcterms:created>
  <dcterms:modified xsi:type="dcterms:W3CDTF">2021-12-12T06:24:06Z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