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overnment Annual Budget 2014\Government Annual Budget 2022\2022 Approved Budget Tables\Program Budgets\"/>
    </mc:Choice>
  </mc:AlternateContent>
  <xr:revisionPtr revIDLastSave="0" documentId="13_ncr:1_{763603D8-CCEE-49AB-8E37-A67CF2802FBE}" xr6:coauthVersionLast="36" xr6:coauthVersionMax="36" xr10:uidLastSave="{00000000-0000-0000-0000-000000000000}"/>
  <bookViews>
    <workbookView xWindow="0" yWindow="0" windowWidth="28800" windowHeight="14010" xr2:uid="{4386F8C9-A8B5-4402-A76B-526DA32213D4}"/>
  </bookViews>
  <sheets>
    <sheet name="Report" sheetId="1" r:id="rId1"/>
  </sheets>
  <definedNames>
    <definedName name="_xlnm.Print_Area" localSheetId="0">Report!$A$1:$E$34</definedName>
    <definedName name="_xlnm.Print_Titles" localSheetId="0">Report!$4:$6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1" l="1"/>
  <c r="B31" i="1"/>
  <c r="A31" i="1"/>
  <c r="C26" i="1"/>
  <c r="A26" i="1"/>
  <c r="B26" i="1"/>
  <c r="C23" i="1"/>
  <c r="B23" i="1"/>
  <c r="A23" i="1"/>
  <c r="B20" i="1"/>
  <c r="A20" i="1"/>
  <c r="C20" i="1"/>
  <c r="A18" i="1"/>
  <c r="C18" i="1"/>
  <c r="B18" i="1"/>
  <c r="C12" i="1"/>
  <c r="B12" i="1"/>
  <c r="A12" i="1"/>
  <c r="C9" i="1"/>
  <c r="C7" i="1" s="1"/>
  <c r="B9" i="1"/>
  <c r="B7" i="1" s="1"/>
  <c r="A9" i="1"/>
  <c r="A7" i="1" s="1"/>
</calcChain>
</file>

<file path=xl/sharedStrings.xml><?xml version="1.0" encoding="utf-8"?>
<sst xmlns="http://schemas.openxmlformats.org/spreadsheetml/2006/main" count="92" uniqueCount="80">
  <si>
    <t>ޕްރޮގްރާމް ބަޖެޓު - މިނިސްޓްރީ އޮފް ހޯމް އެފެއާޒް</t>
  </si>
  <si>
    <t>(އަދަދުތައް ރުފިޔާއިން)</t>
  </si>
  <si>
    <t>ޕްރޮގްރާމް / ސަބް ޕްރޮގްރާމް</t>
  </si>
  <si>
    <t>ލަފާކުރި</t>
  </si>
  <si>
    <t>ޖުމުލަ</t>
  </si>
  <si>
    <t>އެގްޒެކެޓިވް އަދި ކޯޕަރޭޓް ހިދުމަތްތައް</t>
  </si>
  <si>
    <t>SUM</t>
  </si>
  <si>
    <t>S022-001-000-000-000</t>
  </si>
  <si>
    <t>Executive and Corporate Services</t>
  </si>
  <si>
    <t>S022-001-001-000-000</t>
  </si>
  <si>
    <t>S022-001-002-000-000</t>
  </si>
  <si>
    <t>Policy &amp; Legal</t>
  </si>
  <si>
    <t>މޮނިޓަރކުރުން، ރިހެބިލިޓޭޝަން އަދި އަމާންކަން</t>
  </si>
  <si>
    <t>S022-002-000-000-000</t>
  </si>
  <si>
    <t>Monitoring, Rehabilitation, &amp; Piece</t>
  </si>
  <si>
    <t>މޮނިޓަރކުރުން</t>
  </si>
  <si>
    <t>S022-002-001-000-000</t>
  </si>
  <si>
    <t>Monitoring</t>
  </si>
  <si>
    <t>ރީހެބިލިޓޭޝަން</t>
  </si>
  <si>
    <t>S022-002-002-000-000</t>
  </si>
  <si>
    <t>Rehabilitation</t>
  </si>
  <si>
    <t>އަމާންކަމާއި ސަލާމަތްކަން</t>
  </si>
  <si>
    <t>S022-002-003-000-000</t>
  </si>
  <si>
    <t>Peace &amp; Security</t>
  </si>
  <si>
    <t>ޕޮލިސް ބޯޑް ސެކްރެޓޭރިއަޓް</t>
  </si>
  <si>
    <t>S022-002-004-000-000</t>
  </si>
  <si>
    <t>Police Board Secretariat</t>
  </si>
  <si>
    <t>އައިސީއެސްއެސް</t>
  </si>
  <si>
    <t>S022-002-005-000-000</t>
  </si>
  <si>
    <t>ICSS</t>
  </si>
  <si>
    <t>ޕްރޮގްރާމް އަދި އިވެންޓް މެނޭޖްކުރުން</t>
  </si>
  <si>
    <t>S022-003-000-000-000</t>
  </si>
  <si>
    <t>Program &amp; Event Management</t>
  </si>
  <si>
    <t>S022-003-001-000-000</t>
  </si>
  <si>
    <t>މީޑިއާ</t>
  </si>
  <si>
    <t>S022-004-000-000-000</t>
  </si>
  <si>
    <t>Media</t>
  </si>
  <si>
    <t>S022-004-001-000-000</t>
  </si>
  <si>
    <t>Press &amp; publication</t>
  </si>
  <si>
    <t>މީޑިއާ ރެޖިސްޓްރޭޝަން އަދި ތަރައްގީކުރުން</t>
  </si>
  <si>
    <t>S022-004-002-000-000</t>
  </si>
  <si>
    <t>Media registration &amp; development</t>
  </si>
  <si>
    <t>ލޯކަލް ގަވަރނަންސް</t>
  </si>
  <si>
    <t>S022-005-000-000-000</t>
  </si>
  <si>
    <t>Local Governance</t>
  </si>
  <si>
    <t>ލޯކަލް ގަވަރނަންސް ސަޕޯޓް</t>
  </si>
  <si>
    <t>S022-005-001-000-000</t>
  </si>
  <si>
    <t>Local Governance Support</t>
  </si>
  <si>
    <t>S022-005-002-000-000</t>
  </si>
  <si>
    <t>Project &amp; Resources Development</t>
  </si>
  <si>
    <t>ނޭޝަނަލް ރީއިންޓަރގްރޭޝަން ސެންޓަރ</t>
  </si>
  <si>
    <t>S022-006-000-000-000</t>
  </si>
  <si>
    <t>National Reintegration Center</t>
  </si>
  <si>
    <t>އިދާރީ އަދި ލޮޖިސްޓިކް ސަޕޯޓް</t>
  </si>
  <si>
    <t>S022-006-001-000-000</t>
  </si>
  <si>
    <t>Admin &amp; logistic Support</t>
  </si>
  <si>
    <t>ޕްރޮގްރާމް މެނޭޖްކުރުން</t>
  </si>
  <si>
    <t>S022-006-002-000-000</t>
  </si>
  <si>
    <t>Program Management</t>
  </si>
  <si>
    <t>S022-006-003-000-000</t>
  </si>
  <si>
    <t>Assessment &amp; Development</t>
  </si>
  <si>
    <t>ބޭސްފަރުވާގެ ހިދުމަތްތައް</t>
  </si>
  <si>
    <t>S022-006-004-000-000</t>
  </si>
  <si>
    <t>Medical Services</t>
  </si>
  <si>
    <t>ޑިޕާޓްމަންޓް އޮފް ޖުވެނައިލް ޖަސްޓިސް</t>
  </si>
  <si>
    <t>S022-007-000-000-000</t>
  </si>
  <si>
    <t>Department of Juvenile Justice</t>
  </si>
  <si>
    <t>ކޯޕަރޭޓް ހިދުމަތްތައް</t>
  </si>
  <si>
    <t>S022-007-001-000-000</t>
  </si>
  <si>
    <t>Corporate Services</t>
  </si>
  <si>
    <t>ރީހެބިލިޓޭޝަން އަދި ރީއިންޓަރގްރޭޝަން</t>
  </si>
  <si>
    <t>S022-007-002-000-000</t>
  </si>
  <si>
    <t>Rehabilitation &amp; Reintegration</t>
  </si>
  <si>
    <t>ޕްރިވެންޝަން އަދި ކޮމިއުނިޓީ ސަޕޯޓް</t>
  </si>
  <si>
    <t>S022-007-003-000-000</t>
  </si>
  <si>
    <t>Prevention &amp; Community Support</t>
  </si>
  <si>
    <t>ޕޮލިސީ އަދި ގާނޫނީ ހިދުމަތްތައް</t>
  </si>
  <si>
    <t>ޕްރެސް އެންޑް ޕަބްލިކޭޝަންސް</t>
  </si>
  <si>
    <t>މަޝްރޫއުތައް ހިންގުމާއި ވަސީލަތްތައް ތަރައްގީކުރުން</t>
  </si>
  <si>
    <t>އެސެސްކުރުމާއި މަސައްކަތް ހަރުދަނާކުރުން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</si>
</sst>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>
    <font>
      <sz val="11"/>
      <color theme="1"/>
      <name val="Calibri"/>
      <family val="2"/>
      <scheme val="minor"/>
    </font>
    <font>
      <sz val="12"/>
      <color theme="1"/>
      <name val="Roboto Condensed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24"/>
      <color rgb="FFEAA426"/>
      <name val="Mv MAG Round"/>
      <family val="3"/>
    </font>
    <font>
      <sz val="12"/>
      <color rgb="FF454545"/>
      <name val="DAM_Nala"/>
    </font>
    <font>
      <sz val="12"/>
      <color rgb="FF00ADD5"/>
      <name val="Mv Eamaan XP"/>
      <family val="3"/>
    </font>
    <font>
      <sz val="12"/>
      <color theme="0"/>
      <name val="Mv Eamaan XP"/>
      <family val="3"/>
    </font>
    <font>
      <sz val="12"/>
      <name val="Roboto Condensed"/>
    </font>
    <font>
      <b/>
      <sz val="12"/>
      <name val="Roboto Condensed"/>
    </font>
    <font>
      <b/>
      <sz val="12"/>
      <color rgb="FFEAA426"/>
      <name val="Roboto Condensed"/>
    </font>
    <font>
      <sz val="14"/>
      <name val="Mv MAG Round"/>
      <family val="3"/>
    </font>
    <font>
      <sz val="14"/>
      <color rgb="FFEAA426"/>
      <name val="Mv MAG Round"/>
      <family val="3"/>
    </font>
    <font>
      <sz val="12"/>
      <name val="Mv MAG Round"/>
      <family val="3"/>
    </font>
    <font>
      <sz val="12"/>
      <color rgb="FFEAA426"/>
      <name val="Mv Eamaan XP"/>
      <family val="3"/>
    </font>
    <font>
      <b/>
      <sz val="12"/>
      <name val="Times New Roman"/>
      <family val="1"/>
    </font>
    <font>
      <sz val="12"/>
      <color rgb="FF00ADD5"/>
      <name val="Roboto Condensed"/>
    </font>
    <font>
      <sz val="12"/>
      <color theme="0"/>
      <name val="Roboto Condensed"/>
    </font>
    <font>
      <sz val="12"/>
      <color rgb="FFEAA426"/>
      <name val="Roboto Condensed"/>
    </font>
    <font>
      <sz val="12"/>
      <name val="Calibri"/>
      <family val="2"/>
      <scheme val="minor"/>
    </font>
    <font>
      <sz val="12"/>
      <color rgb="FF454545"/>
      <name val="Roboto Condensed"/>
    </font>
    <font>
      <sz val="12"/>
      <color rgb="FF45454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DF8F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F4D08F"/>
      </bottom>
      <diagonal/>
    </border>
    <border>
      <left/>
      <right/>
      <top style="medium">
        <color rgb="FFF4D08F"/>
      </top>
      <bottom style="medium">
        <color rgb="FFF4D08F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4" fillId="0" borderId="0" xfId="3" applyFont="1" applyFill="1" applyBorder="1" applyAlignment="1">
      <alignment horizontal="right"/>
    </xf>
    <xf numFmtId="164" fontId="0" fillId="0" borderId="0" xfId="1" applyNumberFormat="1" applyFont="1" applyAlignment="1">
      <alignment vertical="center"/>
    </xf>
    <xf numFmtId="0" fontId="5" fillId="0" borderId="0" xfId="3" applyFont="1" applyFill="1" applyAlignment="1">
      <alignment horizontal="right" vertical="center"/>
    </xf>
    <xf numFmtId="43" fontId="6" fillId="0" borderId="0" xfId="4" applyFont="1" applyFill="1" applyBorder="1" applyAlignment="1">
      <alignment horizontal="center" vertical="center"/>
    </xf>
    <xf numFmtId="43" fontId="7" fillId="0" borderId="0" xfId="4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3" applyFont="1" applyFill="1" applyBorder="1" applyAlignment="1">
      <alignment horizontal="center" vertical="center" readingOrder="2"/>
    </xf>
    <xf numFmtId="0" fontId="10" fillId="3" borderId="0" xfId="3" applyFont="1" applyFill="1" applyBorder="1" applyAlignment="1">
      <alignment horizontal="center" vertical="center" readingOrder="2"/>
    </xf>
    <xf numFmtId="0" fontId="0" fillId="0" borderId="0" xfId="0" applyFill="1" applyBorder="1" applyAlignment="1">
      <alignment vertical="center"/>
    </xf>
    <xf numFmtId="43" fontId="11" fillId="0" borderId="1" xfId="4" applyFont="1" applyFill="1" applyBorder="1" applyAlignment="1">
      <alignment horizontal="center" vertical="center"/>
    </xf>
    <xf numFmtId="43" fontId="12" fillId="3" borderId="1" xfId="4" applyFont="1" applyFill="1" applyBorder="1" applyAlignment="1">
      <alignment horizontal="center" vertical="center"/>
    </xf>
    <xf numFmtId="43" fontId="13" fillId="0" borderId="1" xfId="4" applyFont="1" applyFill="1" applyBorder="1" applyAlignment="1">
      <alignment horizontal="center" vertical="center"/>
    </xf>
    <xf numFmtId="43" fontId="8" fillId="0" borderId="0" xfId="0" applyNumberFormat="1" applyFont="1" applyAlignment="1">
      <alignment horizontal="center" vertical="center"/>
    </xf>
    <xf numFmtId="43" fontId="14" fillId="3" borderId="0" xfId="4" applyFont="1" applyFill="1" applyBorder="1" applyAlignment="1">
      <alignment horizontal="center" vertical="center"/>
    </xf>
    <xf numFmtId="164" fontId="9" fillId="0" borderId="2" xfId="1" applyNumberFormat="1" applyFont="1" applyFill="1" applyBorder="1" applyAlignment="1" applyProtection="1">
      <alignment vertical="center"/>
      <protection hidden="1"/>
    </xf>
    <xf numFmtId="164" fontId="10" fillId="3" borderId="2" xfId="1" applyNumberFormat="1" applyFont="1" applyFill="1" applyBorder="1" applyAlignment="1" applyProtection="1">
      <alignment vertical="center"/>
      <protection hidden="1"/>
    </xf>
    <xf numFmtId="0" fontId="11" fillId="0" borderId="2" xfId="2" applyFont="1" applyFill="1" applyBorder="1" applyAlignment="1">
      <alignment horizontal="left" vertical="center" indent="5" readingOrder="2"/>
    </xf>
    <xf numFmtId="0" fontId="15" fillId="0" borderId="2" xfId="5" applyNumberFormat="1" applyFont="1" applyFill="1" applyBorder="1" applyAlignment="1">
      <alignment horizontal="center" vertical="center"/>
    </xf>
    <xf numFmtId="0" fontId="15" fillId="0" borderId="0" xfId="5" applyNumberFormat="1" applyFont="1" applyFill="1" applyBorder="1" applyAlignment="1">
      <alignment horizontal="center" vertical="center"/>
    </xf>
    <xf numFmtId="164" fontId="16" fillId="0" borderId="0" xfId="1" applyNumberFormat="1" applyFont="1" applyFill="1" applyBorder="1" applyAlignment="1">
      <alignment horizontal="center" vertical="center"/>
    </xf>
    <xf numFmtId="164" fontId="17" fillId="0" borderId="0" xfId="1" applyNumberFormat="1" applyFont="1" applyFill="1" applyBorder="1" applyAlignment="1">
      <alignment horizontal="center" vertical="center"/>
    </xf>
    <xf numFmtId="164" fontId="18" fillId="3" borderId="0" xfId="1" applyNumberFormat="1" applyFont="1" applyFill="1" applyBorder="1" applyAlignment="1">
      <alignment horizontal="center" vertical="center"/>
    </xf>
    <xf numFmtId="0" fontId="0" fillId="0" borderId="0" xfId="0" applyAlignment="1"/>
    <xf numFmtId="0" fontId="8" fillId="0" borderId="0" xfId="0" applyFont="1" applyAlignment="1">
      <alignment vertical="center"/>
    </xf>
    <xf numFmtId="0" fontId="11" fillId="0" borderId="2" xfId="2" applyFont="1" applyFill="1" applyBorder="1" applyAlignment="1">
      <alignment vertical="center" readingOrder="2"/>
    </xf>
    <xf numFmtId="0" fontId="19" fillId="0" borderId="0" xfId="5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20" fillId="0" borderId="3" xfId="1" applyNumberFormat="1" applyFont="1" applyBorder="1" applyAlignment="1">
      <alignment vertical="center"/>
    </xf>
    <xf numFmtId="164" fontId="18" fillId="3" borderId="3" xfId="1" applyNumberFormat="1" applyFont="1" applyFill="1" applyBorder="1" applyAlignment="1">
      <alignment vertical="center"/>
    </xf>
    <xf numFmtId="0" fontId="5" fillId="0" borderId="3" xfId="0" applyFont="1" applyBorder="1" applyAlignment="1">
      <alignment horizontal="right" vertical="center" indent="2" readingOrder="2"/>
    </xf>
    <xf numFmtId="0" fontId="21" fillId="0" borderId="3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4"/>
    </xf>
    <xf numFmtId="0" fontId="0" fillId="0" borderId="0" xfId="0" applyAlignment="1">
      <alignment horizontal="left" vertical="center" indent="2"/>
    </xf>
    <xf numFmtId="43" fontId="11" fillId="0" borderId="0" xfId="4" applyFont="1" applyFill="1" applyBorder="1" applyAlignment="1">
      <alignment horizontal="right"/>
    </xf>
    <xf numFmtId="43" fontId="11" fillId="0" borderId="1" xfId="4" applyFont="1" applyFill="1" applyBorder="1" applyAlignment="1">
      <alignment horizontal="right"/>
    </xf>
  </cellXfs>
  <cellStyles count="6">
    <cellStyle name="40% - Accent2" xfId="2" builtinId="35"/>
    <cellStyle name="Comma" xfId="1" builtinId="3"/>
    <cellStyle name="Comma 6" xfId="4" xr:uid="{DC64FE29-515E-4FAF-99FC-71D35699D15C}"/>
    <cellStyle name="Normal" xfId="0" builtinId="0"/>
    <cellStyle name="Normal 11" xfId="5" xr:uid="{DC41758D-D917-4166-94EC-D4576DB3523E}"/>
    <cellStyle name="Normal 9" xfId="3" xr:uid="{11782FE3-EE86-43EE-A8C0-7CACA1BF0B1E}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B150-C814-449C-9361-ABEA870F23D2}">
  <sheetPr>
    <pageSetUpPr fitToPage="1"/>
  </sheetPr>
  <dimension ref="A1:J34"/>
  <sheetViews>
    <sheetView showGridLines="0" tabSelected="1" view="pageBreakPreview" topLeftCell="A19" zoomScaleNormal="100" zoomScaleSheetLayoutView="100" workbookViewId="0">
      <selection activeCell="D9" sqref="D9:D34"/>
    </sheetView>
  </sheetViews>
  <sheetFormatPr defaultRowHeight="30" customHeight="1"/>
  <cols>
    <col min="1" max="3" width="17.140625" style="1" customWidth="1"/>
    <col min="4" max="4" width="73.5703125" style="1" customWidth="1"/>
    <col min="5" max="5" width="2.85546875" style="1" customWidth="1"/>
    <col min="6" max="6" width="6.7109375" style="1" customWidth="1"/>
    <col min="7" max="7" width="20.140625" style="1" bestFit="1" customWidth="1"/>
    <col min="8" max="16384" width="9.140625" style="1"/>
  </cols>
  <sheetData>
    <row r="1" spans="1:10" ht="37.5" customHeight="1">
      <c r="E1" s="2" t="s">
        <v>0</v>
      </c>
      <c r="F1" s="2"/>
    </row>
    <row r="2" spans="1:10" customFormat="1" ht="19.5" customHeight="1">
      <c r="A2" s="3"/>
      <c r="B2" s="1"/>
      <c r="C2" s="1"/>
      <c r="D2" s="1"/>
      <c r="E2" s="4" t="s">
        <v>1</v>
      </c>
      <c r="F2" s="4"/>
      <c r="H2" s="1" t="b">
        <v>1</v>
      </c>
      <c r="I2" s="1" t="b">
        <v>1</v>
      </c>
      <c r="J2" s="1" t="b">
        <v>1</v>
      </c>
    </row>
    <row r="3" spans="1:10" customFormat="1" ht="11.25" customHeight="1">
      <c r="A3" s="5"/>
      <c r="B3" s="6"/>
      <c r="C3" s="6"/>
      <c r="D3" s="7"/>
      <c r="E3" s="7"/>
      <c r="F3" s="7"/>
      <c r="I3" s="8"/>
    </row>
    <row r="4" spans="1:10" customFormat="1" ht="30" customHeight="1">
      <c r="A4" s="9">
        <v>2024</v>
      </c>
      <c r="B4" s="9">
        <v>2023</v>
      </c>
      <c r="C4" s="10">
        <v>2022</v>
      </c>
      <c r="D4" s="38" t="s">
        <v>2</v>
      </c>
      <c r="E4" s="9"/>
      <c r="F4" s="11"/>
      <c r="I4" s="8"/>
    </row>
    <row r="5" spans="1:10" customFormat="1" ht="30" customHeight="1" thickBot="1">
      <c r="A5" s="12" t="s">
        <v>3</v>
      </c>
      <c r="B5" s="12" t="s">
        <v>3</v>
      </c>
      <c r="C5" s="13" t="s">
        <v>3</v>
      </c>
      <c r="D5" s="39"/>
      <c r="E5" s="14"/>
      <c r="F5" s="11"/>
      <c r="I5" s="15"/>
    </row>
    <row r="6" spans="1:10" customFormat="1" ht="11.25" customHeight="1" thickBot="1">
      <c r="A6" s="5"/>
      <c r="B6" s="6"/>
      <c r="C6" s="16"/>
      <c r="D6" s="7"/>
      <c r="E6" s="7"/>
      <c r="F6" s="7"/>
      <c r="I6" s="8"/>
    </row>
    <row r="7" spans="1:10" ht="30" customHeight="1" thickBot="1">
      <c r="A7" s="17">
        <f>SUMIF($F$9:$F$34,"SUM",A9:A34)</f>
        <v>138876265</v>
      </c>
      <c r="B7" s="17">
        <f t="shared" ref="B7:C7" si="0">SUMIF($F$9:$F$34,"SUM",B9:B34)</f>
        <v>116752469</v>
      </c>
      <c r="C7" s="18">
        <f t="shared" si="0"/>
        <v>90354105</v>
      </c>
      <c r="D7" s="19" t="s">
        <v>4</v>
      </c>
      <c r="E7" s="20"/>
      <c r="F7" s="21"/>
    </row>
    <row r="8" spans="1:10" customFormat="1" ht="11.25" customHeight="1" thickBot="1">
      <c r="A8" s="22"/>
      <c r="B8" s="23"/>
      <c r="C8" s="24"/>
      <c r="D8" s="7"/>
      <c r="E8" s="7"/>
      <c r="F8" s="7"/>
      <c r="G8" s="25"/>
      <c r="H8" s="25"/>
      <c r="I8" s="26"/>
    </row>
    <row r="9" spans="1:10" ht="30" customHeight="1" thickBot="1">
      <c r="A9" s="17">
        <f t="shared" ref="A9:B9" si="1">SUM(A10:A11)</f>
        <v>25617670</v>
      </c>
      <c r="B9" s="17">
        <f t="shared" si="1"/>
        <v>25308697</v>
      </c>
      <c r="C9" s="18">
        <f>SUM(C10:C11)</f>
        <v>25208729</v>
      </c>
      <c r="D9" s="27" t="s">
        <v>5</v>
      </c>
      <c r="E9" s="20"/>
      <c r="F9" s="28" t="s">
        <v>6</v>
      </c>
      <c r="G9" s="29" t="s">
        <v>7</v>
      </c>
      <c r="H9" s="29"/>
      <c r="I9" s="29" t="s">
        <v>8</v>
      </c>
    </row>
    <row r="10" spans="1:10" ht="30" customHeight="1">
      <c r="A10" s="30">
        <v>23397027</v>
      </c>
      <c r="B10" s="30">
        <v>23107830</v>
      </c>
      <c r="C10" s="31">
        <v>23027062</v>
      </c>
      <c r="D10" s="32" t="s">
        <v>5</v>
      </c>
      <c r="E10" s="33"/>
      <c r="F10" s="34"/>
      <c r="G10" s="35" t="s">
        <v>9</v>
      </c>
      <c r="H10" s="35"/>
      <c r="I10" s="35" t="s">
        <v>8</v>
      </c>
      <c r="J10" s="36"/>
    </row>
    <row r="11" spans="1:10" ht="30" customHeight="1" thickBot="1">
      <c r="A11" s="30">
        <v>2220643</v>
      </c>
      <c r="B11" s="30">
        <v>2200867</v>
      </c>
      <c r="C11" s="31">
        <v>2181667</v>
      </c>
      <c r="D11" s="32" t="s">
        <v>76</v>
      </c>
      <c r="E11" s="33"/>
      <c r="G11" s="35" t="s">
        <v>10</v>
      </c>
      <c r="H11" s="35"/>
      <c r="I11" s="35" t="s">
        <v>11</v>
      </c>
    </row>
    <row r="12" spans="1:10" ht="30" customHeight="1" thickBot="1">
      <c r="A12" s="17">
        <f t="shared" ref="A12:B12" si="2">SUM(A13:A17)</f>
        <v>69292169</v>
      </c>
      <c r="B12" s="17">
        <f t="shared" si="2"/>
        <v>45623975</v>
      </c>
      <c r="C12" s="18">
        <f>SUM(C13:C17)</f>
        <v>23997461</v>
      </c>
      <c r="D12" s="27" t="s">
        <v>12</v>
      </c>
      <c r="E12" s="20"/>
      <c r="F12" s="28" t="s">
        <v>6</v>
      </c>
      <c r="G12" s="29" t="s">
        <v>13</v>
      </c>
      <c r="H12" s="29"/>
      <c r="I12" s="29" t="s">
        <v>14</v>
      </c>
      <c r="J12" s="37"/>
    </row>
    <row r="13" spans="1:10" ht="30" customHeight="1">
      <c r="A13" s="30">
        <v>6190213</v>
      </c>
      <c r="B13" s="30">
        <v>5760247</v>
      </c>
      <c r="C13" s="31">
        <v>3440213</v>
      </c>
      <c r="D13" s="32" t="s">
        <v>15</v>
      </c>
      <c r="E13" s="33"/>
      <c r="G13" s="35" t="s">
        <v>16</v>
      </c>
      <c r="H13" s="35"/>
      <c r="I13" s="35" t="s">
        <v>17</v>
      </c>
      <c r="J13" s="35"/>
    </row>
    <row r="14" spans="1:10" ht="30" customHeight="1">
      <c r="A14" s="30">
        <v>56225914</v>
      </c>
      <c r="B14" s="30">
        <v>33055112</v>
      </c>
      <c r="C14" s="31">
        <v>12414093</v>
      </c>
      <c r="D14" s="32" t="s">
        <v>18</v>
      </c>
      <c r="E14" s="33"/>
      <c r="F14" s="28"/>
      <c r="G14" s="35" t="s">
        <v>19</v>
      </c>
      <c r="H14" s="35"/>
      <c r="I14" s="35" t="s">
        <v>20</v>
      </c>
      <c r="J14" s="35"/>
    </row>
    <row r="15" spans="1:10" ht="30" customHeight="1">
      <c r="A15" s="30">
        <v>1564260</v>
      </c>
      <c r="B15" s="30">
        <v>1530176</v>
      </c>
      <c r="C15" s="31">
        <v>2897085</v>
      </c>
      <c r="D15" s="32" t="s">
        <v>21</v>
      </c>
      <c r="E15" s="33"/>
      <c r="F15" s="28"/>
      <c r="G15" s="35" t="s">
        <v>22</v>
      </c>
      <c r="H15" s="35"/>
      <c r="I15" s="35" t="s">
        <v>23</v>
      </c>
      <c r="J15" s="37"/>
    </row>
    <row r="16" spans="1:10" ht="30" customHeight="1">
      <c r="A16" s="30">
        <v>4041181</v>
      </c>
      <c r="B16" s="30">
        <v>4010775</v>
      </c>
      <c r="C16" s="31">
        <v>3981255</v>
      </c>
      <c r="D16" s="32" t="s">
        <v>24</v>
      </c>
      <c r="E16" s="33"/>
      <c r="G16" s="35" t="s">
        <v>25</v>
      </c>
      <c r="H16" s="35"/>
      <c r="I16" s="35" t="s">
        <v>26</v>
      </c>
      <c r="J16" s="35"/>
    </row>
    <row r="17" spans="1:10" ht="30" customHeight="1" thickBot="1">
      <c r="A17" s="30">
        <v>1270601</v>
      </c>
      <c r="B17" s="30">
        <v>1267665</v>
      </c>
      <c r="C17" s="31">
        <v>1264815</v>
      </c>
      <c r="D17" s="32" t="s">
        <v>27</v>
      </c>
      <c r="E17" s="33"/>
      <c r="G17" s="35" t="s">
        <v>28</v>
      </c>
      <c r="H17" s="35"/>
      <c r="I17" s="35" t="s">
        <v>29</v>
      </c>
    </row>
    <row r="18" spans="1:10" ht="30" customHeight="1" thickBot="1">
      <c r="A18" s="17">
        <f t="shared" ref="A18:B18" si="3">SUM(A19)</f>
        <v>7499161</v>
      </c>
      <c r="B18" s="17">
        <f t="shared" si="3"/>
        <v>7317578</v>
      </c>
      <c r="C18" s="18">
        <f>SUM(C19)</f>
        <v>7141284</v>
      </c>
      <c r="D18" s="27" t="s">
        <v>30</v>
      </c>
      <c r="E18" s="20"/>
      <c r="F18" s="28" t="s">
        <v>6</v>
      </c>
      <c r="G18" s="29" t="s">
        <v>31</v>
      </c>
      <c r="H18" s="29"/>
      <c r="I18" s="29" t="s">
        <v>32</v>
      </c>
    </row>
    <row r="19" spans="1:10" ht="30" customHeight="1" thickBot="1">
      <c r="A19" s="30">
        <v>7499161</v>
      </c>
      <c r="B19" s="30">
        <v>7317578</v>
      </c>
      <c r="C19" s="31">
        <v>7141284</v>
      </c>
      <c r="D19" s="32" t="s">
        <v>30</v>
      </c>
      <c r="E19" s="33"/>
      <c r="G19" s="35" t="s">
        <v>33</v>
      </c>
      <c r="H19" s="35"/>
      <c r="I19" s="35" t="s">
        <v>32</v>
      </c>
    </row>
    <row r="20" spans="1:10" ht="30" customHeight="1" thickBot="1">
      <c r="A20" s="17">
        <f t="shared" ref="A20" si="4">SUM(A21:A22)</f>
        <v>2239245</v>
      </c>
      <c r="B20" s="17">
        <f t="shared" ref="B20" si="5">SUM(B21:B22)</f>
        <v>2206798</v>
      </c>
      <c r="C20" s="18">
        <f>SUM(C21:C22)</f>
        <v>2175298</v>
      </c>
      <c r="D20" s="27" t="s">
        <v>34</v>
      </c>
      <c r="E20" s="20"/>
      <c r="F20" s="28" t="s">
        <v>6</v>
      </c>
      <c r="G20" s="29" t="s">
        <v>35</v>
      </c>
      <c r="H20" s="29"/>
      <c r="I20" s="29" t="s">
        <v>36</v>
      </c>
    </row>
    <row r="21" spans="1:10" ht="30" customHeight="1">
      <c r="A21" s="30">
        <v>727410</v>
      </c>
      <c r="B21" s="30">
        <v>722774</v>
      </c>
      <c r="C21" s="31">
        <v>718274</v>
      </c>
      <c r="D21" s="32" t="s">
        <v>77</v>
      </c>
      <c r="E21" s="33"/>
      <c r="G21" s="35" t="s">
        <v>37</v>
      </c>
      <c r="H21" s="35"/>
      <c r="I21" s="35" t="s">
        <v>38</v>
      </c>
    </row>
    <row r="22" spans="1:10" ht="30" customHeight="1" thickBot="1">
      <c r="A22" s="30">
        <v>1511835</v>
      </c>
      <c r="B22" s="30">
        <v>1484024</v>
      </c>
      <c r="C22" s="31">
        <v>1457024</v>
      </c>
      <c r="D22" s="32" t="s">
        <v>39</v>
      </c>
      <c r="E22" s="33"/>
      <c r="G22" s="35" t="s">
        <v>40</v>
      </c>
      <c r="H22" s="35"/>
      <c r="I22" s="35" t="s">
        <v>41</v>
      </c>
    </row>
    <row r="23" spans="1:10" ht="30" customHeight="1" thickBot="1">
      <c r="A23" s="17">
        <f t="shared" ref="A23" si="6">SUM(A24:A25)</f>
        <v>8281797</v>
      </c>
      <c r="B23" s="17">
        <f t="shared" ref="B23" si="7">SUM(B24:B25)</f>
        <v>8235600</v>
      </c>
      <c r="C23" s="18">
        <f>SUM(C24:C25)</f>
        <v>8190750</v>
      </c>
      <c r="D23" s="27" t="s">
        <v>42</v>
      </c>
      <c r="E23" s="20"/>
      <c r="F23" s="28" t="s">
        <v>6</v>
      </c>
      <c r="G23" s="29" t="s">
        <v>43</v>
      </c>
      <c r="H23" s="29"/>
      <c r="I23" s="29" t="s">
        <v>44</v>
      </c>
    </row>
    <row r="24" spans="1:10" ht="30" customHeight="1">
      <c r="A24" s="30">
        <v>1262163</v>
      </c>
      <c r="B24" s="30">
        <v>1254437</v>
      </c>
      <c r="C24" s="31">
        <v>1246937</v>
      </c>
      <c r="D24" s="32" t="s">
        <v>45</v>
      </c>
      <c r="E24" s="33"/>
      <c r="G24" s="35" t="s">
        <v>46</v>
      </c>
      <c r="H24" s="35"/>
      <c r="I24" s="35" t="s">
        <v>47</v>
      </c>
      <c r="J24" s="35"/>
    </row>
    <row r="25" spans="1:10" ht="30" customHeight="1" thickBot="1">
      <c r="A25" s="30">
        <v>7019634</v>
      </c>
      <c r="B25" s="30">
        <v>6981163</v>
      </c>
      <c r="C25" s="31">
        <v>6943813</v>
      </c>
      <c r="D25" s="32" t="s">
        <v>78</v>
      </c>
      <c r="E25" s="33"/>
      <c r="G25" s="35" t="s">
        <v>48</v>
      </c>
      <c r="H25" s="35"/>
      <c r="I25" s="35" t="s">
        <v>49</v>
      </c>
      <c r="J25" s="35"/>
    </row>
    <row r="26" spans="1:10" ht="30" customHeight="1" thickBot="1">
      <c r="A26" s="17">
        <f t="shared" ref="A26:B26" si="8">SUM(A27:A30)</f>
        <v>9028693</v>
      </c>
      <c r="B26" s="17">
        <f t="shared" si="8"/>
        <v>8902249</v>
      </c>
      <c r="C26" s="18">
        <f>SUM(C27:C30)</f>
        <v>8779489</v>
      </c>
      <c r="D26" s="27" t="s">
        <v>50</v>
      </c>
      <c r="E26" s="20"/>
      <c r="F26" s="28" t="s">
        <v>6</v>
      </c>
      <c r="G26" s="29" t="s">
        <v>51</v>
      </c>
      <c r="H26" s="29"/>
      <c r="I26" s="29" t="s">
        <v>52</v>
      </c>
    </row>
    <row r="27" spans="1:10" ht="30" customHeight="1">
      <c r="A27" s="30">
        <v>5711801</v>
      </c>
      <c r="B27" s="30">
        <v>5594627</v>
      </c>
      <c r="C27" s="31">
        <v>5480867</v>
      </c>
      <c r="D27" s="32" t="s">
        <v>53</v>
      </c>
      <c r="E27" s="33"/>
      <c r="G27" s="35" t="s">
        <v>54</v>
      </c>
      <c r="H27" s="35"/>
      <c r="I27" s="35" t="s">
        <v>55</v>
      </c>
    </row>
    <row r="28" spans="1:10" ht="30" customHeight="1">
      <c r="A28" s="30">
        <v>2660111</v>
      </c>
      <c r="B28" s="30">
        <v>2650841</v>
      </c>
      <c r="C28" s="31">
        <v>2641841</v>
      </c>
      <c r="D28" s="32" t="s">
        <v>56</v>
      </c>
      <c r="E28" s="33"/>
      <c r="G28" s="35" t="s">
        <v>57</v>
      </c>
      <c r="H28" s="35"/>
      <c r="I28" s="35" t="s">
        <v>58</v>
      </c>
    </row>
    <row r="29" spans="1:10" ht="30" customHeight="1">
      <c r="A29" s="30">
        <v>263337</v>
      </c>
      <c r="B29" s="30">
        <v>263337</v>
      </c>
      <c r="C29" s="31">
        <v>263337</v>
      </c>
      <c r="D29" s="32" t="s">
        <v>79</v>
      </c>
      <c r="E29" s="33"/>
      <c r="G29" s="35" t="s">
        <v>59</v>
      </c>
      <c r="H29" s="35"/>
      <c r="I29" s="35" t="s">
        <v>60</v>
      </c>
    </row>
    <row r="30" spans="1:10" ht="30" customHeight="1" thickBot="1">
      <c r="A30" s="30">
        <v>393444</v>
      </c>
      <c r="B30" s="30">
        <v>393444</v>
      </c>
      <c r="C30" s="31">
        <v>393444</v>
      </c>
      <c r="D30" s="32" t="s">
        <v>61</v>
      </c>
      <c r="E30" s="33"/>
      <c r="G30" s="35" t="s">
        <v>62</v>
      </c>
      <c r="H30" s="35"/>
      <c r="I30" s="35" t="s">
        <v>63</v>
      </c>
    </row>
    <row r="31" spans="1:10" ht="30" customHeight="1" thickBot="1">
      <c r="A31" s="17">
        <f t="shared" ref="A31:B31" si="9">SUM(A32:A34)</f>
        <v>16917530</v>
      </c>
      <c r="B31" s="17">
        <f t="shared" si="9"/>
        <v>19157572</v>
      </c>
      <c r="C31" s="18">
        <f>SUM(C32:C34)</f>
        <v>14861094</v>
      </c>
      <c r="D31" s="27" t="s">
        <v>64</v>
      </c>
      <c r="E31" s="20"/>
      <c r="F31" s="28" t="s">
        <v>6</v>
      </c>
      <c r="G31" s="29" t="s">
        <v>65</v>
      </c>
      <c r="H31" s="29"/>
      <c r="I31" s="29" t="s">
        <v>66</v>
      </c>
    </row>
    <row r="32" spans="1:10" ht="30" customHeight="1">
      <c r="A32" s="30">
        <v>4444263</v>
      </c>
      <c r="B32" s="30">
        <v>4378002</v>
      </c>
      <c r="C32" s="31">
        <v>4313678</v>
      </c>
      <c r="D32" s="32" t="s">
        <v>67</v>
      </c>
      <c r="E32" s="33"/>
      <c r="G32" s="35" t="s">
        <v>68</v>
      </c>
      <c r="H32" s="35"/>
      <c r="I32" s="35" t="s">
        <v>69</v>
      </c>
    </row>
    <row r="33" spans="1:9" ht="30" customHeight="1">
      <c r="A33" s="30">
        <v>8369498</v>
      </c>
      <c r="B33" s="30">
        <v>8377280</v>
      </c>
      <c r="C33" s="31">
        <v>6650318</v>
      </c>
      <c r="D33" s="32" t="s">
        <v>70</v>
      </c>
      <c r="E33" s="33"/>
      <c r="G33" s="35" t="s">
        <v>71</v>
      </c>
      <c r="H33" s="35"/>
      <c r="I33" s="35" t="s">
        <v>72</v>
      </c>
    </row>
    <row r="34" spans="1:9" ht="30" customHeight="1">
      <c r="A34" s="30">
        <v>4103769</v>
      </c>
      <c r="B34" s="30">
        <v>6402290</v>
      </c>
      <c r="C34" s="31">
        <v>3897098</v>
      </c>
      <c r="D34" s="32" t="s">
        <v>73</v>
      </c>
      <c r="E34" s="33"/>
      <c r="G34" s="35" t="s">
        <v>74</v>
      </c>
      <c r="H34" s="35"/>
      <c r="I34" s="35" t="s">
        <v>75</v>
      </c>
    </row>
  </sheetData>
  <mergeCells count="1">
    <mergeCell ref="D4:D5"/>
  </mergeCells>
  <conditionalFormatting sqref="I3">
    <cfRule type="duplicateValues" dxfId="5" priority="6"/>
  </conditionalFormatting>
  <conditionalFormatting sqref="I4:I5">
    <cfRule type="duplicateValues" dxfId="4" priority="5"/>
  </conditionalFormatting>
  <conditionalFormatting sqref="I6">
    <cfRule type="duplicateValues" dxfId="3" priority="4"/>
  </conditionalFormatting>
  <conditionalFormatting sqref="I8">
    <cfRule type="duplicateValues" dxfId="2" priority="3"/>
  </conditionalFormatting>
  <conditionalFormatting sqref="H2:J2">
    <cfRule type="containsText" dxfId="1" priority="1" operator="containsText" text="TRUE">
      <formula>NOT(ISERROR(SEARCH("TRUE",H2)))</formula>
    </cfRule>
    <cfRule type="containsText" dxfId="0" priority="2" operator="containsText" text="FALSE">
      <formula>NOT(ISERROR(SEARCH("FALSE",H2)))</formula>
    </cfRule>
  </conditionalFormatting>
  <printOptions horizontalCentered="1"/>
  <pageMargins left="0.7" right="0.7" top="0.75" bottom="0.75" header="0.3" footer="0.3"/>
  <pageSetup paperSize="9" scale="68" fitToHeight="0"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738D555A62F6499DC99B39A17545CE" ma:contentTypeVersion="16" ma:contentTypeDescription="Crear nuevo documento." ma:contentTypeScope="" ma:versionID="a1eb454c7f2f2c68a1921e999117e0db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367e76f0fd9ad7d218bf4db491fa648f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1ABC406A-4EC3-43D2-B0DD-FF8EE19A9698}"/>
</file>

<file path=customXml/itemProps2.xml><?xml version="1.0" encoding="utf-8"?>
<ds:datastoreItem xmlns:ds="http://schemas.openxmlformats.org/officeDocument/2006/customXml" ds:itemID="{AB5FA833-0C5C-43F3-9B36-1FDF25E557E6}"/>
</file>

<file path=customXml/itemProps3.xml><?xml version="1.0" encoding="utf-8"?>
<ds:datastoreItem xmlns:ds="http://schemas.openxmlformats.org/officeDocument/2006/customXml" ds:itemID="{45C8EEA0-64EB-4E85-8736-B343678E74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Zunain Shareef</dc:creator>
  <cp:lastModifiedBy>Zunain Shareef</cp:lastModifiedBy>
  <dcterms:created xsi:type="dcterms:W3CDTF">2021-12-07T06:56:54Z</dcterms:created>
  <dcterms:modified xsi:type="dcterms:W3CDTF">2021-12-12T06:26:13Z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  <property fmtid="{D5CDD505-2E9C-101B-9397-08002B2CF9AE}" pid="3" name="ContentTypeId">
    <vt:lpwstr>0x010100D5738D555A62F6499DC99B39A17545CE</vt:lpwstr>
  </property>
</Properties>
</file>