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2\2022 Approved Budget Tables\Program Budgets\"/>
    </mc:Choice>
  </mc:AlternateContent>
  <xr:revisionPtr revIDLastSave="0" documentId="13_ncr:1_{2CE524A1-7EC8-4C0B-9D4F-197E1352D094}" xr6:coauthVersionLast="36" xr6:coauthVersionMax="36" xr10:uidLastSave="{00000000-0000-0000-0000-000000000000}"/>
  <bookViews>
    <workbookView xWindow="0" yWindow="0" windowWidth="28800" windowHeight="14010" xr2:uid="{00000000-000D-0000-FFFF-FFFF00000000}"/>
  </bookViews>
  <sheets>
    <sheet name="Report" sheetId="1" r:id="rId1"/>
  </sheets>
  <definedNames>
    <definedName name="_xlnm.Print_Area" localSheetId="0">Report!$A$1:$E$40</definedName>
    <definedName name="_xlnm.Print_Titles" localSheetId="0">Report!$4:$6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B37" i="1"/>
  <c r="A37" i="1"/>
  <c r="B32" i="1"/>
  <c r="C32" i="1"/>
  <c r="A32" i="1"/>
  <c r="C30" i="1"/>
  <c r="B30" i="1"/>
  <c r="A30" i="1"/>
  <c r="A26" i="1"/>
  <c r="C26" i="1"/>
  <c r="B26" i="1"/>
  <c r="C24" i="1"/>
  <c r="B24" i="1"/>
  <c r="A24" i="1"/>
  <c r="C22" i="1"/>
  <c r="B22" i="1"/>
  <c r="A22" i="1"/>
  <c r="C20" i="1"/>
  <c r="B20" i="1"/>
  <c r="A20" i="1"/>
  <c r="C18" i="1"/>
  <c r="B18" i="1"/>
  <c r="A18" i="1"/>
  <c r="C16" i="1"/>
  <c r="B16" i="1"/>
  <c r="A16" i="1"/>
  <c r="C13" i="1"/>
  <c r="B13" i="1"/>
  <c r="A13" i="1"/>
  <c r="C9" i="1"/>
  <c r="B9" i="1"/>
  <c r="A9" i="1"/>
  <c r="A7" i="1" s="1"/>
  <c r="C7" i="1" l="1"/>
  <c r="B7" i="1"/>
</calcChain>
</file>

<file path=xl/sharedStrings.xml><?xml version="1.0" encoding="utf-8"?>
<sst xmlns="http://schemas.openxmlformats.org/spreadsheetml/2006/main" count="114" uniqueCount="90">
  <si>
    <t>ޕްރޮގްރާމް ބަޖެޓު - ދިވެހި ފުލުހުންގެ ޚިދުމަތް</t>
  </si>
  <si>
    <t>(އަދަދުތައް ރުފިޔާއިން)</t>
  </si>
  <si>
    <t>ޕްރޮގްރާމް / ސަބް ޕްރޮގްރާމް</t>
  </si>
  <si>
    <t>ލަފާކުރި</t>
  </si>
  <si>
    <t>ޖުމުލަ</t>
  </si>
  <si>
    <t>އެގްޒްކްޓިވް އެންޑް ކޯޕަރޭޓް ސަރވިސަސް</t>
  </si>
  <si>
    <t>SUM</t>
  </si>
  <si>
    <t>S039-001-000-000-000</t>
  </si>
  <si>
    <t>Executive and Corporate Services</t>
  </si>
  <si>
    <t>S039-001-001-000-000</t>
  </si>
  <si>
    <t>Commissioners Bureau</t>
  </si>
  <si>
    <t>S039-001-002-000-000</t>
  </si>
  <si>
    <t>Organizational Reform &amp; Development</t>
  </si>
  <si>
    <t>ޕޮލިސް ކޯޕަރޭޓިވް ސޮސައިޓީ</t>
  </si>
  <si>
    <t>S039-001-003-000-000</t>
  </si>
  <si>
    <t>Police Corporative Society</t>
  </si>
  <si>
    <t>ޓްރެއިނިންގ އެންޑް ޑެވެލޮޕްމަންޓް</t>
  </si>
  <si>
    <t>S039-002-000-000-000</t>
  </si>
  <si>
    <t>Training &amp; Development</t>
  </si>
  <si>
    <t>S039-002-001-000-000</t>
  </si>
  <si>
    <t>Institute for Security &amp; law Enforcement</t>
  </si>
  <si>
    <t>ޕޮލިސް އެކެޑަމީ</t>
  </si>
  <si>
    <t>S039-002-002-000-000</t>
  </si>
  <si>
    <t>Police Academy</t>
  </si>
  <si>
    <t>ޕްރޮފެޝަނަލް ސްޓޭންޑާރޑް ކޮމާންޑް</t>
  </si>
  <si>
    <t>S039-003-000-000-000</t>
  </si>
  <si>
    <t>Professional Standard Command</t>
  </si>
  <si>
    <t>S039-003-001-000-000</t>
  </si>
  <si>
    <t>ސްޕެޝަލިސްޓް ސަޕޯޓް</t>
  </si>
  <si>
    <t>S039-004-000-000-000</t>
  </si>
  <si>
    <t>Specialist Support</t>
  </si>
  <si>
    <t>S039-004-001-000-000</t>
  </si>
  <si>
    <t>ފޮރެންސިކް ސަރވިސަސް</t>
  </si>
  <si>
    <t>S039-005-000-000-000</t>
  </si>
  <si>
    <t>Forensic Services</t>
  </si>
  <si>
    <t>S039-005-001-000-000</t>
  </si>
  <si>
    <t>ރިސޯސް މެނޭޖްމަންޓް</t>
  </si>
  <si>
    <t>S039-006-000-000-000</t>
  </si>
  <si>
    <t>Resource Management</t>
  </si>
  <si>
    <t>S039-006-001-000-000</t>
  </si>
  <si>
    <t>ސަޕޯޓް ސަރވިސަސް</t>
  </si>
  <si>
    <t>S039-007-000-000-000</t>
  </si>
  <si>
    <t>Support Services</t>
  </si>
  <si>
    <t>S039-007-001-000-000</t>
  </si>
  <si>
    <t>ކްރައިމް އިންވެސްޓިގޭޝަން ކޮމާންޑް</t>
  </si>
  <si>
    <t>S039-008-000-000-000</t>
  </si>
  <si>
    <t>Crime Investigation Command</t>
  </si>
  <si>
    <t>ސަޕޯޓް ޔުނިޓްސް</t>
  </si>
  <si>
    <t>S039-008-001-000-000</t>
  </si>
  <si>
    <t>Support Units</t>
  </si>
  <si>
    <t>ސީރިއަސް އެންޑް އޯގަނައިޒްޑް ކްރައިމް</t>
  </si>
  <si>
    <t>S039-008-002-000-000</t>
  </si>
  <si>
    <t>Serious &amp; Organized Crimes</t>
  </si>
  <si>
    <t>ފެމިލީ އެންޑް ޗައިލްޑް ޕްރޮޓެކްޝަން</t>
  </si>
  <si>
    <t>S039-008-003-000-000</t>
  </si>
  <si>
    <t>Family &amp; Child Protection</t>
  </si>
  <si>
    <t>ޑައިރެކްޓަރޭޓް އޮފް އިންޓެލިޖަންސް</t>
  </si>
  <si>
    <t>S039-009-000-000-000</t>
  </si>
  <si>
    <t>Directorate of Intelligence</t>
  </si>
  <si>
    <t>S039-009-001-000-000</t>
  </si>
  <si>
    <t>ސެންޓްރަލް ޕޮލިސިންގ ކޮމާންޑް</t>
  </si>
  <si>
    <t>S039-010-000-000-000</t>
  </si>
  <si>
    <t>Central Policing Command</t>
  </si>
  <si>
    <t>މާލެ ޕޮލިސް</t>
  </si>
  <si>
    <t>S039-010-001-000-000</t>
  </si>
  <si>
    <t>Male Police</t>
  </si>
  <si>
    <t>ހުޅުމާލެ ޕޮލިސް</t>
  </si>
  <si>
    <t>S039-010-002-000-000</t>
  </si>
  <si>
    <t>Hulhumale Police</t>
  </si>
  <si>
    <t>ސެންޓްރަލް އޮޕަރޭޝަންސް ސަޕޯޓް</t>
  </si>
  <si>
    <t>S039-010-003-000-000</t>
  </si>
  <si>
    <t>Central operations support</t>
  </si>
  <si>
    <t>ކޮމިއުނިކޭޝަން އެންޑް އިވެންޓްސް</t>
  </si>
  <si>
    <t>S039-010-004-000-000</t>
  </si>
  <si>
    <t>Communication &amp; Events</t>
  </si>
  <si>
    <t>ޑިވިޝަނަލް އޮޕަރޭޝަނަލް ކޮމާންޑް</t>
  </si>
  <si>
    <t>S039-011-000-000-000</t>
  </si>
  <si>
    <t>Divisional Operational Command</t>
  </si>
  <si>
    <t>S039-011-001-000-000</t>
  </si>
  <si>
    <t>Norther Division</t>
  </si>
  <si>
    <t>S039-011-002-000-000</t>
  </si>
  <si>
    <t>Southern Division</t>
  </si>
  <si>
    <t>ޑިވިޝަނަލް ސަޕޯޓް</t>
  </si>
  <si>
    <t>S039-011-003-000-000</t>
  </si>
  <si>
    <t>Divisional Support</t>
  </si>
  <si>
    <t>ކޮމިޝަނަރސް ބިއުރޯ</t>
  </si>
  <si>
    <t>އޯގަނައިޒޭޝަނަލް ރިފޯމް އެންޑް ޑިވެލޮޕްމަންޓް</t>
  </si>
  <si>
    <t>އިންސްޓިޓިއުޓް ފޯރ ސެކިއުރިޓީ އެންޑް ލޯ އެންފޯސްމަންޓް</t>
  </si>
  <si>
    <t>އުތުރު ޑިވިޜަން</t>
  </si>
  <si>
    <t>ދެކުނު ޑިވިޜަން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</si>
</sst>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>
    <font>
      <sz val="11"/>
      <color theme="1"/>
      <name val="Calibri"/>
      <family val="2"/>
      <scheme val="minor"/>
    </font>
    <font>
      <sz val="12"/>
      <color theme="1"/>
      <name val="Roboto Condensed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24"/>
      <color rgb="FFEAA426"/>
      <name val="Mv MAG Round"/>
      <family val="3"/>
    </font>
    <font>
      <sz val="12"/>
      <color rgb="FF454545"/>
      <name val="DAM_Nala"/>
    </font>
    <font>
      <sz val="12"/>
      <color rgb="FF00ADD5"/>
      <name val="Mv Eamaan XP"/>
      <family val="3"/>
    </font>
    <font>
      <sz val="12"/>
      <color theme="0"/>
      <name val="Mv Eamaan XP"/>
      <family val="3"/>
    </font>
    <font>
      <sz val="12"/>
      <name val="Roboto Condensed"/>
    </font>
    <font>
      <b/>
      <sz val="12"/>
      <name val="Roboto Condensed"/>
    </font>
    <font>
      <b/>
      <sz val="12"/>
      <color rgb="FFEAA426"/>
      <name val="Roboto Condensed"/>
    </font>
    <font>
      <sz val="14"/>
      <name val="Mv MAG Round"/>
      <family val="3"/>
    </font>
    <font>
      <sz val="14"/>
      <color rgb="FFEAA426"/>
      <name val="Mv MAG Round"/>
      <family val="3"/>
    </font>
    <font>
      <sz val="12"/>
      <name val="Mv MAG Round"/>
      <family val="3"/>
    </font>
    <font>
      <sz val="12"/>
      <color rgb="FFEAA426"/>
      <name val="Mv Eamaan XP"/>
      <family val="3"/>
    </font>
    <font>
      <b/>
      <sz val="12"/>
      <name val="Times New Roman"/>
      <family val="1"/>
    </font>
    <font>
      <sz val="12"/>
      <color rgb="FF00ADD5"/>
      <name val="Roboto Condensed"/>
    </font>
    <font>
      <sz val="12"/>
      <color theme="0"/>
      <name val="Roboto Condensed"/>
    </font>
    <font>
      <sz val="12"/>
      <color rgb="FFEAA426"/>
      <name val="Roboto Condensed"/>
    </font>
    <font>
      <sz val="12"/>
      <name val="Calibri"/>
      <family val="2"/>
      <scheme val="minor"/>
    </font>
    <font>
      <sz val="12"/>
      <color rgb="FF454545"/>
      <name val="Roboto Condensed"/>
    </font>
    <font>
      <sz val="12"/>
      <color rgb="FF45454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DF8F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F4D08F"/>
      </bottom>
      <diagonal/>
    </border>
    <border>
      <left/>
      <right/>
      <top style="medium">
        <color rgb="FFF4D08F"/>
      </top>
      <bottom style="medium">
        <color rgb="FFF4D08F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4" fillId="0" borderId="0" xfId="3" applyFont="1" applyFill="1" applyBorder="1" applyAlignment="1">
      <alignment horizontal="right"/>
    </xf>
    <xf numFmtId="164" fontId="0" fillId="0" borderId="0" xfId="1" applyNumberFormat="1" applyFont="1" applyAlignment="1">
      <alignment vertical="center"/>
    </xf>
    <xf numFmtId="0" fontId="5" fillId="0" borderId="0" xfId="3" applyFont="1" applyFill="1" applyAlignment="1">
      <alignment horizontal="right" vertical="center"/>
    </xf>
    <xf numFmtId="43" fontId="6" fillId="0" borderId="0" xfId="4" applyFont="1" applyFill="1" applyBorder="1" applyAlignment="1">
      <alignment horizontal="center" vertical="center"/>
    </xf>
    <xf numFmtId="43" fontId="7" fillId="0" borderId="0" xfId="4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3" applyFont="1" applyFill="1" applyBorder="1" applyAlignment="1">
      <alignment horizontal="center" vertical="center" readingOrder="2"/>
    </xf>
    <xf numFmtId="0" fontId="10" fillId="3" borderId="0" xfId="3" applyFont="1" applyFill="1" applyBorder="1" applyAlignment="1">
      <alignment horizontal="center" vertical="center" readingOrder="2"/>
    </xf>
    <xf numFmtId="0" fontId="0" fillId="0" borderId="0" xfId="0" applyFill="1" applyBorder="1" applyAlignment="1">
      <alignment vertical="center"/>
    </xf>
    <xf numFmtId="43" fontId="11" fillId="0" borderId="1" xfId="4" applyFont="1" applyFill="1" applyBorder="1" applyAlignment="1">
      <alignment horizontal="center" vertical="center"/>
    </xf>
    <xf numFmtId="43" fontId="12" fillId="3" borderId="1" xfId="4" applyFont="1" applyFill="1" applyBorder="1" applyAlignment="1">
      <alignment horizontal="center" vertical="center"/>
    </xf>
    <xf numFmtId="43" fontId="13" fillId="0" borderId="1" xfId="4" applyFont="1" applyFill="1" applyBorder="1" applyAlignment="1">
      <alignment horizontal="center" vertical="center"/>
    </xf>
    <xf numFmtId="43" fontId="8" fillId="0" borderId="0" xfId="0" applyNumberFormat="1" applyFont="1" applyAlignment="1">
      <alignment horizontal="center" vertical="center"/>
    </xf>
    <xf numFmtId="43" fontId="14" fillId="3" borderId="0" xfId="4" applyFont="1" applyFill="1" applyBorder="1" applyAlignment="1">
      <alignment horizontal="center" vertical="center"/>
    </xf>
    <xf numFmtId="164" fontId="9" fillId="0" borderId="2" xfId="1" applyNumberFormat="1" applyFont="1" applyFill="1" applyBorder="1" applyAlignment="1" applyProtection="1">
      <alignment vertical="center"/>
      <protection hidden="1"/>
    </xf>
    <xf numFmtId="164" fontId="10" fillId="3" borderId="2" xfId="1" applyNumberFormat="1" applyFont="1" applyFill="1" applyBorder="1" applyAlignment="1" applyProtection="1">
      <alignment vertical="center"/>
      <protection hidden="1"/>
    </xf>
    <xf numFmtId="0" fontId="11" fillId="0" borderId="2" xfId="2" applyFont="1" applyFill="1" applyBorder="1" applyAlignment="1">
      <alignment horizontal="left" vertical="center" indent="5" readingOrder="2"/>
    </xf>
    <xf numFmtId="0" fontId="15" fillId="0" borderId="2" xfId="5" applyNumberFormat="1" applyFont="1" applyFill="1" applyBorder="1" applyAlignment="1">
      <alignment horizontal="center" vertical="center"/>
    </xf>
    <xf numFmtId="0" fontId="15" fillId="0" borderId="0" xfId="5" applyNumberFormat="1" applyFont="1" applyFill="1" applyBorder="1" applyAlignment="1">
      <alignment horizontal="center" vertical="center"/>
    </xf>
    <xf numFmtId="164" fontId="16" fillId="0" borderId="0" xfId="1" applyNumberFormat="1" applyFont="1" applyFill="1" applyBorder="1" applyAlignment="1">
      <alignment horizontal="center" vertical="center"/>
    </xf>
    <xf numFmtId="164" fontId="17" fillId="0" borderId="0" xfId="1" applyNumberFormat="1" applyFont="1" applyFill="1" applyBorder="1" applyAlignment="1">
      <alignment horizontal="center" vertical="center"/>
    </xf>
    <xf numFmtId="164" fontId="18" fillId="3" borderId="0" xfId="1" applyNumberFormat="1" applyFont="1" applyFill="1" applyBorder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vertical="center"/>
    </xf>
    <xf numFmtId="0" fontId="11" fillId="0" borderId="2" xfId="2" applyFont="1" applyFill="1" applyBorder="1" applyAlignment="1">
      <alignment vertical="center" readingOrder="2"/>
    </xf>
    <xf numFmtId="0" fontId="19" fillId="0" borderId="0" xfId="5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20" fillId="0" borderId="3" xfId="1" applyNumberFormat="1" applyFont="1" applyBorder="1" applyAlignment="1">
      <alignment vertical="center"/>
    </xf>
    <xf numFmtId="164" fontId="18" fillId="3" borderId="3" xfId="1" applyNumberFormat="1" applyFont="1" applyFill="1" applyBorder="1" applyAlignment="1">
      <alignment vertical="center"/>
    </xf>
    <xf numFmtId="0" fontId="5" fillId="0" borderId="3" xfId="0" applyFont="1" applyBorder="1" applyAlignment="1">
      <alignment horizontal="right" vertical="center" indent="2" readingOrder="2"/>
    </xf>
    <xf numFmtId="0" fontId="21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 indent="2"/>
    </xf>
    <xf numFmtId="43" fontId="11" fillId="0" borderId="0" xfId="4" applyFont="1" applyFill="1" applyBorder="1" applyAlignment="1">
      <alignment horizontal="right"/>
    </xf>
    <xf numFmtId="43" fontId="11" fillId="0" borderId="1" xfId="4" applyFont="1" applyFill="1" applyBorder="1" applyAlignment="1">
      <alignment horizontal="right"/>
    </xf>
  </cellXfs>
  <cellStyles count="6">
    <cellStyle name="40% - Accent2" xfId="2" builtinId="35"/>
    <cellStyle name="Comma" xfId="1" builtinId="3"/>
    <cellStyle name="Comma 6" xfId="4" xr:uid="{00000000-0005-0000-0000-000002000000}"/>
    <cellStyle name="Normal" xfId="0" builtinId="0"/>
    <cellStyle name="Normal 11" xfId="5" xr:uid="{00000000-0005-0000-0000-000004000000}"/>
    <cellStyle name="Normal 9" xfId="3" xr:uid="{00000000-0005-0000-0000-000005000000}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0"/>
  <sheetViews>
    <sheetView showGridLines="0" tabSelected="1" view="pageBreakPreview" topLeftCell="A22" zoomScaleNormal="100" zoomScaleSheetLayoutView="100" workbookViewId="0">
      <selection activeCell="D9" sqref="D9:D40"/>
    </sheetView>
  </sheetViews>
  <sheetFormatPr defaultRowHeight="30" customHeight="1"/>
  <cols>
    <col min="1" max="3" width="17.140625" style="1" customWidth="1"/>
    <col min="4" max="4" width="76.85546875" style="1" customWidth="1"/>
    <col min="5" max="5" width="2.85546875" style="1" customWidth="1"/>
    <col min="6" max="6" width="6.7109375" style="1" customWidth="1"/>
    <col min="7" max="7" width="20.140625" style="1" bestFit="1" customWidth="1"/>
    <col min="8" max="16384" width="9.140625" style="1"/>
  </cols>
  <sheetData>
    <row r="1" spans="1:10" ht="37.5" customHeight="1">
      <c r="E1" s="2" t="s">
        <v>0</v>
      </c>
      <c r="F1" s="2"/>
    </row>
    <row r="2" spans="1:10" customFormat="1" ht="19.5" customHeight="1">
      <c r="A2" s="3"/>
      <c r="B2" s="1"/>
      <c r="C2" s="1"/>
      <c r="D2" s="1"/>
      <c r="E2" s="4" t="s">
        <v>1</v>
      </c>
      <c r="F2" s="4"/>
      <c r="H2" s="1" t="b">
        <v>1</v>
      </c>
      <c r="I2" s="1" t="b">
        <v>1</v>
      </c>
      <c r="J2" s="1" t="b">
        <v>1</v>
      </c>
    </row>
    <row r="3" spans="1:10" customFormat="1" ht="11.25" customHeight="1">
      <c r="A3" s="5"/>
      <c r="B3" s="6"/>
      <c r="C3" s="6"/>
      <c r="D3" s="7"/>
      <c r="E3" s="7"/>
      <c r="F3" s="7"/>
      <c r="I3" s="8"/>
    </row>
    <row r="4" spans="1:10" customFormat="1" ht="30" customHeight="1">
      <c r="A4" s="9">
        <v>2024</v>
      </c>
      <c r="B4" s="9">
        <v>2023</v>
      </c>
      <c r="C4" s="10">
        <v>2022</v>
      </c>
      <c r="D4" s="38" t="s">
        <v>2</v>
      </c>
      <c r="E4" s="9"/>
      <c r="F4" s="11"/>
      <c r="I4" s="8"/>
    </row>
    <row r="5" spans="1:10" customFormat="1" ht="30" customHeight="1" thickBot="1">
      <c r="A5" s="12" t="s">
        <v>3</v>
      </c>
      <c r="B5" s="12" t="s">
        <v>3</v>
      </c>
      <c r="C5" s="13" t="s">
        <v>3</v>
      </c>
      <c r="D5" s="39"/>
      <c r="E5" s="14"/>
      <c r="F5" s="11"/>
      <c r="I5" s="15"/>
    </row>
    <row r="6" spans="1:10" customFormat="1" ht="11.25" customHeight="1" thickBot="1">
      <c r="A6" s="5"/>
      <c r="B6" s="6"/>
      <c r="C6" s="16"/>
      <c r="D6" s="7"/>
      <c r="E6" s="7"/>
      <c r="F6" s="7"/>
      <c r="I6" s="8"/>
    </row>
    <row r="7" spans="1:10" ht="30" customHeight="1" thickBot="1">
      <c r="A7" s="17">
        <f>SUMIF($F$9:$F$40,"SUM",A9:A40)</f>
        <v>1819219111</v>
      </c>
      <c r="B7" s="17">
        <f t="shared" ref="B7:C7" si="0">SUMIF($F$9:$F$40,"SUM",B9:B40)</f>
        <v>1788621407</v>
      </c>
      <c r="C7" s="18">
        <f t="shared" si="0"/>
        <v>1784296593</v>
      </c>
      <c r="D7" s="19" t="s">
        <v>4</v>
      </c>
      <c r="E7" s="20"/>
      <c r="F7" s="21"/>
    </row>
    <row r="8" spans="1:10" customFormat="1" ht="11.25" customHeight="1" thickBot="1">
      <c r="A8" s="22"/>
      <c r="B8" s="23"/>
      <c r="C8" s="24"/>
      <c r="D8" s="7"/>
      <c r="E8" s="7"/>
      <c r="F8" s="7"/>
      <c r="G8" s="25"/>
      <c r="H8" s="25"/>
      <c r="I8" s="26"/>
    </row>
    <row r="9" spans="1:10" ht="30" customHeight="1" thickBot="1">
      <c r="A9" s="17">
        <f t="shared" ref="A9:B9" si="1">SUM(A10:A12)</f>
        <v>114232188</v>
      </c>
      <c r="B9" s="17">
        <f t="shared" si="1"/>
        <v>89335655</v>
      </c>
      <c r="C9" s="18">
        <f>SUM(C10:C12)</f>
        <v>77092850</v>
      </c>
      <c r="D9" s="27" t="s">
        <v>5</v>
      </c>
      <c r="E9" s="20"/>
      <c r="F9" s="28" t="s">
        <v>6</v>
      </c>
      <c r="G9" s="29" t="s">
        <v>7</v>
      </c>
      <c r="H9" s="29"/>
      <c r="I9" s="29" t="s">
        <v>8</v>
      </c>
    </row>
    <row r="10" spans="1:10" ht="30" customHeight="1">
      <c r="A10" s="30">
        <v>104350796</v>
      </c>
      <c r="B10" s="30">
        <v>79481827</v>
      </c>
      <c r="C10" s="31">
        <v>67265782</v>
      </c>
      <c r="D10" s="32" t="s">
        <v>85</v>
      </c>
      <c r="E10" s="33"/>
      <c r="F10" s="34"/>
      <c r="G10" s="35" t="s">
        <v>9</v>
      </c>
      <c r="H10" s="35"/>
      <c r="I10" s="35" t="s">
        <v>10</v>
      </c>
      <c r="J10" s="36"/>
    </row>
    <row r="11" spans="1:10" ht="30" customHeight="1">
      <c r="A11" s="30">
        <v>5667308</v>
      </c>
      <c r="B11" s="30">
        <v>5639744</v>
      </c>
      <c r="C11" s="31">
        <v>5612984</v>
      </c>
      <c r="D11" s="32" t="s">
        <v>86</v>
      </c>
      <c r="E11" s="33"/>
      <c r="G11" s="35" t="s">
        <v>11</v>
      </c>
      <c r="H11" s="35"/>
      <c r="I11" s="35" t="s">
        <v>12</v>
      </c>
    </row>
    <row r="12" spans="1:10" ht="30" customHeight="1" thickBot="1">
      <c r="A12" s="30">
        <v>4214084</v>
      </c>
      <c r="B12" s="30">
        <v>4214084</v>
      </c>
      <c r="C12" s="31">
        <v>4214084</v>
      </c>
      <c r="D12" s="32" t="s">
        <v>13</v>
      </c>
      <c r="E12" s="33"/>
      <c r="G12" s="35" t="s">
        <v>14</v>
      </c>
      <c r="H12" s="35"/>
      <c r="I12" s="35" t="s">
        <v>15</v>
      </c>
      <c r="J12" s="37"/>
    </row>
    <row r="13" spans="1:10" ht="30" customHeight="1" thickBot="1">
      <c r="A13" s="17">
        <f t="shared" ref="A13:B13" si="2">SUM(A14:A15)</f>
        <v>75583568</v>
      </c>
      <c r="B13" s="17">
        <f t="shared" si="2"/>
        <v>74471422</v>
      </c>
      <c r="C13" s="18">
        <f>SUM(C14:C15)</f>
        <v>73391668</v>
      </c>
      <c r="D13" s="27" t="s">
        <v>16</v>
      </c>
      <c r="E13" s="20"/>
      <c r="F13" s="28" t="s">
        <v>6</v>
      </c>
      <c r="G13" s="29" t="s">
        <v>17</v>
      </c>
      <c r="H13" s="29"/>
      <c r="I13" s="29" t="s">
        <v>18</v>
      </c>
      <c r="J13" s="35"/>
    </row>
    <row r="14" spans="1:10" ht="30" customHeight="1">
      <c r="A14" s="30">
        <v>8269493</v>
      </c>
      <c r="B14" s="30">
        <v>8264858</v>
      </c>
      <c r="C14" s="31">
        <v>8260358</v>
      </c>
      <c r="D14" s="32" t="s">
        <v>87</v>
      </c>
      <c r="E14" s="33"/>
      <c r="F14" s="28"/>
      <c r="G14" s="35" t="s">
        <v>19</v>
      </c>
      <c r="H14" s="35"/>
      <c r="I14" s="35" t="s">
        <v>20</v>
      </c>
      <c r="J14" s="35"/>
    </row>
    <row r="15" spans="1:10" ht="30" customHeight="1" thickBot="1">
      <c r="A15" s="30">
        <v>67314075</v>
      </c>
      <c r="B15" s="30">
        <v>66206564</v>
      </c>
      <c r="C15" s="31">
        <v>65131310</v>
      </c>
      <c r="D15" s="32" t="s">
        <v>21</v>
      </c>
      <c r="E15" s="33"/>
      <c r="F15" s="28"/>
      <c r="G15" s="35" t="s">
        <v>22</v>
      </c>
      <c r="H15" s="35"/>
      <c r="I15" s="35" t="s">
        <v>23</v>
      </c>
      <c r="J15" s="37"/>
    </row>
    <row r="16" spans="1:10" ht="30" customHeight="1" thickBot="1">
      <c r="A16" s="17">
        <f t="shared" ref="A16:B16" si="3">SUM(A17)</f>
        <v>9150321</v>
      </c>
      <c r="B16" s="17">
        <f t="shared" si="3"/>
        <v>9145500</v>
      </c>
      <c r="C16" s="18">
        <f>SUM(C17)</f>
        <v>9140820</v>
      </c>
      <c r="D16" s="27" t="s">
        <v>24</v>
      </c>
      <c r="E16" s="20"/>
      <c r="F16" s="28" t="s">
        <v>6</v>
      </c>
      <c r="G16" s="29" t="s">
        <v>25</v>
      </c>
      <c r="H16" s="29"/>
      <c r="I16" s="29" t="s">
        <v>26</v>
      </c>
      <c r="J16" s="35"/>
    </row>
    <row r="17" spans="1:10" ht="30" customHeight="1" thickBot="1">
      <c r="A17" s="30">
        <v>9150321</v>
      </c>
      <c r="B17" s="30">
        <v>9145500</v>
      </c>
      <c r="C17" s="31">
        <v>9140820</v>
      </c>
      <c r="D17" s="32" t="s">
        <v>24</v>
      </c>
      <c r="E17" s="33"/>
      <c r="G17" s="35" t="s">
        <v>27</v>
      </c>
      <c r="H17" s="35"/>
      <c r="I17" s="35" t="s">
        <v>26</v>
      </c>
    </row>
    <row r="18" spans="1:10" ht="30" customHeight="1" thickBot="1">
      <c r="A18" s="17">
        <f t="shared" ref="A18" si="4">SUM(A19)</f>
        <v>101306912</v>
      </c>
      <c r="B18" s="17">
        <f t="shared" ref="B18" si="5">SUM(B19)</f>
        <v>99551771</v>
      </c>
      <c r="C18" s="18">
        <f>SUM(C19)</f>
        <v>112235250</v>
      </c>
      <c r="D18" s="27" t="s">
        <v>28</v>
      </c>
      <c r="E18" s="20"/>
      <c r="F18" s="28" t="s">
        <v>6</v>
      </c>
      <c r="G18" s="29" t="s">
        <v>29</v>
      </c>
      <c r="H18" s="29"/>
      <c r="I18" s="29" t="s">
        <v>30</v>
      </c>
    </row>
    <row r="19" spans="1:10" ht="30" customHeight="1" thickBot="1">
      <c r="A19" s="30">
        <v>101306912</v>
      </c>
      <c r="B19" s="30">
        <v>99551771</v>
      </c>
      <c r="C19" s="31">
        <v>112235250</v>
      </c>
      <c r="D19" s="32" t="s">
        <v>28</v>
      </c>
      <c r="E19" s="33"/>
      <c r="G19" s="35" t="s">
        <v>31</v>
      </c>
      <c r="H19" s="35"/>
      <c r="I19" s="35" t="s">
        <v>30</v>
      </c>
    </row>
    <row r="20" spans="1:10" ht="30" customHeight="1" thickBot="1">
      <c r="A20" s="17">
        <f t="shared" ref="A20" si="6">SUM(A21)</f>
        <v>48074202</v>
      </c>
      <c r="B20" s="17">
        <f t="shared" ref="B20" si="7">SUM(B21)</f>
        <v>47827867</v>
      </c>
      <c r="C20" s="18">
        <f>SUM(C21)</f>
        <v>48548707</v>
      </c>
      <c r="D20" s="27" t="s">
        <v>32</v>
      </c>
      <c r="E20" s="20"/>
      <c r="F20" s="28" t="s">
        <v>6</v>
      </c>
      <c r="G20" s="29" t="s">
        <v>33</v>
      </c>
      <c r="H20" s="29"/>
      <c r="I20" s="29" t="s">
        <v>34</v>
      </c>
    </row>
    <row r="21" spans="1:10" ht="30" customHeight="1" thickBot="1">
      <c r="A21" s="30">
        <v>48074202</v>
      </c>
      <c r="B21" s="30">
        <v>47827867</v>
      </c>
      <c r="C21" s="31">
        <v>48548707</v>
      </c>
      <c r="D21" s="32" t="s">
        <v>32</v>
      </c>
      <c r="E21" s="33"/>
      <c r="G21" s="35" t="s">
        <v>35</v>
      </c>
      <c r="H21" s="35"/>
      <c r="I21" s="35" t="s">
        <v>34</v>
      </c>
    </row>
    <row r="22" spans="1:10" ht="30" customHeight="1" thickBot="1">
      <c r="A22" s="17">
        <f t="shared" ref="A22" si="8">SUM(A23)</f>
        <v>173615104</v>
      </c>
      <c r="B22" s="17">
        <f t="shared" ref="B22" si="9">SUM(B23)</f>
        <v>170237518</v>
      </c>
      <c r="C22" s="18">
        <f>SUM(C23)</f>
        <v>166958308</v>
      </c>
      <c r="D22" s="27" t="s">
        <v>36</v>
      </c>
      <c r="E22" s="20"/>
      <c r="F22" s="28" t="s">
        <v>6</v>
      </c>
      <c r="G22" s="29" t="s">
        <v>37</v>
      </c>
      <c r="H22" s="29"/>
      <c r="I22" s="29" t="s">
        <v>38</v>
      </c>
    </row>
    <row r="23" spans="1:10" ht="30" customHeight="1" thickBot="1">
      <c r="A23" s="30">
        <v>173615104</v>
      </c>
      <c r="B23" s="30">
        <v>170237518</v>
      </c>
      <c r="C23" s="31">
        <v>166958308</v>
      </c>
      <c r="D23" s="32" t="s">
        <v>36</v>
      </c>
      <c r="E23" s="33"/>
      <c r="G23" s="35" t="s">
        <v>39</v>
      </c>
      <c r="H23" s="35"/>
      <c r="I23" s="35" t="s">
        <v>38</v>
      </c>
    </row>
    <row r="24" spans="1:10" ht="30" customHeight="1" thickBot="1">
      <c r="A24" s="17">
        <f t="shared" ref="A24" si="10">SUM(A25)</f>
        <v>176787300</v>
      </c>
      <c r="B24" s="17">
        <f t="shared" ref="B24" si="11">SUM(B25)</f>
        <v>172673613</v>
      </c>
      <c r="C24" s="18">
        <f>SUM(C25)</f>
        <v>168679746</v>
      </c>
      <c r="D24" s="27" t="s">
        <v>40</v>
      </c>
      <c r="E24" s="20"/>
      <c r="F24" s="28" t="s">
        <v>6</v>
      </c>
      <c r="G24" s="29" t="s">
        <v>41</v>
      </c>
      <c r="H24" s="29"/>
      <c r="I24" s="29" t="s">
        <v>42</v>
      </c>
      <c r="J24" s="35"/>
    </row>
    <row r="25" spans="1:10" ht="30" customHeight="1" thickBot="1">
      <c r="A25" s="30">
        <v>176787300</v>
      </c>
      <c r="B25" s="30">
        <v>172673613</v>
      </c>
      <c r="C25" s="31">
        <v>168679746</v>
      </c>
      <c r="D25" s="32" t="s">
        <v>40</v>
      </c>
      <c r="E25" s="33"/>
      <c r="G25" s="35" t="s">
        <v>43</v>
      </c>
      <c r="H25" s="35"/>
      <c r="I25" s="35" t="s">
        <v>42</v>
      </c>
      <c r="J25" s="35"/>
    </row>
    <row r="26" spans="1:10" ht="30" customHeight="1" thickBot="1">
      <c r="A26" s="17">
        <f t="shared" ref="A26:B26" si="12">SUM(A27:A29)</f>
        <v>107300229</v>
      </c>
      <c r="B26" s="17">
        <f t="shared" si="12"/>
        <v>107188213</v>
      </c>
      <c r="C26" s="18">
        <f>SUM(C27:C29)</f>
        <v>116959463</v>
      </c>
      <c r="D26" s="27" t="s">
        <v>44</v>
      </c>
      <c r="E26" s="20"/>
      <c r="F26" s="28" t="s">
        <v>6</v>
      </c>
      <c r="G26" s="29" t="s">
        <v>45</v>
      </c>
      <c r="H26" s="29"/>
      <c r="I26" s="29" t="s">
        <v>46</v>
      </c>
    </row>
    <row r="27" spans="1:10" ht="30" customHeight="1">
      <c r="A27" s="30">
        <v>8246259</v>
      </c>
      <c r="B27" s="30">
        <v>8243169</v>
      </c>
      <c r="C27" s="31">
        <v>8240169</v>
      </c>
      <c r="D27" s="32" t="s">
        <v>47</v>
      </c>
      <c r="E27" s="33"/>
      <c r="G27" s="35" t="s">
        <v>48</v>
      </c>
      <c r="H27" s="35"/>
      <c r="I27" s="35" t="s">
        <v>49</v>
      </c>
    </row>
    <row r="28" spans="1:10" ht="30" customHeight="1">
      <c r="A28" s="30">
        <v>81054765</v>
      </c>
      <c r="B28" s="30">
        <v>80953719</v>
      </c>
      <c r="C28" s="31">
        <v>90735619</v>
      </c>
      <c r="D28" s="32" t="s">
        <v>50</v>
      </c>
      <c r="E28" s="33"/>
      <c r="G28" s="35" t="s">
        <v>51</v>
      </c>
      <c r="H28" s="35"/>
      <c r="I28" s="35" t="s">
        <v>52</v>
      </c>
    </row>
    <row r="29" spans="1:10" ht="30" customHeight="1" thickBot="1">
      <c r="A29" s="30">
        <v>17999205</v>
      </c>
      <c r="B29" s="30">
        <v>17991325</v>
      </c>
      <c r="C29" s="31">
        <v>17983675</v>
      </c>
      <c r="D29" s="32" t="s">
        <v>53</v>
      </c>
      <c r="E29" s="33"/>
      <c r="G29" s="35" t="s">
        <v>54</v>
      </c>
      <c r="H29" s="35"/>
      <c r="I29" s="35" t="s">
        <v>55</v>
      </c>
    </row>
    <row r="30" spans="1:10" ht="30" customHeight="1" thickBot="1">
      <c r="A30" s="17">
        <f t="shared" ref="A30" si="13">SUM(A31)</f>
        <v>114780822</v>
      </c>
      <c r="B30" s="17">
        <f t="shared" ref="B30" si="14">SUM(B31)</f>
        <v>125742931</v>
      </c>
      <c r="C30" s="18">
        <f>SUM(C31)</f>
        <v>125501335</v>
      </c>
      <c r="D30" s="27" t="s">
        <v>56</v>
      </c>
      <c r="E30" s="20"/>
      <c r="F30" s="28" t="s">
        <v>6</v>
      </c>
      <c r="G30" s="29" t="s">
        <v>57</v>
      </c>
      <c r="H30" s="29"/>
      <c r="I30" s="29" t="s">
        <v>58</v>
      </c>
    </row>
    <row r="31" spans="1:10" ht="30" customHeight="1" thickBot="1">
      <c r="A31" s="30">
        <v>114780822</v>
      </c>
      <c r="B31" s="30">
        <v>125742931</v>
      </c>
      <c r="C31" s="31">
        <v>125501335</v>
      </c>
      <c r="D31" s="32" t="s">
        <v>56</v>
      </c>
      <c r="E31" s="33"/>
      <c r="G31" s="35" t="s">
        <v>59</v>
      </c>
      <c r="H31" s="35"/>
      <c r="I31" s="35" t="s">
        <v>58</v>
      </c>
      <c r="J31" s="35"/>
    </row>
    <row r="32" spans="1:10" ht="30" customHeight="1" thickBot="1">
      <c r="A32" s="17">
        <f t="shared" ref="A32:B32" si="15">SUM(A33:A36)</f>
        <v>425605914</v>
      </c>
      <c r="B32" s="17">
        <f t="shared" si="15"/>
        <v>423316954</v>
      </c>
      <c r="C32" s="18">
        <f>SUM(C33:C36)</f>
        <v>420204669</v>
      </c>
      <c r="D32" s="27" t="s">
        <v>60</v>
      </c>
      <c r="E32" s="20"/>
      <c r="F32" s="28" t="s">
        <v>6</v>
      </c>
      <c r="G32" s="29" t="s">
        <v>61</v>
      </c>
      <c r="H32" s="29"/>
      <c r="I32" s="29" t="s">
        <v>62</v>
      </c>
    </row>
    <row r="33" spans="1:9" ht="30" customHeight="1">
      <c r="A33" s="30">
        <v>105872474</v>
      </c>
      <c r="B33" s="30">
        <v>105727861</v>
      </c>
      <c r="C33" s="31">
        <v>105587461</v>
      </c>
      <c r="D33" s="32" t="s">
        <v>63</v>
      </c>
      <c r="E33" s="33"/>
      <c r="G33" s="35" t="s">
        <v>64</v>
      </c>
      <c r="H33" s="35"/>
      <c r="I33" s="35" t="s">
        <v>65</v>
      </c>
    </row>
    <row r="34" spans="1:9" ht="30" customHeight="1">
      <c r="A34" s="30">
        <v>61175744</v>
      </c>
      <c r="B34" s="30">
        <v>60655596</v>
      </c>
      <c r="C34" s="31">
        <v>60150600</v>
      </c>
      <c r="D34" s="32" t="s">
        <v>66</v>
      </c>
      <c r="E34" s="33"/>
      <c r="G34" s="35" t="s">
        <v>67</v>
      </c>
      <c r="H34" s="35"/>
      <c r="I34" s="35" t="s">
        <v>68</v>
      </c>
    </row>
    <row r="35" spans="1:9" ht="30" customHeight="1">
      <c r="A35" s="30">
        <v>230937336</v>
      </c>
      <c r="B35" s="30">
        <v>229316227</v>
      </c>
      <c r="C35" s="31">
        <v>226852338</v>
      </c>
      <c r="D35" s="32" t="s">
        <v>69</v>
      </c>
      <c r="E35" s="33"/>
      <c r="G35" s="35" t="s">
        <v>70</v>
      </c>
      <c r="H35" s="35"/>
      <c r="I35" s="35" t="s">
        <v>71</v>
      </c>
    </row>
    <row r="36" spans="1:9" ht="30" customHeight="1" thickBot="1">
      <c r="A36" s="30">
        <v>27620360</v>
      </c>
      <c r="B36" s="30">
        <v>27617270</v>
      </c>
      <c r="C36" s="31">
        <v>27614270</v>
      </c>
      <c r="D36" s="32" t="s">
        <v>72</v>
      </c>
      <c r="E36" s="33"/>
      <c r="G36" s="35" t="s">
        <v>73</v>
      </c>
      <c r="H36" s="35"/>
      <c r="I36" s="35" t="s">
        <v>74</v>
      </c>
    </row>
    <row r="37" spans="1:9" ht="30" customHeight="1" thickBot="1">
      <c r="A37" s="17">
        <f t="shared" ref="A37:B37" si="16">SUM(A38:A40)</f>
        <v>472782551</v>
      </c>
      <c r="B37" s="17">
        <f t="shared" si="16"/>
        <v>469129963</v>
      </c>
      <c r="C37" s="18">
        <f>SUM(C38:C40)</f>
        <v>465583777</v>
      </c>
      <c r="D37" s="27" t="s">
        <v>75</v>
      </c>
      <c r="E37" s="20"/>
      <c r="F37" s="28" t="s">
        <v>6</v>
      </c>
      <c r="G37" s="29" t="s">
        <v>76</v>
      </c>
      <c r="H37" s="29"/>
      <c r="I37" s="29" t="s">
        <v>77</v>
      </c>
    </row>
    <row r="38" spans="1:9" ht="30" customHeight="1">
      <c r="A38" s="30">
        <v>238287928</v>
      </c>
      <c r="B38" s="30">
        <v>236360695</v>
      </c>
      <c r="C38" s="31">
        <v>234489603</v>
      </c>
      <c r="D38" s="32" t="s">
        <v>88</v>
      </c>
      <c r="E38" s="33"/>
      <c r="G38" s="35" t="s">
        <v>78</v>
      </c>
      <c r="H38" s="35"/>
      <c r="I38" s="35" t="s">
        <v>79</v>
      </c>
    </row>
    <row r="39" spans="1:9" ht="30" customHeight="1">
      <c r="A39" s="30">
        <v>219806652</v>
      </c>
      <c r="B39" s="30">
        <v>218081297</v>
      </c>
      <c r="C39" s="31">
        <v>216406203</v>
      </c>
      <c r="D39" s="32" t="s">
        <v>89</v>
      </c>
      <c r="E39" s="33"/>
      <c r="G39" s="35" t="s">
        <v>80</v>
      </c>
      <c r="H39" s="35"/>
      <c r="I39" s="35" t="s">
        <v>81</v>
      </c>
    </row>
    <row r="40" spans="1:9" ht="30" customHeight="1">
      <c r="A40" s="30">
        <v>14687971</v>
      </c>
      <c r="B40" s="30">
        <v>14687971</v>
      </c>
      <c r="C40" s="31">
        <v>14687971</v>
      </c>
      <c r="D40" s="32" t="s">
        <v>82</v>
      </c>
      <c r="E40" s="33"/>
      <c r="G40" s="35" t="s">
        <v>83</v>
      </c>
      <c r="H40" s="35"/>
      <c r="I40" s="35" t="s">
        <v>84</v>
      </c>
    </row>
  </sheetData>
  <mergeCells count="1">
    <mergeCell ref="D4:D5"/>
  </mergeCells>
  <conditionalFormatting sqref="I3">
    <cfRule type="duplicateValues" dxfId="5" priority="6"/>
  </conditionalFormatting>
  <conditionalFormatting sqref="I4:I5">
    <cfRule type="duplicateValues" dxfId="4" priority="5"/>
  </conditionalFormatting>
  <conditionalFormatting sqref="I6">
    <cfRule type="duplicateValues" dxfId="3" priority="4"/>
  </conditionalFormatting>
  <conditionalFormatting sqref="I8">
    <cfRule type="duplicateValues" dxfId="2" priority="3"/>
  </conditionalFormatting>
  <conditionalFormatting sqref="H2:J2">
    <cfRule type="containsText" dxfId="1" priority="1" operator="containsText" text="TRUE">
      <formula>NOT(ISERROR(SEARCH("TRUE",H2)))</formula>
    </cfRule>
    <cfRule type="containsText" dxfId="0" priority="2" operator="containsText" text="FALSE">
      <formula>NOT(ISERROR(SEARCH("FALSE",H2)))</formula>
    </cfRule>
  </conditionalFormatting>
  <printOptions horizontalCentered="1"/>
  <pageMargins left="0.7" right="0.7" top="0.75" bottom="0.75" header="0.3" footer="0.3"/>
  <pageSetup paperSize="9" scale="66" fitToHeight="0" orientation="portrait" r:id="rId1"/>
  <rowBreaks count="1" manualBreakCount="1">
    <brk id="36" max="4" man="1"/>
  </rowBreaks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96D29590-DCC9-4148-A429-3C38A1D8F133}"/>
</file>

<file path=customXml/itemProps2.xml><?xml version="1.0" encoding="utf-8"?>
<ds:datastoreItem xmlns:ds="http://schemas.openxmlformats.org/officeDocument/2006/customXml" ds:itemID="{8F5BDB71-3203-4502-B77A-973104CA2A9F}"/>
</file>

<file path=customXml/itemProps3.xml><?xml version="1.0" encoding="utf-8"?>
<ds:datastoreItem xmlns:ds="http://schemas.openxmlformats.org/officeDocument/2006/customXml" ds:itemID="{3459C28A-576F-45CE-B63E-F984AA7195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dcterms:created xsi:type="dcterms:W3CDTF">2021-12-07T06:57:24Z</dcterms:created>
  <dcterms:modified xsi:type="dcterms:W3CDTF">2021-12-12T06:27:20Z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ContentTypeId">
    <vt:lpwstr>0x010100D5738D555A62F6499DC99B39A17545CE</vt:lpwstr>
  </property>
</Properties>
</file>