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BAEDC663-CC17-46AF-BF14-50DA2D129972}" xr6:coauthVersionLast="36" xr6:coauthVersionMax="36" xr10:uidLastSave="{00000000-0000-0000-0000-000000000000}"/>
  <bookViews>
    <workbookView xWindow="0" yWindow="0" windowWidth="28800" windowHeight="14010" xr2:uid="{86D3959E-9E3D-4F42-9D7F-8DF06815076D}"/>
  </bookViews>
  <sheets>
    <sheet name="Report" sheetId="1" r:id="rId1"/>
  </sheets>
  <definedNames>
    <definedName name="_xlnm.Print_Area" localSheetId="0">Report!$A$1:$E$35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34" i="1"/>
  <c r="A34" i="1"/>
  <c r="C31" i="1"/>
  <c r="A31" i="1"/>
  <c r="B31" i="1"/>
  <c r="C25" i="1"/>
  <c r="A25" i="1"/>
  <c r="B25" i="1"/>
  <c r="A20" i="1"/>
  <c r="C20" i="1"/>
  <c r="B20" i="1"/>
  <c r="C18" i="1"/>
  <c r="B18" i="1"/>
  <c r="A18" i="1"/>
  <c r="C14" i="1"/>
  <c r="B14" i="1"/>
  <c r="A14" i="1"/>
  <c r="C11" i="1"/>
  <c r="B11" i="1"/>
  <c r="A11" i="1"/>
  <c r="C9" i="1"/>
  <c r="B9" i="1"/>
  <c r="A9" i="1"/>
  <c r="C7" i="1" l="1"/>
  <c r="A7" i="1"/>
  <c r="B7" i="1"/>
</calcChain>
</file>

<file path=xl/sharedStrings.xml><?xml version="1.0" encoding="utf-8"?>
<sst xmlns="http://schemas.openxmlformats.org/spreadsheetml/2006/main" count="96" uniqueCount="86">
  <si>
    <t>ޕްރޮގްރާމް ބަޖެޓު - މޯލްޑިވްސް ކަރެކްޝަނަލް ސަރވިސް</t>
  </si>
  <si>
    <t>(އަދަދުތައް ރުފިޔާއިން)</t>
  </si>
  <si>
    <t>ޕްރޮގްރާމް / ސަބް ޕްރޮގްރާމް</t>
  </si>
  <si>
    <t>ލަފާކުރި</t>
  </si>
  <si>
    <t>ޖުމުލަ</t>
  </si>
  <si>
    <t>އެގްޒެކެޓިވް އަދި ކޯޕަރޭޓް ހިދުމަތްތައް</t>
  </si>
  <si>
    <t>SUM</t>
  </si>
  <si>
    <t>S046-001-000-000-000</t>
  </si>
  <si>
    <t>Executive and Corporate Services</t>
  </si>
  <si>
    <t>S046-001-001-000-000</t>
  </si>
  <si>
    <t>Executive &amp; Corporate Services</t>
  </si>
  <si>
    <t>ސިޔާސަތު ޕްލޭންކުރުމާއި ގާނޫނީ ހިދުމަތްތައް</t>
  </si>
  <si>
    <t>S046-002-000-000-000</t>
  </si>
  <si>
    <t>Policy Planning &amp; Legal Services</t>
  </si>
  <si>
    <t>S046-002-001-000-000</t>
  </si>
  <si>
    <t>Policy</t>
  </si>
  <si>
    <t>ގާނޫނީ ހިދުމަތްތައް</t>
  </si>
  <si>
    <t>S046-002-002-000-000</t>
  </si>
  <si>
    <t>Legal Services</t>
  </si>
  <si>
    <t>ރިހެބިލިޓޭޝަން އަދި ރީއިންޓަރގްރޭޝަން</t>
  </si>
  <si>
    <t>S046-003-000-000-000</t>
  </si>
  <si>
    <t>Rehabilitation &amp; Reintegration</t>
  </si>
  <si>
    <t>ޕްރޮގްރާމްތައް</t>
  </si>
  <si>
    <t>S046-003-001-000-000</t>
  </si>
  <si>
    <t>Programs</t>
  </si>
  <si>
    <t>S046-003-002-000-000</t>
  </si>
  <si>
    <t>Case Management &amp; Counselling</t>
  </si>
  <si>
    <t>ޖުވެނައިލް އޮފެންޑަރ މެނޭޖްމަންޓް</t>
  </si>
  <si>
    <t>S046-003-003-000-000</t>
  </si>
  <si>
    <t>Juvenile Offender Management</t>
  </si>
  <si>
    <t>ޕެރޯލް އޮފިސް</t>
  </si>
  <si>
    <t>S046-004-000-000-000</t>
  </si>
  <si>
    <t>Parole office</t>
  </si>
  <si>
    <t>ޕެރޯލް އޮފީސް</t>
  </si>
  <si>
    <t>S046-004-001-000-000</t>
  </si>
  <si>
    <t>Parole Office</t>
  </si>
  <si>
    <t>ޖަލުތައް</t>
  </si>
  <si>
    <t>S046-005-000-000-000</t>
  </si>
  <si>
    <t>Prisons</t>
  </si>
  <si>
    <t>މާފުށި ޖަލު</t>
  </si>
  <si>
    <t>S046-005-001-000-000</t>
  </si>
  <si>
    <t>Maafushi Prison</t>
  </si>
  <si>
    <t>އައްސޭރި ޖަލު</t>
  </si>
  <si>
    <t>S046-005-002-000-000</t>
  </si>
  <si>
    <t>Asseyri Prison</t>
  </si>
  <si>
    <t>މާލެ ޖަލު</t>
  </si>
  <si>
    <t>S046-005-003-000-000</t>
  </si>
  <si>
    <t>Male Prison</t>
  </si>
  <si>
    <t>ހުޅުމާލެ ޖަލު</t>
  </si>
  <si>
    <t>S046-005-004-000-000</t>
  </si>
  <si>
    <t>Hulhumale Prison</t>
  </si>
  <si>
    <t>S046-006-000-000-000</t>
  </si>
  <si>
    <t>Institute for Correctional Studies</t>
  </si>
  <si>
    <t>ފެކަލްޓީ އޮފް ޕްރޮފެޝަނަލިޒަމް އެންޑް ޑިވެލޮޕްމަންޓް</t>
  </si>
  <si>
    <t>S046-006-001-000-000</t>
  </si>
  <si>
    <t>Faculty of Professionalism &amp; Development</t>
  </si>
  <si>
    <t>ރެޖިސްޓްރާ</t>
  </si>
  <si>
    <t>S046-006-002-000-000</t>
  </si>
  <si>
    <t>Registrar</t>
  </si>
  <si>
    <t>ކަރިކިއުލަމް ޑިޒައިންކުރުން</t>
  </si>
  <si>
    <t>S046-006-003-000-000</t>
  </si>
  <si>
    <t>Curriculum Designing</t>
  </si>
  <si>
    <t>ފެކަލްޓީ އޮފް ރިހެބިލިޓޭޝަން</t>
  </si>
  <si>
    <t>S046-006-004-000-000</t>
  </si>
  <si>
    <t>Faculty of Rehabilitation</t>
  </si>
  <si>
    <t>S046-006-005-000-000</t>
  </si>
  <si>
    <t>Administration</t>
  </si>
  <si>
    <t>އޮޕަރޭޝަނަލް މެނޭޖްމަންޓް</t>
  </si>
  <si>
    <t>S046-007-000-000-000</t>
  </si>
  <si>
    <t>Operational Management</t>
  </si>
  <si>
    <t>އޮފެންޑަރ ހިދުމަތްތައް</t>
  </si>
  <si>
    <t>S046-007-001-000-000</t>
  </si>
  <si>
    <t>Offender Services</t>
  </si>
  <si>
    <t>ސިއްހީ ފަރުވާގެ ހިދުމަތްތައް</t>
  </si>
  <si>
    <t>S046-007-002-000-000</t>
  </si>
  <si>
    <t>Health Care Services</t>
  </si>
  <si>
    <t>S046-008-000-000-000</t>
  </si>
  <si>
    <t>Emergency Support Group</t>
  </si>
  <si>
    <t>S046-008-001-000-000</t>
  </si>
  <si>
    <t>Maafushi</t>
  </si>
  <si>
    <t>ސިޔާސަތު ޕްލޭންކުރުން</t>
  </si>
  <si>
    <t>ކޭސް މެނޭޖްކުރުމާއި ކައުންސެލިންގ ހިދުމަތް</t>
  </si>
  <si>
    <t>އިންސްޓިޓިއުޓް ފޮރ ކަރެކްޝަނަލް ސްޓަޑީސް</t>
  </si>
  <si>
    <t>އިދާރީ ހިންގުން</t>
  </si>
  <si>
    <t>އެމަރޖެންސީ ސަޕޯޓް ގްރޫޕް</t>
  </si>
  <si>
    <t>މާފުށި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</si>
</sst>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 indent="3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1C5EE26D-7A4C-4F3D-9740-69C2E4782FBA}"/>
    <cellStyle name="Normal" xfId="0" builtinId="0"/>
    <cellStyle name="Normal 11" xfId="5" xr:uid="{CC818818-3144-4698-9011-E5BB8E5144D7}"/>
    <cellStyle name="Normal 9" xfId="3" xr:uid="{E3ECBC6B-DE8A-4683-8280-69B9B365C942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832A-0C4E-4787-A2B3-E31EB2E35A53}">
  <sheetPr>
    <pageSetUpPr fitToPage="1"/>
  </sheetPr>
  <dimension ref="A1:J35"/>
  <sheetViews>
    <sheetView showGridLines="0" tabSelected="1" view="pageBreakPreview" topLeftCell="A16" zoomScaleNormal="100" zoomScaleSheetLayoutView="100" workbookViewId="0">
      <selection activeCell="D9" sqref="D9:D35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SUMIF($F$9:$F$35,"SUM",A9:A35)</f>
        <v>330409456</v>
      </c>
      <c r="B7" s="17">
        <f>SUMIF($F$9:$F$35,"SUM",B9:B35)</f>
        <v>325661343</v>
      </c>
      <c r="C7" s="18">
        <f>SUMIF($F$9:$F$35,"SUM",C9:C35)</f>
        <v>324367253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>SUM(A10)</f>
        <v>73482172</v>
      </c>
      <c r="B9" s="17">
        <f t="shared" ref="B9:C9" si="0">SUM(B10)</f>
        <v>71791931</v>
      </c>
      <c r="C9" s="18">
        <f t="shared" si="0"/>
        <v>72874932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 thickBot="1">
      <c r="A10" s="30">
        <v>73482172</v>
      </c>
      <c r="B10" s="30">
        <v>71791931</v>
      </c>
      <c r="C10" s="31">
        <v>72874932</v>
      </c>
      <c r="D10" s="32" t="s">
        <v>5</v>
      </c>
      <c r="E10" s="33"/>
      <c r="F10" s="34"/>
      <c r="G10" s="35" t="s">
        <v>9</v>
      </c>
      <c r="H10" s="35"/>
      <c r="I10" s="35" t="s">
        <v>10</v>
      </c>
      <c r="J10" s="36"/>
    </row>
    <row r="11" spans="1:10" ht="30" customHeight="1" thickBot="1">
      <c r="A11" s="17">
        <f>SUM(A12:A13)</f>
        <v>2470809</v>
      </c>
      <c r="B11" s="17">
        <f t="shared" ref="B11:C11" si="1">SUM(B12:B13)</f>
        <v>2446425</v>
      </c>
      <c r="C11" s="18">
        <f t="shared" si="1"/>
        <v>2422750</v>
      </c>
      <c r="D11" s="27" t="s">
        <v>11</v>
      </c>
      <c r="E11" s="20"/>
      <c r="F11" s="28" t="s">
        <v>6</v>
      </c>
      <c r="G11" s="29" t="s">
        <v>12</v>
      </c>
      <c r="H11" s="29"/>
      <c r="I11" s="29" t="s">
        <v>13</v>
      </c>
    </row>
    <row r="12" spans="1:10" ht="30" customHeight="1">
      <c r="A12" s="30">
        <v>1077913</v>
      </c>
      <c r="B12" s="30">
        <v>1065837</v>
      </c>
      <c r="C12" s="31">
        <v>1054112</v>
      </c>
      <c r="D12" s="32" t="s">
        <v>80</v>
      </c>
      <c r="E12" s="33"/>
      <c r="G12" s="35" t="s">
        <v>14</v>
      </c>
      <c r="H12" s="35"/>
      <c r="I12" s="35" t="s">
        <v>15</v>
      </c>
      <c r="J12" s="37"/>
    </row>
    <row r="13" spans="1:10" ht="30" customHeight="1" thickBot="1">
      <c r="A13" s="30">
        <v>1392896</v>
      </c>
      <c r="B13" s="30">
        <v>1380588</v>
      </c>
      <c r="C13" s="31">
        <v>1368638</v>
      </c>
      <c r="D13" s="32" t="s">
        <v>16</v>
      </c>
      <c r="E13" s="33"/>
      <c r="G13" s="35" t="s">
        <v>17</v>
      </c>
      <c r="H13" s="35"/>
      <c r="I13" s="35" t="s">
        <v>18</v>
      </c>
      <c r="J13" s="35"/>
    </row>
    <row r="14" spans="1:10" ht="30" customHeight="1" thickBot="1">
      <c r="A14" s="17">
        <f>SUM(A15:A17)</f>
        <v>6118358</v>
      </c>
      <c r="B14" s="17">
        <f t="shared" ref="B14:C14" si="2">SUM(B15:B17)</f>
        <v>5973309</v>
      </c>
      <c r="C14" s="18">
        <f t="shared" si="2"/>
        <v>5832486</v>
      </c>
      <c r="D14" s="27" t="s">
        <v>19</v>
      </c>
      <c r="E14" s="20"/>
      <c r="F14" s="28" t="s">
        <v>6</v>
      </c>
      <c r="G14" s="29" t="s">
        <v>20</v>
      </c>
      <c r="H14" s="29"/>
      <c r="I14" s="29" t="s">
        <v>21</v>
      </c>
      <c r="J14" s="35"/>
    </row>
    <row r="15" spans="1:10" ht="30" customHeight="1">
      <c r="A15" s="30">
        <v>5759860</v>
      </c>
      <c r="B15" s="30">
        <v>5614811</v>
      </c>
      <c r="C15" s="31">
        <v>5473988</v>
      </c>
      <c r="D15" s="32" t="s">
        <v>22</v>
      </c>
      <c r="E15" s="33"/>
      <c r="F15" s="28"/>
      <c r="G15" s="35" t="s">
        <v>23</v>
      </c>
      <c r="H15" s="35"/>
      <c r="I15" s="35" t="s">
        <v>24</v>
      </c>
      <c r="J15" s="38"/>
    </row>
    <row r="16" spans="1:10" ht="30" customHeight="1">
      <c r="A16" s="30">
        <v>198581</v>
      </c>
      <c r="B16" s="30">
        <v>198581</v>
      </c>
      <c r="C16" s="31">
        <v>198581</v>
      </c>
      <c r="D16" s="32" t="s">
        <v>81</v>
      </c>
      <c r="E16" s="33"/>
      <c r="F16" s="28"/>
      <c r="G16" s="35" t="s">
        <v>25</v>
      </c>
      <c r="H16" s="35"/>
      <c r="I16" s="35" t="s">
        <v>26</v>
      </c>
      <c r="J16" s="37"/>
    </row>
    <row r="17" spans="1:10" ht="30" customHeight="1" thickBot="1">
      <c r="A17" s="30">
        <v>159917</v>
      </c>
      <c r="B17" s="30">
        <v>159917</v>
      </c>
      <c r="C17" s="31">
        <v>159917</v>
      </c>
      <c r="D17" s="32" t="s">
        <v>27</v>
      </c>
      <c r="E17" s="33"/>
      <c r="G17" s="35" t="s">
        <v>28</v>
      </c>
      <c r="H17" s="35"/>
      <c r="I17" s="35" t="s">
        <v>29</v>
      </c>
      <c r="J17" s="35"/>
    </row>
    <row r="18" spans="1:10" ht="30" customHeight="1" thickBot="1">
      <c r="A18" s="17">
        <f>SUM(A19)</f>
        <v>3906881</v>
      </c>
      <c r="B18" s="17">
        <f t="shared" ref="B18:C18" si="3">SUM(B19)</f>
        <v>3882342</v>
      </c>
      <c r="C18" s="18">
        <f t="shared" si="3"/>
        <v>3858519</v>
      </c>
      <c r="D18" s="27" t="s">
        <v>30</v>
      </c>
      <c r="E18" s="20"/>
      <c r="F18" s="28" t="s">
        <v>6</v>
      </c>
      <c r="G18" s="29" t="s">
        <v>31</v>
      </c>
      <c r="H18" s="29"/>
      <c r="I18" s="29" t="s">
        <v>32</v>
      </c>
    </row>
    <row r="19" spans="1:10" ht="30" customHeight="1" thickBot="1">
      <c r="A19" s="30">
        <v>3906881</v>
      </c>
      <c r="B19" s="30">
        <v>3882342</v>
      </c>
      <c r="C19" s="31">
        <v>3858519</v>
      </c>
      <c r="D19" s="32" t="s">
        <v>33</v>
      </c>
      <c r="E19" s="33"/>
      <c r="G19" s="35" t="s">
        <v>34</v>
      </c>
      <c r="H19" s="35"/>
      <c r="I19" s="35" t="s">
        <v>35</v>
      </c>
    </row>
    <row r="20" spans="1:10" ht="30" customHeight="1" thickBot="1">
      <c r="A20" s="17">
        <f t="shared" ref="A20:B20" si="4">SUM(A21:A24)</f>
        <v>210054748</v>
      </c>
      <c r="B20" s="17">
        <f t="shared" si="4"/>
        <v>207401815</v>
      </c>
      <c r="C20" s="18">
        <f>SUM(C21:C24)</f>
        <v>205417879</v>
      </c>
      <c r="D20" s="27" t="s">
        <v>36</v>
      </c>
      <c r="E20" s="20"/>
      <c r="F20" s="28" t="s">
        <v>6</v>
      </c>
      <c r="G20" s="29" t="s">
        <v>37</v>
      </c>
      <c r="H20" s="29"/>
      <c r="I20" s="29" t="s">
        <v>38</v>
      </c>
    </row>
    <row r="21" spans="1:10" ht="30" customHeight="1">
      <c r="A21" s="30">
        <v>102708137</v>
      </c>
      <c r="B21" s="30">
        <v>101498633</v>
      </c>
      <c r="C21" s="31">
        <v>100961059</v>
      </c>
      <c r="D21" s="32" t="s">
        <v>39</v>
      </c>
      <c r="E21" s="33"/>
      <c r="G21" s="35" t="s">
        <v>40</v>
      </c>
      <c r="H21" s="35"/>
      <c r="I21" s="35" t="s">
        <v>41</v>
      </c>
    </row>
    <row r="22" spans="1:10" ht="30" customHeight="1">
      <c r="A22" s="30">
        <v>52966743</v>
      </c>
      <c r="B22" s="30">
        <v>52131042</v>
      </c>
      <c r="C22" s="31">
        <v>51274705</v>
      </c>
      <c r="D22" s="32" t="s">
        <v>42</v>
      </c>
      <c r="E22" s="33"/>
      <c r="F22" s="28"/>
      <c r="G22" s="35" t="s">
        <v>43</v>
      </c>
      <c r="H22" s="35"/>
      <c r="I22" s="35" t="s">
        <v>44</v>
      </c>
    </row>
    <row r="23" spans="1:10" ht="30" customHeight="1">
      <c r="A23" s="30">
        <v>34022532</v>
      </c>
      <c r="B23" s="30">
        <v>33670245</v>
      </c>
      <c r="C23" s="31">
        <v>33328219</v>
      </c>
      <c r="D23" s="32" t="s">
        <v>45</v>
      </c>
      <c r="E23" s="33"/>
      <c r="G23" s="35" t="s">
        <v>46</v>
      </c>
      <c r="H23" s="35"/>
      <c r="I23" s="35" t="s">
        <v>47</v>
      </c>
    </row>
    <row r="24" spans="1:10" ht="30" customHeight="1" thickBot="1">
      <c r="A24" s="30">
        <v>20357336</v>
      </c>
      <c r="B24" s="30">
        <v>20101895</v>
      </c>
      <c r="C24" s="31">
        <v>19853896</v>
      </c>
      <c r="D24" s="32" t="s">
        <v>48</v>
      </c>
      <c r="E24" s="33"/>
      <c r="F24" s="28"/>
      <c r="G24" s="35" t="s">
        <v>49</v>
      </c>
      <c r="H24" s="35"/>
      <c r="I24" s="35" t="s">
        <v>50</v>
      </c>
      <c r="J24" s="35"/>
    </row>
    <row r="25" spans="1:10" ht="30" customHeight="1" thickBot="1">
      <c r="A25" s="17">
        <f t="shared" ref="A25:B25" si="5">SUM(A26:A30)</f>
        <v>5523195</v>
      </c>
      <c r="B25" s="17">
        <f t="shared" si="5"/>
        <v>5425177</v>
      </c>
      <c r="C25" s="18">
        <f>SUM(C26:C30)</f>
        <v>5330011</v>
      </c>
      <c r="D25" s="27" t="s">
        <v>82</v>
      </c>
      <c r="E25" s="20"/>
      <c r="F25" s="28" t="s">
        <v>6</v>
      </c>
      <c r="G25" s="29" t="s">
        <v>51</v>
      </c>
      <c r="H25" s="29"/>
      <c r="I25" s="29" t="s">
        <v>52</v>
      </c>
      <c r="J25" s="35"/>
    </row>
    <row r="26" spans="1:10" ht="30" customHeight="1">
      <c r="A26" s="30">
        <v>899084</v>
      </c>
      <c r="B26" s="30">
        <v>896625</v>
      </c>
      <c r="C26" s="31">
        <v>894239</v>
      </c>
      <c r="D26" s="32" t="s">
        <v>53</v>
      </c>
      <c r="E26" s="33"/>
      <c r="G26" s="35" t="s">
        <v>54</v>
      </c>
      <c r="H26" s="35"/>
      <c r="I26" s="35" t="s">
        <v>55</v>
      </c>
    </row>
    <row r="27" spans="1:10" ht="30" customHeight="1">
      <c r="A27" s="30">
        <v>254835</v>
      </c>
      <c r="B27" s="30">
        <v>254786</v>
      </c>
      <c r="C27" s="31">
        <v>254738</v>
      </c>
      <c r="D27" s="32" t="s">
        <v>56</v>
      </c>
      <c r="E27" s="33"/>
      <c r="G27" s="35" t="s">
        <v>57</v>
      </c>
      <c r="H27" s="35"/>
      <c r="I27" s="35" t="s">
        <v>58</v>
      </c>
    </row>
    <row r="28" spans="1:10" ht="30" customHeight="1">
      <c r="A28" s="30">
        <v>300799</v>
      </c>
      <c r="B28" s="30">
        <v>300750</v>
      </c>
      <c r="C28" s="31">
        <v>300702</v>
      </c>
      <c r="D28" s="32" t="s">
        <v>59</v>
      </c>
      <c r="E28" s="33"/>
      <c r="G28" s="35" t="s">
        <v>60</v>
      </c>
      <c r="H28" s="35"/>
      <c r="I28" s="35" t="s">
        <v>61</v>
      </c>
    </row>
    <row r="29" spans="1:10" ht="30" customHeight="1">
      <c r="A29" s="30">
        <v>457600</v>
      </c>
      <c r="B29" s="30">
        <v>457504</v>
      </c>
      <c r="C29" s="31">
        <v>457411</v>
      </c>
      <c r="D29" s="32" t="s">
        <v>62</v>
      </c>
      <c r="E29" s="33"/>
      <c r="G29" s="35" t="s">
        <v>63</v>
      </c>
      <c r="H29" s="35"/>
      <c r="I29" s="35" t="s">
        <v>64</v>
      </c>
    </row>
    <row r="30" spans="1:10" ht="30" customHeight="1" thickBot="1">
      <c r="A30" s="30">
        <v>3610877</v>
      </c>
      <c r="B30" s="30">
        <v>3515512</v>
      </c>
      <c r="C30" s="31">
        <v>3422921</v>
      </c>
      <c r="D30" s="32" t="s">
        <v>83</v>
      </c>
      <c r="E30" s="33"/>
      <c r="F30" s="28"/>
      <c r="G30" s="35" t="s">
        <v>65</v>
      </c>
      <c r="H30" s="35"/>
      <c r="I30" s="35" t="s">
        <v>66</v>
      </c>
    </row>
    <row r="31" spans="1:10" ht="30" customHeight="1" thickBot="1">
      <c r="A31" s="17">
        <f t="shared" ref="A31:B31" si="6">SUM(A32:A33)</f>
        <v>7629395</v>
      </c>
      <c r="B31" s="17">
        <f t="shared" si="6"/>
        <v>7604810</v>
      </c>
      <c r="C31" s="18">
        <f>SUM(C32:C33)</f>
        <v>7580940</v>
      </c>
      <c r="D31" s="27" t="s">
        <v>67</v>
      </c>
      <c r="E31" s="20"/>
      <c r="F31" s="28" t="s">
        <v>6</v>
      </c>
      <c r="G31" s="29" t="s">
        <v>68</v>
      </c>
      <c r="H31" s="29"/>
      <c r="I31" s="29" t="s">
        <v>69</v>
      </c>
      <c r="J31" s="35"/>
    </row>
    <row r="32" spans="1:10" ht="30" customHeight="1">
      <c r="A32" s="30">
        <v>4041257</v>
      </c>
      <c r="B32" s="30">
        <v>4028748</v>
      </c>
      <c r="C32" s="31">
        <v>4016603</v>
      </c>
      <c r="D32" s="32" t="s">
        <v>70</v>
      </c>
      <c r="E32" s="33"/>
      <c r="F32" s="28"/>
      <c r="G32" s="35" t="s">
        <v>71</v>
      </c>
      <c r="H32" s="35"/>
      <c r="I32" s="35" t="s">
        <v>72</v>
      </c>
    </row>
    <row r="33" spans="1:9" ht="30" customHeight="1" thickBot="1">
      <c r="A33" s="30">
        <v>3588138</v>
      </c>
      <c r="B33" s="30">
        <v>3576062</v>
      </c>
      <c r="C33" s="31">
        <v>3564337</v>
      </c>
      <c r="D33" s="32" t="s">
        <v>73</v>
      </c>
      <c r="E33" s="33"/>
      <c r="G33" s="35" t="s">
        <v>74</v>
      </c>
      <c r="H33" s="35"/>
      <c r="I33" s="35" t="s">
        <v>75</v>
      </c>
    </row>
    <row r="34" spans="1:9" ht="30" customHeight="1" thickBot="1">
      <c r="A34" s="17">
        <f t="shared" ref="A34:B34" si="7">SUM(A35)</f>
        <v>21223898</v>
      </c>
      <c r="B34" s="17">
        <f t="shared" si="7"/>
        <v>21135534</v>
      </c>
      <c r="C34" s="18">
        <f>SUM(C35)</f>
        <v>21049736</v>
      </c>
      <c r="D34" s="27" t="s">
        <v>84</v>
      </c>
      <c r="E34" s="20"/>
      <c r="F34" s="28" t="s">
        <v>6</v>
      </c>
      <c r="G34" s="29" t="s">
        <v>76</v>
      </c>
      <c r="H34" s="29"/>
      <c r="I34" s="29" t="s">
        <v>77</v>
      </c>
    </row>
    <row r="35" spans="1:9" ht="30" customHeight="1">
      <c r="A35" s="30">
        <v>21223898</v>
      </c>
      <c r="B35" s="30">
        <v>21135534</v>
      </c>
      <c r="C35" s="31">
        <v>21049736</v>
      </c>
      <c r="D35" s="32" t="s">
        <v>85</v>
      </c>
      <c r="E35" s="33"/>
      <c r="G35" s="35" t="s">
        <v>78</v>
      </c>
      <c r="H35" s="35"/>
      <c r="I35" s="35" t="s">
        <v>79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BCE88F47-EFE9-4E2B-B11B-FEFCAF6B3372}"/>
</file>

<file path=customXml/itemProps2.xml><?xml version="1.0" encoding="utf-8"?>
<ds:datastoreItem xmlns:ds="http://schemas.openxmlformats.org/officeDocument/2006/customXml" ds:itemID="{AB8277B4-E219-4AFE-8D34-53FED400893A}"/>
</file>

<file path=customXml/itemProps3.xml><?xml version="1.0" encoding="utf-8"?>
<ds:datastoreItem xmlns:ds="http://schemas.openxmlformats.org/officeDocument/2006/customXml" ds:itemID="{591F3D0A-7F63-497D-BBB9-A628C527F5F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2021-12-07T06:57:54Z</dcterms:created>
  <dcterms:modified xsi:type="dcterms:W3CDTF">2021-12-12T06:27:45Z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