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68A2114F-971C-4646-9DFA-E048307D480C}" xr6:coauthVersionLast="36" xr6:coauthVersionMax="36" xr10:uidLastSave="{00000000-0000-0000-0000-000000000000}"/>
  <bookViews>
    <workbookView xWindow="0" yWindow="0" windowWidth="28800" windowHeight="14010" xr2:uid="{7BEEABFD-0BC9-45C3-A96B-875E093B7E0A}"/>
  </bookViews>
  <sheets>
    <sheet name="Report" sheetId="1" r:id="rId1"/>
  </sheets>
  <definedNames>
    <definedName name="_xlnm.Print_Area" localSheetId="0">Report!$A$1:$E$26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4" i="1"/>
  <c r="A24" i="1"/>
  <c r="B19" i="1"/>
  <c r="A19" i="1"/>
  <c r="C19" i="1"/>
  <c r="C16" i="1"/>
  <c r="B16" i="1"/>
  <c r="A16" i="1"/>
  <c r="C12" i="1"/>
  <c r="B12" i="1"/>
  <c r="A12" i="1"/>
  <c r="C9" i="1"/>
  <c r="B9" i="1"/>
  <c r="A9" i="1"/>
  <c r="A7" i="1" l="1"/>
  <c r="C7" i="1"/>
  <c r="B7" i="1"/>
</calcChain>
</file>

<file path=xl/sharedStrings.xml><?xml version="1.0" encoding="utf-8"?>
<sst xmlns="http://schemas.openxmlformats.org/spreadsheetml/2006/main" count="66" uniqueCount="60">
  <si>
    <t>ޕްރޮގްރާމް ބަޖެޓު - މޯލްޑިވްސް ކަސްޓަމްސް ސަރވިސް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</si>
  <si>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</si>
  <si>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</si>
  <si>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</si>
  <si>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</si>
  <si>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</si>
  <si>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S040-001-000-000-000</t>
  </si>
  <si>
    <t>Human Capital Management</t>
  </si>
  <si>
    <t>ކަސްޓަމްސް އެކަޑަމީ</t>
  </si>
  <si>
    <t>S040-001-001-000-000</t>
  </si>
  <si>
    <t>Customs Academy</t>
  </si>
  <si>
    <t>ހިއުމަން ރިސޯސް މެނޭޖްމަންޓް</t>
  </si>
  <si>
    <t>S040-001-002-000-000</t>
  </si>
  <si>
    <t>Human Resource Management</t>
  </si>
  <si>
    <t>S040-002-000-000-000</t>
  </si>
  <si>
    <t>Organization Strengthening</t>
  </si>
  <si>
    <t>ފައިނޭންސް، އެޑްމިނިސްޓްރޭޝަން އެންޑް ލޮޖިސްޓިކްސް</t>
  </si>
  <si>
    <t>S040-002-001-000-000</t>
  </si>
  <si>
    <t>Finance, Administration &amp; Logistics</t>
  </si>
  <si>
    <t>ސްޓްރަޓީޖިކް މެނޭޖްމަންޓް އެންޑް ކޮމިޔުނިކޭޝަން</t>
  </si>
  <si>
    <t>S040-002-002-000-000</t>
  </si>
  <si>
    <t>Strategic Management &amp; Communications</t>
  </si>
  <si>
    <t>S040-002-003-000-000</t>
  </si>
  <si>
    <t>Commissioner General Bureau</t>
  </si>
  <si>
    <t>ފެސިލިޓޭޝަން އެންޑް ރިސްކް މެނޭޖްމަންޓް</t>
  </si>
  <si>
    <t>S040-003-000-000-000</t>
  </si>
  <si>
    <t>Facilitation &amp; Risk Management</t>
  </si>
  <si>
    <t>ޓްރޭޑް ފެސިލިޓޭޝަންސް އެންޑް ޕްރޮސީޖަރސް</t>
  </si>
  <si>
    <t>S040-003-001-000-000</t>
  </si>
  <si>
    <t>Trade Facilitations &amp; Procedures</t>
  </si>
  <si>
    <t>ކޮމްޕްލަޔަންސް މެނޭޖްމަންޓް</t>
  </si>
  <si>
    <t>S040-003-002-000-000</t>
  </si>
  <si>
    <t>Compliance Management</t>
  </si>
  <si>
    <t>S040-004-000-000-000</t>
  </si>
  <si>
    <t>Border Security and Enforcement</t>
  </si>
  <si>
    <t>އިންޓެލިޖެންސް އެންޑް ސެކިއުރިޓީ އޮޕަރޭޝަންސް</t>
  </si>
  <si>
    <t>S040-004-001-000-000</t>
  </si>
  <si>
    <t>Intelligence and Security Operations</t>
  </si>
  <si>
    <t>ހާބަރ މެނޭޖްމަންޓް</t>
  </si>
  <si>
    <t>S040-004-002-000-000</t>
  </si>
  <si>
    <t>Harbor Management</t>
  </si>
  <si>
    <t>S040-004-003-000-000</t>
  </si>
  <si>
    <t>Investigation, Legal Affair &amp; Special Operations</t>
  </si>
  <si>
    <t>ބޮންޑަޑް ވެއާހައުސް އެންޑް ރީއެކްސްޕޯޓް، އެއާ އެންޑް ސީކާގޯ އެންޑް ޕެސެންޖަރ އޮޕަރޭޝަންސް</t>
  </si>
  <si>
    <t>S040-004-004-000-000</t>
  </si>
  <si>
    <t>Bonded Wrhouse &amp; Re-exprt, Air &amp; Sea Crgo, and Pssnger Oper.</t>
  </si>
  <si>
    <t>ޕާޓްނާޝިޕް އެންޑް ކޯޑިނޭޝަން</t>
  </si>
  <si>
    <t>S040-005-000-000-000</t>
  </si>
  <si>
    <t>Partnership and Coordination</t>
  </si>
  <si>
    <t>ސްޓްރެޓީޖިކް މެނޭޖްމަންޓް ސެކްޝަން</t>
  </si>
  <si>
    <t>S040-005-001-000-000</t>
  </si>
  <si>
    <t>Strategic Management Section</t>
  </si>
  <si>
    <t>އެޑްމިނިސްޓްރޭޓިވް ސެކްޝަން</t>
  </si>
  <si>
    <t>S040-005-002-000-000</t>
  </si>
  <si>
    <t>Administrative Section</t>
  </si>
  <si>
    <t>އިންސާނީ ވަސީލަތްތައް މެނޭޖްކުރުން</t>
  </si>
  <si>
    <t>މުއައްސަސާ ހިންގުމާއި ހަރުދަނާކުރުން</t>
  </si>
  <si>
    <t>ކޮމިޝަނަރ ޖެނެރަލްގެ ބިއުރޯ</t>
  </si>
  <si>
    <t>ބޯޑަރ ސެކިއުރިޓީ އެންޑް އެންފޯސްމަންޓް</t>
  </si>
  <si>
    <t>އިންވެސްޓިގޭޝަންސް، ލީގަލް އެފެއާޒް އެންޑް ސްޕެޝަލް އޮޕަރޭޝަންސް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</si>
</sst>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5" fillId="0" borderId="3" xfId="0" applyFont="1" applyBorder="1" applyAlignment="1">
      <alignment horizontal="right" vertical="center" wrapText="1" indent="2" readingOrder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1CF75E5C-F7CB-47AA-9F69-64BAF1686594}"/>
    <cellStyle name="Normal" xfId="0" builtinId="0"/>
    <cellStyle name="Normal 11" xfId="5" xr:uid="{11AC0AF1-8F6D-4198-A060-F76B6191CEC7}"/>
    <cellStyle name="Normal 9" xfId="3" xr:uid="{5022E3D5-E3C7-4FB7-AD46-E7C874D2D307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0858-5C24-4572-8D50-F2F05BA8DE64}">
  <sheetPr>
    <pageSetUpPr fitToPage="1"/>
  </sheetPr>
  <dimension ref="A1:J26"/>
  <sheetViews>
    <sheetView showGridLines="0" tabSelected="1" view="pageBreakPreview" zoomScaleNormal="100" zoomScaleSheetLayoutView="100" workbookViewId="0">
      <selection activeCell="D9" sqref="D9:D26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40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1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SUMIF($F$9:$F$26,"SUM",A9:A26)</f>
        <v>228350522</v>
      </c>
      <c r="B7" s="17">
        <f>SUMIF($F$9:$F$26,"SUM",B9:B26)</f>
        <v>228796799</v>
      </c>
      <c r="C7" s="18">
        <f>SUMIF($F$9:$F$26,"SUM",C9:C26)</f>
        <v>236013533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SUM(A10:A11)</f>
        <v>19466326</v>
      </c>
      <c r="B9" s="17">
        <f t="shared" si="0"/>
        <v>19375063</v>
      </c>
      <c r="C9" s="18">
        <f>SUM(C10:C11)</f>
        <v>19286458</v>
      </c>
      <c r="D9" s="27" t="s">
        <v>55</v>
      </c>
      <c r="E9" s="20"/>
      <c r="F9" s="28" t="s">
        <v>5</v>
      </c>
      <c r="G9" s="29" t="s">
        <v>6</v>
      </c>
      <c r="H9" s="29"/>
      <c r="I9" s="29" t="s">
        <v>7</v>
      </c>
    </row>
    <row r="10" spans="1:10" ht="30" customHeight="1">
      <c r="A10" s="30">
        <v>1771170</v>
      </c>
      <c r="B10" s="30">
        <v>1757027</v>
      </c>
      <c r="C10" s="31">
        <v>1743296</v>
      </c>
      <c r="D10" s="32" t="s">
        <v>8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>
      <c r="A11" s="30">
        <v>17695156</v>
      </c>
      <c r="B11" s="30">
        <v>17618036</v>
      </c>
      <c r="C11" s="31">
        <v>17543162</v>
      </c>
      <c r="D11" s="32" t="s">
        <v>11</v>
      </c>
      <c r="E11" s="33"/>
      <c r="G11" s="35" t="s">
        <v>12</v>
      </c>
      <c r="H11" s="35"/>
      <c r="I11" s="35" t="s">
        <v>13</v>
      </c>
    </row>
    <row r="12" spans="1:10" ht="30" customHeight="1" thickBot="1">
      <c r="A12" s="17">
        <f t="shared" ref="A12:B12" si="1">SUM(A13:A15)</f>
        <v>49438611</v>
      </c>
      <c r="B12" s="17">
        <f t="shared" si="1"/>
        <v>48861595</v>
      </c>
      <c r="C12" s="18">
        <f>SUM(C13:C15)</f>
        <v>48301388</v>
      </c>
      <c r="D12" s="27" t="s">
        <v>56</v>
      </c>
      <c r="E12" s="20"/>
      <c r="F12" s="28" t="s">
        <v>5</v>
      </c>
      <c r="G12" s="29" t="s">
        <v>14</v>
      </c>
      <c r="H12" s="29"/>
      <c r="I12" s="29" t="s">
        <v>15</v>
      </c>
      <c r="J12" s="37"/>
    </row>
    <row r="13" spans="1:10" ht="30" customHeight="1">
      <c r="A13" s="30">
        <v>34943131</v>
      </c>
      <c r="B13" s="30">
        <v>34416304</v>
      </c>
      <c r="C13" s="31">
        <v>33904824</v>
      </c>
      <c r="D13" s="32" t="s">
        <v>16</v>
      </c>
      <c r="E13" s="33"/>
      <c r="G13" s="35" t="s">
        <v>17</v>
      </c>
      <c r="H13" s="35"/>
      <c r="I13" s="35" t="s">
        <v>18</v>
      </c>
      <c r="J13" s="35"/>
    </row>
    <row r="14" spans="1:10" ht="30" customHeight="1">
      <c r="A14" s="30">
        <v>3497706</v>
      </c>
      <c r="B14" s="30">
        <v>3496717</v>
      </c>
      <c r="C14" s="31">
        <v>3495757</v>
      </c>
      <c r="D14" s="32" t="s">
        <v>19</v>
      </c>
      <c r="E14" s="33"/>
      <c r="G14" s="35" t="s">
        <v>20</v>
      </c>
      <c r="H14" s="35"/>
      <c r="I14" s="35" t="s">
        <v>21</v>
      </c>
      <c r="J14" s="35"/>
    </row>
    <row r="15" spans="1:10" ht="30" customHeight="1" thickBot="1">
      <c r="A15" s="30">
        <v>10997774</v>
      </c>
      <c r="B15" s="30">
        <v>10948574</v>
      </c>
      <c r="C15" s="31">
        <v>10900807</v>
      </c>
      <c r="D15" s="32" t="s">
        <v>57</v>
      </c>
      <c r="E15" s="33"/>
      <c r="F15" s="28"/>
      <c r="G15" s="35" t="s">
        <v>22</v>
      </c>
      <c r="H15" s="35"/>
      <c r="I15" s="35" t="s">
        <v>23</v>
      </c>
      <c r="J15" s="38"/>
    </row>
    <row r="16" spans="1:10" ht="30" customHeight="1" thickBot="1">
      <c r="A16" s="17">
        <f t="shared" ref="A16" si="2">SUM(A17:A18)</f>
        <v>17057501</v>
      </c>
      <c r="B16" s="17">
        <f t="shared" ref="B16" si="3">SUM(B17:B18)</f>
        <v>16971574</v>
      </c>
      <c r="C16" s="18">
        <f>SUM(C17:C18)</f>
        <v>17733920</v>
      </c>
      <c r="D16" s="27" t="s">
        <v>24</v>
      </c>
      <c r="E16" s="20"/>
      <c r="F16" s="28" t="s">
        <v>5</v>
      </c>
      <c r="G16" s="29" t="s">
        <v>25</v>
      </c>
      <c r="H16" s="29"/>
      <c r="I16" s="29" t="s">
        <v>26</v>
      </c>
      <c r="J16" s="37"/>
    </row>
    <row r="17" spans="1:10" ht="30" customHeight="1">
      <c r="A17" s="30">
        <v>12380083</v>
      </c>
      <c r="B17" s="30">
        <v>12294156</v>
      </c>
      <c r="C17" s="31">
        <v>13056502</v>
      </c>
      <c r="D17" s="32" t="s">
        <v>27</v>
      </c>
      <c r="E17" s="33"/>
      <c r="G17" s="35" t="s">
        <v>28</v>
      </c>
      <c r="H17" s="35"/>
      <c r="I17" s="35" t="s">
        <v>29</v>
      </c>
      <c r="J17" s="35"/>
    </row>
    <row r="18" spans="1:10" ht="30" customHeight="1" thickBot="1">
      <c r="A18" s="30">
        <v>4677418</v>
      </c>
      <c r="B18" s="30">
        <v>4677418</v>
      </c>
      <c r="C18" s="31">
        <v>4677418</v>
      </c>
      <c r="D18" s="32" t="s">
        <v>30</v>
      </c>
      <c r="E18" s="33"/>
      <c r="G18" s="35" t="s">
        <v>31</v>
      </c>
      <c r="H18" s="35"/>
      <c r="I18" s="35" t="s">
        <v>32</v>
      </c>
    </row>
    <row r="19" spans="1:10" ht="30" customHeight="1" thickBot="1">
      <c r="A19" s="17">
        <f t="shared" ref="A19:B19" si="4">SUM(A20:A23)</f>
        <v>137843672</v>
      </c>
      <c r="B19" s="17">
        <f t="shared" si="4"/>
        <v>139051302</v>
      </c>
      <c r="C19" s="18">
        <f>SUM(C20:C23)</f>
        <v>146161441</v>
      </c>
      <c r="D19" s="27" t="s">
        <v>58</v>
      </c>
      <c r="E19" s="20"/>
      <c r="F19" s="28" t="s">
        <v>5</v>
      </c>
      <c r="G19" s="29" t="s">
        <v>33</v>
      </c>
      <c r="H19" s="29"/>
      <c r="I19" s="29" t="s">
        <v>34</v>
      </c>
    </row>
    <row r="20" spans="1:10" ht="30" customHeight="1">
      <c r="A20" s="30">
        <v>11555074</v>
      </c>
      <c r="B20" s="30">
        <v>11478123</v>
      </c>
      <c r="C20" s="31">
        <v>11403413</v>
      </c>
      <c r="D20" s="32" t="s">
        <v>35</v>
      </c>
      <c r="E20" s="33"/>
      <c r="G20" s="35" t="s">
        <v>36</v>
      </c>
      <c r="H20" s="35"/>
      <c r="I20" s="35" t="s">
        <v>37</v>
      </c>
    </row>
    <row r="21" spans="1:10" ht="30" customHeight="1">
      <c r="A21" s="30">
        <v>5973693</v>
      </c>
      <c r="B21" s="30">
        <v>5973693</v>
      </c>
      <c r="C21" s="31">
        <v>6093693</v>
      </c>
      <c r="D21" s="32" t="s">
        <v>38</v>
      </c>
      <c r="E21" s="33"/>
      <c r="G21" s="35" t="s">
        <v>39</v>
      </c>
      <c r="H21" s="35"/>
      <c r="I21" s="35" t="s">
        <v>40</v>
      </c>
    </row>
    <row r="22" spans="1:10" ht="30" customHeight="1">
      <c r="A22" s="30">
        <v>10050577</v>
      </c>
      <c r="B22" s="30">
        <v>10042821</v>
      </c>
      <c r="C22" s="31">
        <v>11785291</v>
      </c>
      <c r="D22" s="32" t="s">
        <v>59</v>
      </c>
      <c r="E22" s="33"/>
      <c r="F22" s="28"/>
      <c r="G22" s="35" t="s">
        <v>41</v>
      </c>
      <c r="H22" s="35"/>
      <c r="I22" s="35" t="s">
        <v>42</v>
      </c>
    </row>
    <row r="23" spans="1:10" ht="48.75" thickBot="1">
      <c r="A23" s="30">
        <v>110264328</v>
      </c>
      <c r="B23" s="30">
        <v>111556665</v>
      </c>
      <c r="C23" s="31">
        <v>116879044</v>
      </c>
      <c r="D23" s="39" t="s">
        <v>43</v>
      </c>
      <c r="E23" s="33"/>
      <c r="G23" s="35" t="s">
        <v>44</v>
      </c>
      <c r="H23" s="35"/>
      <c r="I23" s="35" t="s">
        <v>45</v>
      </c>
    </row>
    <row r="24" spans="1:10" ht="30" customHeight="1" thickBot="1">
      <c r="A24" s="17">
        <f t="shared" ref="A24" si="5">SUM(A25:A26)</f>
        <v>4544412</v>
      </c>
      <c r="B24" s="17">
        <f t="shared" ref="B24" si="6">SUM(B25:B26)</f>
        <v>4537265</v>
      </c>
      <c r="C24" s="18">
        <f>SUM(C25:C26)</f>
        <v>4530326</v>
      </c>
      <c r="D24" s="27" t="s">
        <v>46</v>
      </c>
      <c r="E24" s="20"/>
      <c r="F24" s="28" t="s">
        <v>5</v>
      </c>
      <c r="G24" s="29" t="s">
        <v>47</v>
      </c>
      <c r="H24" s="29"/>
      <c r="I24" s="29" t="s">
        <v>48</v>
      </c>
      <c r="J24" s="35"/>
    </row>
    <row r="25" spans="1:10" ht="30" customHeight="1">
      <c r="A25" s="30">
        <v>245386</v>
      </c>
      <c r="B25" s="30">
        <v>238239</v>
      </c>
      <c r="C25" s="31">
        <v>231300</v>
      </c>
      <c r="D25" s="32" t="s">
        <v>49</v>
      </c>
      <c r="E25" s="33"/>
      <c r="F25" s="28"/>
      <c r="G25" s="35" t="s">
        <v>50</v>
      </c>
      <c r="H25" s="35"/>
      <c r="I25" s="35" t="s">
        <v>51</v>
      </c>
      <c r="J25" s="35"/>
    </row>
    <row r="26" spans="1:10" ht="30" customHeight="1">
      <c r="A26" s="30">
        <v>4299026</v>
      </c>
      <c r="B26" s="30">
        <v>4299026</v>
      </c>
      <c r="C26" s="31">
        <v>4299026</v>
      </c>
      <c r="D26" s="32" t="s">
        <v>52</v>
      </c>
      <c r="E26" s="33"/>
      <c r="G26" s="35" t="s">
        <v>53</v>
      </c>
      <c r="H26" s="35"/>
      <c r="I26" s="35" t="s">
        <v>54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2F36172-AFCF-4BF0-A914-D5CA3E85B5FB}"/>
</file>

<file path=customXml/itemProps2.xml><?xml version="1.0" encoding="utf-8"?>
<ds:datastoreItem xmlns:ds="http://schemas.openxmlformats.org/officeDocument/2006/customXml" ds:itemID="{2BBEA07D-6957-46EE-9B80-67427934C385}"/>
</file>

<file path=customXml/itemProps3.xml><?xml version="1.0" encoding="utf-8"?>
<ds:datastoreItem xmlns:ds="http://schemas.openxmlformats.org/officeDocument/2006/customXml" ds:itemID="{B12BCDDE-CFF4-4463-ADE5-07EA7EFB3D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2021-12-07T06:58:24Z</dcterms:created>
  <dcterms:modified xsi:type="dcterms:W3CDTF">2021-12-12T06:28:13Z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