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49A2757C-5CC6-4EC4-B6E8-41FBEB6A8373}" xr6:coauthVersionLast="36" xr6:coauthVersionMax="36" xr10:uidLastSave="{00000000-0000-0000-0000-000000000000}"/>
  <bookViews>
    <workbookView xWindow="0" yWindow="0" windowWidth="28800" windowHeight="14010" xr2:uid="{51D09154-CF69-4463-89AB-2F10D47A36BE}"/>
  </bookViews>
  <sheets>
    <sheet name="Report" sheetId="1" r:id="rId1"/>
  </sheets>
  <definedNames>
    <definedName name="_xlnm.Print_Area" localSheetId="0">Report!$A$1:$E$27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1" l="1"/>
  <c r="C24" i="1"/>
  <c r="B24" i="1"/>
  <c r="B21" i="1"/>
  <c r="C21" i="1"/>
  <c r="A21" i="1"/>
  <c r="B17" i="1"/>
  <c r="C17" i="1"/>
  <c r="A17" i="1"/>
  <c r="C15" i="1"/>
  <c r="B15" i="1"/>
  <c r="A15" i="1"/>
  <c r="A11" i="1"/>
  <c r="C11" i="1"/>
  <c r="B11" i="1"/>
  <c r="C9" i="1"/>
  <c r="C7" i="1" s="1"/>
  <c r="A9" i="1"/>
  <c r="B9" i="1"/>
  <c r="B7" i="1" s="1"/>
  <c r="A7" i="1" l="1"/>
</calcChain>
</file>

<file path=xl/sharedStrings.xml><?xml version="1.0" encoding="utf-8"?>
<sst xmlns="http://schemas.openxmlformats.org/spreadsheetml/2006/main" count="70" uniqueCount="55">
  <si>
    <t xml:space="preserve">ޕްރޮގްރާމް ބަޖެޓު - މިނިސްޓްރީ އޮފް ހަޔަރ އެޑިޔުކޭޝަން  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</si>
  <si>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</si>
  <si>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</si>
  <si>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</si>
  <si>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</si>
  <si>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</si>
  <si>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</si>
  <si>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S048-001-000-000-000</t>
  </si>
  <si>
    <t>Executive &amp; Corporate Services</t>
  </si>
  <si>
    <t>S048-001-001-000-000</t>
  </si>
  <si>
    <t>މަތީ ތައުލީމް ފެސިލިޓޭޓްކުރުން</t>
  </si>
  <si>
    <t>S048-002-000-000-000</t>
  </si>
  <si>
    <t>Higher Education Facilitating</t>
  </si>
  <si>
    <t>ސްކޮލަރޝިޕްތައް</t>
  </si>
  <si>
    <t>S048-002-001-000-000</t>
  </si>
  <si>
    <t>Scholarships</t>
  </si>
  <si>
    <t>S048-002-002-000-000</t>
  </si>
  <si>
    <t>First Degree</t>
  </si>
  <si>
    <t>S048-002-003-000-000</t>
  </si>
  <si>
    <t>Loan</t>
  </si>
  <si>
    <t>ސިޔާސަތު ޕްލޭންކުރުން</t>
  </si>
  <si>
    <t>S048-003-000-000-000</t>
  </si>
  <si>
    <t>Policy Planning</t>
  </si>
  <si>
    <t>S048-003-001-000-000</t>
  </si>
  <si>
    <t>މޯލްޑިވްސް ކޮލިފިކޭޝަން އޮތޯރިޓީ</t>
  </si>
  <si>
    <t>S048-004-000-000-000</t>
  </si>
  <si>
    <t>Maldives Qualification Authority</t>
  </si>
  <si>
    <t>S048-004-001-000-000</t>
  </si>
  <si>
    <t>Quality Assurance</t>
  </si>
  <si>
    <t>S048-004-002-000-000</t>
  </si>
  <si>
    <t>Framework Services &amp; Advocacy</t>
  </si>
  <si>
    <t>ކޯޕަރޭޓް ހިދުމަތްތައް</t>
  </si>
  <si>
    <t>S048-004-003-000-000</t>
  </si>
  <si>
    <t>Corporate Services</t>
  </si>
  <si>
    <t>މޯލްޑިވްސް ޕޮލިޓެކްނިކް</t>
  </si>
  <si>
    <t>S048-005-000-000-000</t>
  </si>
  <si>
    <t>Maldives Polytechnic</t>
  </si>
  <si>
    <t>S048-005-001-000-000</t>
  </si>
  <si>
    <t>ވޮކޭޝަނަލް ތަމްރީން ޕްރޮގްރާމްތައް</t>
  </si>
  <si>
    <t>S048-005-002-000-000</t>
  </si>
  <si>
    <t>Vocational Training Programs</t>
  </si>
  <si>
    <t>މޯލްޑިވްސް ނޭޝަނަލް ސްކިލްސް ޑިވެލޮޕްމަންޓް އޮތޯރިޓީ</t>
  </si>
  <si>
    <t>S048-006-000-000-000</t>
  </si>
  <si>
    <t>Maldives National Skills Development Authority</t>
  </si>
  <si>
    <t>S048-006-001-000-000</t>
  </si>
  <si>
    <t>ސްޓޭންޑަރޑް ޑިވެލޮޕްމަންޓް</t>
  </si>
  <si>
    <t>S048-006-002-000-000</t>
  </si>
  <si>
    <t>Standard Development</t>
  </si>
  <si>
    <t>މޮނިޓަރކުރުމާއި އިވެލުއޭޓްކުރުން</t>
  </si>
  <si>
    <t>S048-006-003-000-000</t>
  </si>
  <si>
    <t>Monitoring &amp; Evaluation</t>
  </si>
  <si>
    <t>ހިލޭ ފުރަތަމަ ޑިގްރީ ޕްރޮގްރާމް</t>
  </si>
  <si>
    <t>މަތީ ތައުލީމުގެ ލޯނު ސްކީމް</t>
  </si>
  <si>
    <t>ފެންވަރު ކަށަވަރުކުރުން</t>
  </si>
  <si>
    <t>ކޮލިފިކޭޝަން ފްރޭމްވަރކްގެ ހިދުމަތްތައް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</si>
</sst>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6449906B-B56D-4031-B77B-17862CFF1881}"/>
    <cellStyle name="Normal" xfId="0" builtinId="0"/>
    <cellStyle name="Normal 11" xfId="5" xr:uid="{3CBA8B7E-94A9-4A48-B6C9-28DEF7C04812}"/>
    <cellStyle name="Normal 9" xfId="3" xr:uid="{6E4ECC7D-421D-4BC6-8A35-2EA0C938946E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940F-DFB0-441E-A03C-C594E04167C1}">
  <sheetPr>
    <pageSetUpPr fitToPage="1"/>
  </sheetPr>
  <dimension ref="A1:J27"/>
  <sheetViews>
    <sheetView showGridLines="0" tabSelected="1" view="pageBreakPreview" topLeftCell="A19" zoomScaleNormal="100" zoomScaleSheetLayoutView="100" workbookViewId="0">
      <selection activeCell="D9" sqref="D9:D27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SUMIF($F$9:$F$26,"SUM",A9:A26)</f>
        <v>737784532</v>
      </c>
      <c r="B7" s="17">
        <f>SUMIF($F$9:$F$26,"SUM",B9:B26)</f>
        <v>731899093</v>
      </c>
      <c r="C7" s="18">
        <f>SUMIF($F$9:$F$26,"SUM",C9:C26)</f>
        <v>727844780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87217026</v>
      </c>
      <c r="B9" s="17">
        <f t="shared" si="0"/>
        <v>85320975</v>
      </c>
      <c r="C9" s="18">
        <f>SUM(C10)</f>
        <v>58848072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87217026</v>
      </c>
      <c r="B10" s="30">
        <v>85320975</v>
      </c>
      <c r="C10" s="31">
        <v>58848072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6"/>
    </row>
    <row r="11" spans="1:10" ht="30" customHeight="1" thickBot="1">
      <c r="A11" s="17">
        <f t="shared" ref="A11:B11" si="1">SUM(A12:A14)</f>
        <v>579183024</v>
      </c>
      <c r="B11" s="17">
        <f t="shared" si="1"/>
        <v>579271831</v>
      </c>
      <c r="C11" s="18">
        <f>SUM(C12:C14)</f>
        <v>602344752</v>
      </c>
      <c r="D11" s="27" t="s">
        <v>10</v>
      </c>
      <c r="E11" s="20"/>
      <c r="F11" s="28" t="s">
        <v>6</v>
      </c>
      <c r="G11" s="29" t="s">
        <v>11</v>
      </c>
      <c r="H11" s="29"/>
      <c r="I11" s="29" t="s">
        <v>12</v>
      </c>
    </row>
    <row r="12" spans="1:10" ht="30" customHeight="1">
      <c r="A12" s="30">
        <v>224631894</v>
      </c>
      <c r="B12" s="30">
        <v>220957208</v>
      </c>
      <c r="C12" s="31">
        <v>201219938</v>
      </c>
      <c r="D12" s="32" t="s">
        <v>13</v>
      </c>
      <c r="E12" s="33"/>
      <c r="G12" s="35" t="s">
        <v>14</v>
      </c>
      <c r="H12" s="35"/>
      <c r="I12" s="35" t="s">
        <v>15</v>
      </c>
      <c r="J12" s="37"/>
    </row>
    <row r="13" spans="1:10" ht="30" customHeight="1">
      <c r="A13" s="30">
        <v>195640932</v>
      </c>
      <c r="B13" s="30">
        <v>186573979</v>
      </c>
      <c r="C13" s="31">
        <v>160099076</v>
      </c>
      <c r="D13" s="32" t="s">
        <v>51</v>
      </c>
      <c r="E13" s="33"/>
      <c r="G13" s="35" t="s">
        <v>16</v>
      </c>
      <c r="H13" s="35"/>
      <c r="I13" s="35" t="s">
        <v>17</v>
      </c>
      <c r="J13" s="35"/>
    </row>
    <row r="14" spans="1:10" ht="30" customHeight="1" thickBot="1">
      <c r="A14" s="30">
        <v>158910198</v>
      </c>
      <c r="B14" s="30">
        <v>171740644</v>
      </c>
      <c r="C14" s="31">
        <v>241025738</v>
      </c>
      <c r="D14" s="32" t="s">
        <v>52</v>
      </c>
      <c r="E14" s="33"/>
      <c r="G14" s="35" t="s">
        <v>18</v>
      </c>
      <c r="H14" s="35"/>
      <c r="I14" s="35" t="s">
        <v>19</v>
      </c>
      <c r="J14" s="35"/>
    </row>
    <row r="15" spans="1:10" ht="30" customHeight="1" thickBot="1">
      <c r="A15" s="17">
        <f t="shared" ref="A15:B15" si="2">SUM(A16)</f>
        <v>1158747</v>
      </c>
      <c r="B15" s="17">
        <f t="shared" si="2"/>
        <v>1158747</v>
      </c>
      <c r="C15" s="18">
        <f>SUM(C16)</f>
        <v>1158747</v>
      </c>
      <c r="D15" s="27" t="s">
        <v>20</v>
      </c>
      <c r="E15" s="20"/>
      <c r="F15" s="28" t="s">
        <v>6</v>
      </c>
      <c r="G15" s="29" t="s">
        <v>21</v>
      </c>
      <c r="H15" s="29"/>
      <c r="I15" s="29" t="s">
        <v>22</v>
      </c>
      <c r="J15" s="38"/>
    </row>
    <row r="16" spans="1:10" ht="30" customHeight="1" thickBot="1">
      <c r="A16" s="30">
        <v>1158747</v>
      </c>
      <c r="B16" s="30">
        <v>1158747</v>
      </c>
      <c r="C16" s="31">
        <v>1158747</v>
      </c>
      <c r="D16" s="32" t="s">
        <v>20</v>
      </c>
      <c r="E16" s="33"/>
      <c r="F16" s="28"/>
      <c r="G16" s="35" t="s">
        <v>23</v>
      </c>
      <c r="H16" s="35"/>
      <c r="I16" s="35" t="s">
        <v>22</v>
      </c>
      <c r="J16" s="37"/>
    </row>
    <row r="17" spans="1:10" ht="30" customHeight="1" thickBot="1">
      <c r="A17" s="17">
        <f t="shared" ref="A17:B17" si="3">SUM(A18:A20)</f>
        <v>6497745</v>
      </c>
      <c r="B17" s="17">
        <f t="shared" si="3"/>
        <v>6407047</v>
      </c>
      <c r="C17" s="18">
        <f>SUM(C18:C20)</f>
        <v>6318994</v>
      </c>
      <c r="D17" s="27" t="s">
        <v>24</v>
      </c>
      <c r="E17" s="20"/>
      <c r="F17" s="28" t="s">
        <v>6</v>
      </c>
      <c r="G17" s="29" t="s">
        <v>25</v>
      </c>
      <c r="H17" s="29"/>
      <c r="I17" s="29" t="s">
        <v>26</v>
      </c>
      <c r="J17" s="35"/>
    </row>
    <row r="18" spans="1:10" ht="30" customHeight="1">
      <c r="A18" s="30">
        <v>713866</v>
      </c>
      <c r="B18" s="30">
        <v>713866</v>
      </c>
      <c r="C18" s="31">
        <v>713866</v>
      </c>
      <c r="D18" s="32" t="s">
        <v>53</v>
      </c>
      <c r="E18" s="33"/>
      <c r="G18" s="35" t="s">
        <v>27</v>
      </c>
      <c r="H18" s="35"/>
      <c r="I18" s="35" t="s">
        <v>28</v>
      </c>
    </row>
    <row r="19" spans="1:10" ht="30" customHeight="1">
      <c r="A19" s="30">
        <v>277113</v>
      </c>
      <c r="B19" s="30">
        <v>277113</v>
      </c>
      <c r="C19" s="31">
        <v>277113</v>
      </c>
      <c r="D19" s="32" t="s">
        <v>54</v>
      </c>
      <c r="E19" s="33"/>
      <c r="F19" s="28"/>
      <c r="G19" s="35" t="s">
        <v>29</v>
      </c>
      <c r="H19" s="35"/>
      <c r="I19" s="35" t="s">
        <v>30</v>
      </c>
    </row>
    <row r="20" spans="1:10" ht="30" customHeight="1" thickBot="1">
      <c r="A20" s="30">
        <v>5506766</v>
      </c>
      <c r="B20" s="30">
        <v>5416068</v>
      </c>
      <c r="C20" s="31">
        <v>5328015</v>
      </c>
      <c r="D20" s="32" t="s">
        <v>31</v>
      </c>
      <c r="E20" s="33"/>
      <c r="G20" s="35" t="s">
        <v>32</v>
      </c>
      <c r="H20" s="35"/>
      <c r="I20" s="35" t="s">
        <v>33</v>
      </c>
    </row>
    <row r="21" spans="1:10" ht="30" customHeight="1" thickBot="1">
      <c r="A21" s="17">
        <f t="shared" ref="A21:B21" si="4">SUM(A22:A23)</f>
        <v>57094079</v>
      </c>
      <c r="B21" s="17">
        <f t="shared" si="4"/>
        <v>53214156</v>
      </c>
      <c r="C21" s="18">
        <f>SUM(C22:C23)</f>
        <v>52752317</v>
      </c>
      <c r="D21" s="27" t="s">
        <v>34</v>
      </c>
      <c r="E21" s="20"/>
      <c r="F21" s="28" t="s">
        <v>6</v>
      </c>
      <c r="G21" s="29" t="s">
        <v>35</v>
      </c>
      <c r="H21" s="29"/>
      <c r="I21" s="29" t="s">
        <v>36</v>
      </c>
    </row>
    <row r="22" spans="1:10" ht="30" customHeight="1">
      <c r="A22" s="30">
        <v>13472151</v>
      </c>
      <c r="B22" s="30">
        <v>13269328</v>
      </c>
      <c r="C22" s="31">
        <v>13072415</v>
      </c>
      <c r="D22" s="32" t="s">
        <v>5</v>
      </c>
      <c r="E22" s="33"/>
      <c r="F22" s="28"/>
      <c r="G22" s="35" t="s">
        <v>37</v>
      </c>
      <c r="H22" s="35"/>
      <c r="I22" s="35" t="s">
        <v>8</v>
      </c>
    </row>
    <row r="23" spans="1:10" ht="30" customHeight="1" thickBot="1">
      <c r="A23" s="30">
        <v>43621928</v>
      </c>
      <c r="B23" s="30">
        <v>39944828</v>
      </c>
      <c r="C23" s="31">
        <v>39679902</v>
      </c>
      <c r="D23" s="32" t="s">
        <v>38</v>
      </c>
      <c r="E23" s="33"/>
      <c r="G23" s="35" t="s">
        <v>39</v>
      </c>
      <c r="H23" s="35"/>
      <c r="I23" s="35" t="s">
        <v>40</v>
      </c>
      <c r="J23" s="35"/>
    </row>
    <row r="24" spans="1:10" ht="30" customHeight="1" thickBot="1">
      <c r="A24" s="17">
        <f t="shared" ref="A24" si="5">SUM(A25:A27)</f>
        <v>6633911</v>
      </c>
      <c r="B24" s="17">
        <f t="shared" ref="B24" si="6">SUM(B25:B27)</f>
        <v>6526337</v>
      </c>
      <c r="C24" s="18">
        <f>SUM(C25:C27)</f>
        <v>6421898</v>
      </c>
      <c r="D24" s="27" t="s">
        <v>41</v>
      </c>
      <c r="E24" s="20"/>
      <c r="F24" s="28" t="s">
        <v>6</v>
      </c>
      <c r="G24" s="29" t="s">
        <v>42</v>
      </c>
      <c r="H24" s="29"/>
      <c r="I24" s="29" t="s">
        <v>43</v>
      </c>
      <c r="J24" s="35"/>
    </row>
    <row r="25" spans="1:10" ht="30" customHeight="1">
      <c r="A25" s="30">
        <v>5577434</v>
      </c>
      <c r="B25" s="30">
        <v>5469860</v>
      </c>
      <c r="C25" s="31">
        <v>5365421</v>
      </c>
      <c r="D25" s="32" t="s">
        <v>31</v>
      </c>
      <c r="E25" s="33"/>
      <c r="F25" s="28"/>
      <c r="G25" s="35" t="s">
        <v>44</v>
      </c>
      <c r="H25" s="35"/>
      <c r="I25" s="35" t="s">
        <v>33</v>
      </c>
      <c r="J25" s="35"/>
    </row>
    <row r="26" spans="1:10" ht="30" customHeight="1">
      <c r="A26" s="30">
        <v>492964</v>
      </c>
      <c r="B26" s="30">
        <v>492964</v>
      </c>
      <c r="C26" s="31">
        <v>492964</v>
      </c>
      <c r="D26" s="32" t="s">
        <v>45</v>
      </c>
      <c r="E26" s="33"/>
      <c r="G26" s="35" t="s">
        <v>46</v>
      </c>
      <c r="H26" s="35"/>
      <c r="I26" s="35" t="s">
        <v>47</v>
      </c>
      <c r="J26" s="35"/>
    </row>
    <row r="27" spans="1:10" ht="30" customHeight="1">
      <c r="A27" s="30">
        <v>563513</v>
      </c>
      <c r="B27" s="30">
        <v>563513</v>
      </c>
      <c r="C27" s="31">
        <v>563513</v>
      </c>
      <c r="D27" s="32" t="s">
        <v>48</v>
      </c>
      <c r="E27" s="33"/>
      <c r="G27" s="35" t="s">
        <v>49</v>
      </c>
      <c r="H27" s="35"/>
      <c r="I27" s="35" t="s">
        <v>50</v>
      </c>
      <c r="J27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629EEF5-EFC3-4724-8F71-C07AEB8F61FC}"/>
</file>

<file path=customXml/itemProps2.xml><?xml version="1.0" encoding="utf-8"?>
<ds:datastoreItem xmlns:ds="http://schemas.openxmlformats.org/officeDocument/2006/customXml" ds:itemID="{A0A79558-9074-49B6-BE86-08BE3B495B55}"/>
</file>

<file path=customXml/itemProps3.xml><?xml version="1.0" encoding="utf-8"?>
<ds:datastoreItem xmlns:ds="http://schemas.openxmlformats.org/officeDocument/2006/customXml" ds:itemID="{4E144AAF-9405-4172-B3DC-162851E67B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2021-12-07T06:59:35Z</dcterms:created>
  <dcterms:modified xsi:type="dcterms:W3CDTF">2021-12-12T06:29:06Z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