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02EC1FE4-3265-43AB-B49D-F1DE929314F3}" xr6:coauthVersionLast="36" xr6:coauthVersionMax="36" xr10:uidLastSave="{00000000-0000-0000-0000-000000000000}"/>
  <bookViews>
    <workbookView xWindow="0" yWindow="0" windowWidth="28800" windowHeight="14010" xr2:uid="{4920FBAE-4414-4CB9-ADDC-25CD6344C732}"/>
  </bookViews>
  <sheets>
    <sheet name="Report" sheetId="1" r:id="rId1"/>
  </sheets>
  <definedNames>
    <definedName name="_xlnm.Print_Area" localSheetId="0">Report!$A$1:$E$23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A21" i="1"/>
  <c r="C21" i="1"/>
  <c r="C18" i="1"/>
  <c r="A18" i="1"/>
  <c r="B18" i="1"/>
  <c r="C16" i="1"/>
  <c r="B16" i="1"/>
  <c r="A16" i="1"/>
  <c r="C12" i="1"/>
  <c r="B12" i="1"/>
  <c r="A12" i="1"/>
  <c r="B9" i="1"/>
  <c r="A9" i="1"/>
  <c r="C9" i="1"/>
  <c r="C7" i="1" l="1"/>
  <c r="B7" i="1"/>
  <c r="A7" i="1"/>
</calcChain>
</file>

<file path=xl/sharedStrings.xml><?xml version="1.0" encoding="utf-8"?>
<sst xmlns="http://schemas.openxmlformats.org/spreadsheetml/2006/main" count="57" uniqueCount="49">
  <si>
    <t xml:space="preserve">ޕްރޮގްރާމް ބަޖެޓު - މިނިސްޓްރީ އޮފް ފޮރިން އެފެއާޒް </t>
  </si>
  <si>
    <t>(އަދަދުތައް ރުފިޔާއިން)</t>
  </si>
  <si>
    <t>ޕްރޮގްރާމް / ސަބް ޕްރޮގްރާމް</t>
  </si>
  <si>
    <t>ލަފާކުރި</t>
  </si>
  <si>
    <t>ޖުމުލަ</t>
  </si>
  <si>
    <t xml:space="preserve"> ކޯޕަރޭޓް އެފެއާޒް އެންޑް ޕަރމަނަންޓް ސެކްރެޓަރީ</t>
  </si>
  <si>
    <t>SUM</t>
  </si>
  <si>
    <t>S026-001-000-000-000</t>
  </si>
  <si>
    <t>Corporate Affairs &amp; Permanent Secretary</t>
  </si>
  <si>
    <t>S026-001-001-000-000</t>
  </si>
  <si>
    <t>Corporate Affairs</t>
  </si>
  <si>
    <t>S026-001-002-000-000</t>
  </si>
  <si>
    <t>Permanent Secretary</t>
  </si>
  <si>
    <t>S026-002-000-000-000</t>
  </si>
  <si>
    <t>Bilateral and Multilateral engagements</t>
  </si>
  <si>
    <t>އޭޝިއާ، މިޑްލްއީސްޓް އެންޑް އެފްރިކާ</t>
  </si>
  <si>
    <t>S026-002-001-000-000</t>
  </si>
  <si>
    <t>Asia, Middle-East, &amp; Africa</t>
  </si>
  <si>
    <t>ޔޫރަޕް، އެމެރިކާ އެންޑް އޯޝޭނިއާ</t>
  </si>
  <si>
    <t>S026-002-002-000-000</t>
  </si>
  <si>
    <t>Europe, America &amp; Oceania</t>
  </si>
  <si>
    <t>S026-002-003-000-000</t>
  </si>
  <si>
    <t>Multilateral</t>
  </si>
  <si>
    <t>އިންޑިއަން އޯޝަން ރީޖަން</t>
  </si>
  <si>
    <t>S026-003-000-000-000</t>
  </si>
  <si>
    <t>Indian Ocean Region</t>
  </si>
  <si>
    <t>S026-003-001-000-000</t>
  </si>
  <si>
    <t>S026-004-000-000-000</t>
  </si>
  <si>
    <t>Economic and trade diplomacy</t>
  </si>
  <si>
    <t>S026-004-001-000-000</t>
  </si>
  <si>
    <t>Economic Cooperation</t>
  </si>
  <si>
    <t>ޕްރޮޓޮކޯލް</t>
  </si>
  <si>
    <t>S026-004-002-000-000</t>
  </si>
  <si>
    <t>Protocol</t>
  </si>
  <si>
    <t>S026-005-000-000-000</t>
  </si>
  <si>
    <t>Consular services &amp; Foreign Service Institute</t>
  </si>
  <si>
    <t>S026-005-001-000-000</t>
  </si>
  <si>
    <t>Consular</t>
  </si>
  <si>
    <t>S026-005-002-000-000</t>
  </si>
  <si>
    <t>Foreign Service Institute of Maldives</t>
  </si>
  <si>
    <t>ކޯޕަރޭޓް އެފެއާޒް</t>
  </si>
  <si>
    <t>ޕަރމަނަންޓް ސެކްރެޓަރީގެ އޮފީސް</t>
  </si>
  <si>
    <t>ބައިލެޓަރަލް އެންޑް މަލްޓިލެޓަރަލް އެންގޭޖްމަންޓްސް</t>
  </si>
  <si>
    <t>މަލްޓިލެޓަރަލް</t>
  </si>
  <si>
    <t>އިކޮނޮމިކް އެންޑް ޓްރޭޑް ޑިޕްލޮމަސީ</t>
  </si>
  <si>
    <t>އިކޮނޮމިކް ކޯޕަރޭޝަން</t>
  </si>
  <si>
    <t>ކޮންސިއުލަރ ސަރވިސަސް އެންޑް ފޮރިން ސަރވިސް އިންސްޓިޓިއުޓް</t>
  </si>
  <si>
    <t>ކޮންސިއުލަރ ހިދުމަތް</t>
  </si>
  <si>
    <t>ފޮރިން ސަރވިސް އިންސްޓިޓިއުޓް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</si>
</sst>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E12DC8B8-FE1F-4D50-A3D3-7802C05787F3}"/>
    <cellStyle name="Normal" xfId="0" builtinId="0"/>
    <cellStyle name="Normal 11" xfId="5" xr:uid="{2B8CBE5F-A9FE-4B37-BAC3-C4E60566DCB8}"/>
    <cellStyle name="Normal 9" xfId="3" xr:uid="{396E6B19-F7F1-4CF1-A17C-51516D4D11F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BD03-AD4E-4A33-81B8-9847C9C87B48}">
  <sheetPr>
    <pageSetUpPr fitToPage="1"/>
  </sheetPr>
  <dimension ref="A1:J23"/>
  <sheetViews>
    <sheetView showGridLines="0" tabSelected="1" view="pageBreakPreview" zoomScaleNormal="100" zoomScaleSheetLayoutView="100" workbookViewId="0">
      <selection activeCell="D9" sqref="D9:D23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SUMIF($F$9:$F$23,"SUM",A9:A23)</f>
        <v>357390503</v>
      </c>
      <c r="B7" s="17">
        <f>SUMIF($F$9:$F$23,"SUM",B9:B23)</f>
        <v>354706184</v>
      </c>
      <c r="C7" s="18">
        <f>SUMIF($F$9:$F$23,"SUM",C9:C23)</f>
        <v>352100000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SUM(A10:A11)</f>
        <v>203813559</v>
      </c>
      <c r="B9" s="17">
        <f t="shared" si="0"/>
        <v>201833693</v>
      </c>
      <c r="C9" s="18">
        <f>SUM(C10:C11)</f>
        <v>199911444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>
      <c r="A10" s="30">
        <v>202691115</v>
      </c>
      <c r="B10" s="30">
        <v>200711249</v>
      </c>
      <c r="C10" s="31">
        <v>198789000</v>
      </c>
      <c r="D10" s="32" t="s">
        <v>40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30">
        <v>1122444</v>
      </c>
      <c r="B11" s="30">
        <v>1122444</v>
      </c>
      <c r="C11" s="31">
        <v>1122444</v>
      </c>
      <c r="D11" s="32" t="s">
        <v>41</v>
      </c>
      <c r="E11" s="33"/>
      <c r="F11" s="28"/>
      <c r="G11" s="35" t="s">
        <v>11</v>
      </c>
      <c r="H11" s="35"/>
      <c r="I11" s="35" t="s">
        <v>12</v>
      </c>
    </row>
    <row r="12" spans="1:10" ht="30" customHeight="1" thickBot="1">
      <c r="A12" s="17">
        <f t="shared" ref="A12:B12" si="1">SUM(A13:A15)</f>
        <v>84622862</v>
      </c>
      <c r="B12" s="17">
        <f t="shared" si="1"/>
        <v>83992580</v>
      </c>
      <c r="C12" s="18">
        <f>SUM(C13:C15)</f>
        <v>83380656</v>
      </c>
      <c r="D12" s="27" t="s">
        <v>42</v>
      </c>
      <c r="E12" s="20"/>
      <c r="F12" s="28" t="s">
        <v>6</v>
      </c>
      <c r="G12" s="29" t="s">
        <v>13</v>
      </c>
      <c r="H12" s="29"/>
      <c r="I12" s="29" t="s">
        <v>14</v>
      </c>
      <c r="J12" s="37"/>
    </row>
    <row r="13" spans="1:10" ht="30" customHeight="1">
      <c r="A13" s="30">
        <v>46233025</v>
      </c>
      <c r="B13" s="30">
        <v>46015413</v>
      </c>
      <c r="C13" s="31">
        <v>45804140</v>
      </c>
      <c r="D13" s="32" t="s">
        <v>15</v>
      </c>
      <c r="E13" s="33"/>
      <c r="G13" s="35" t="s">
        <v>16</v>
      </c>
      <c r="H13" s="35"/>
      <c r="I13" s="35" t="s">
        <v>17</v>
      </c>
      <c r="J13" s="35"/>
    </row>
    <row r="14" spans="1:10" ht="30" customHeight="1">
      <c r="A14" s="30">
        <v>20392671</v>
      </c>
      <c r="B14" s="30">
        <v>20304964</v>
      </c>
      <c r="C14" s="31">
        <v>20219811</v>
      </c>
      <c r="D14" s="32" t="s">
        <v>18</v>
      </c>
      <c r="E14" s="33"/>
      <c r="G14" s="35" t="s">
        <v>19</v>
      </c>
      <c r="H14" s="35"/>
      <c r="I14" s="35" t="s">
        <v>20</v>
      </c>
      <c r="J14" s="35"/>
    </row>
    <row r="15" spans="1:10" ht="30" customHeight="1" thickBot="1">
      <c r="A15" s="30">
        <v>17997166</v>
      </c>
      <c r="B15" s="30">
        <v>17672203</v>
      </c>
      <c r="C15" s="31">
        <v>17356705</v>
      </c>
      <c r="D15" s="32" t="s">
        <v>43</v>
      </c>
      <c r="E15" s="33"/>
      <c r="F15" s="28"/>
      <c r="G15" s="35" t="s">
        <v>21</v>
      </c>
      <c r="H15" s="35"/>
      <c r="I15" s="35" t="s">
        <v>22</v>
      </c>
      <c r="J15" s="38"/>
    </row>
    <row r="16" spans="1:10" ht="30" customHeight="1" thickBot="1">
      <c r="A16" s="17">
        <f t="shared" ref="A16:B16" si="2">SUM(A17)</f>
        <v>64251169</v>
      </c>
      <c r="B16" s="17">
        <f t="shared" si="2"/>
        <v>64199650</v>
      </c>
      <c r="C16" s="18">
        <f>SUM(C17)</f>
        <v>64149632</v>
      </c>
      <c r="D16" s="27" t="s">
        <v>23</v>
      </c>
      <c r="E16" s="20"/>
      <c r="F16" s="28" t="s">
        <v>6</v>
      </c>
      <c r="G16" s="29" t="s">
        <v>24</v>
      </c>
      <c r="H16" s="29"/>
      <c r="I16" s="29" t="s">
        <v>25</v>
      </c>
      <c r="J16" s="37"/>
    </row>
    <row r="17" spans="1:10" ht="30" customHeight="1" thickBot="1">
      <c r="A17" s="30">
        <v>64251169</v>
      </c>
      <c r="B17" s="30">
        <v>64199650</v>
      </c>
      <c r="C17" s="31">
        <v>64149632</v>
      </c>
      <c r="D17" s="32" t="s">
        <v>23</v>
      </c>
      <c r="E17" s="33"/>
      <c r="F17" s="28"/>
      <c r="G17" s="35" t="s">
        <v>26</v>
      </c>
      <c r="H17" s="35"/>
      <c r="I17" s="35" t="s">
        <v>25</v>
      </c>
      <c r="J17" s="38"/>
    </row>
    <row r="18" spans="1:10" ht="30" customHeight="1" thickBot="1">
      <c r="A18" s="17">
        <f t="shared" ref="A18" si="3">SUM(A19:A20)</f>
        <v>3159954</v>
      </c>
      <c r="B18" s="17">
        <f t="shared" ref="B18" si="4">SUM(B19:B20)</f>
        <v>3138616</v>
      </c>
      <c r="C18" s="18">
        <f>SUM(C19:C20)</f>
        <v>3117898</v>
      </c>
      <c r="D18" s="27" t="s">
        <v>44</v>
      </c>
      <c r="E18" s="20"/>
      <c r="F18" s="28" t="s">
        <v>6</v>
      </c>
      <c r="G18" s="29" t="s">
        <v>27</v>
      </c>
      <c r="H18" s="29"/>
      <c r="I18" s="29" t="s">
        <v>28</v>
      </c>
      <c r="J18" s="35"/>
    </row>
    <row r="19" spans="1:10" ht="30" customHeight="1">
      <c r="A19" s="30">
        <v>1447406</v>
      </c>
      <c r="B19" s="30">
        <v>1426068</v>
      </c>
      <c r="C19" s="31">
        <v>1405350</v>
      </c>
      <c r="D19" s="32" t="s">
        <v>45</v>
      </c>
      <c r="E19" s="33"/>
      <c r="F19" s="28"/>
      <c r="G19" s="35" t="s">
        <v>29</v>
      </c>
      <c r="H19" s="35"/>
      <c r="I19" s="35" t="s">
        <v>30</v>
      </c>
      <c r="J19" s="37"/>
    </row>
    <row r="20" spans="1:10" ht="30" customHeight="1" thickBot="1">
      <c r="A20" s="30">
        <v>1712548</v>
      </c>
      <c r="B20" s="30">
        <v>1712548</v>
      </c>
      <c r="C20" s="31">
        <v>1712548</v>
      </c>
      <c r="D20" s="32" t="s">
        <v>31</v>
      </c>
      <c r="E20" s="33"/>
      <c r="G20" s="35" t="s">
        <v>32</v>
      </c>
      <c r="H20" s="35"/>
      <c r="I20" s="35" t="s">
        <v>33</v>
      </c>
      <c r="J20" s="37"/>
    </row>
    <row r="21" spans="1:10" ht="30" customHeight="1" thickBot="1">
      <c r="A21" s="17">
        <f t="shared" ref="A21" si="5">SUM(A22:A23)</f>
        <v>1542959</v>
      </c>
      <c r="B21" s="17">
        <f t="shared" ref="B21" si="6">SUM(B22:B23)</f>
        <v>1541645</v>
      </c>
      <c r="C21" s="18">
        <f>SUM(C22:C23)</f>
        <v>1540370</v>
      </c>
      <c r="D21" s="27" t="s">
        <v>46</v>
      </c>
      <c r="E21" s="20"/>
      <c r="F21" s="28" t="s">
        <v>6</v>
      </c>
      <c r="G21" s="29" t="s">
        <v>34</v>
      </c>
      <c r="H21" s="29"/>
      <c r="I21" s="29" t="s">
        <v>35</v>
      </c>
      <c r="J21" s="35"/>
    </row>
    <row r="22" spans="1:10" ht="30" customHeight="1">
      <c r="A22" s="30">
        <v>789529</v>
      </c>
      <c r="B22" s="30">
        <v>788215</v>
      </c>
      <c r="C22" s="31">
        <v>786940</v>
      </c>
      <c r="D22" s="32" t="s">
        <v>47</v>
      </c>
      <c r="E22" s="33"/>
      <c r="F22" s="28"/>
      <c r="G22" s="35" t="s">
        <v>36</v>
      </c>
      <c r="H22" s="35"/>
      <c r="I22" s="35" t="s">
        <v>37</v>
      </c>
      <c r="J22" s="35"/>
    </row>
    <row r="23" spans="1:10" ht="30" customHeight="1">
      <c r="A23" s="30">
        <v>753430</v>
      </c>
      <c r="B23" s="30">
        <v>753430</v>
      </c>
      <c r="C23" s="31">
        <v>753430</v>
      </c>
      <c r="D23" s="32" t="s">
        <v>48</v>
      </c>
      <c r="E23" s="33"/>
      <c r="G23" s="35" t="s">
        <v>38</v>
      </c>
      <c r="H23" s="35"/>
      <c r="I23" s="35" t="s">
        <v>39</v>
      </c>
      <c r="J23" s="37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18D96CF-9230-45F5-8D96-48E8525B393A}"/>
</file>

<file path=customXml/itemProps2.xml><?xml version="1.0" encoding="utf-8"?>
<ds:datastoreItem xmlns:ds="http://schemas.openxmlformats.org/officeDocument/2006/customXml" ds:itemID="{B8868EC9-9A73-4F2D-BBC2-887EB71B6D00}"/>
</file>

<file path=customXml/itemProps3.xml><?xml version="1.0" encoding="utf-8"?>
<ds:datastoreItem xmlns:ds="http://schemas.openxmlformats.org/officeDocument/2006/customXml" ds:itemID="{0F45CC8F-58F4-4AEE-93BA-97C47392DC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2021-12-07T07:49:07Z</dcterms:created>
  <dcterms:modified xsi:type="dcterms:W3CDTF">2021-12-12T06:30:29Z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