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oftstorage\Data\Government Annual Budget 2014\Government Annual Budget 2022\2022 Approved Budget Tables\Program Budgets\"/>
    </mc:Choice>
  </mc:AlternateContent>
  <bookViews>
    <workbookView xWindow="0" yWindow="0" windowWidth="28800" windowHeight="14010"/>
  </bookViews>
  <sheets>
    <sheet name="Report" sheetId="1" r:id="rId1"/>
  </sheets>
  <definedNames>
    <definedName name="_xlnm.Print_Area" localSheetId="0">Report!$A$1:$E$43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B40" i="1"/>
  <c r="A40" i="1"/>
  <c r="C38" i="1"/>
  <c r="B38" i="1"/>
  <c r="A38" i="1"/>
  <c r="C35" i="1"/>
  <c r="B35" i="1"/>
  <c r="A35" i="1"/>
  <c r="C31" i="1"/>
  <c r="B31" i="1"/>
  <c r="A31" i="1"/>
  <c r="C24" i="1"/>
  <c r="B24" i="1"/>
  <c r="A24" i="1"/>
  <c r="C22" i="1"/>
  <c r="A22" i="1"/>
  <c r="B22" i="1"/>
  <c r="C20" i="1"/>
  <c r="B20" i="1"/>
  <c r="A20" i="1"/>
  <c r="C18" i="1"/>
  <c r="A18" i="1"/>
  <c r="B18" i="1"/>
  <c r="C15" i="1"/>
  <c r="B15" i="1"/>
  <c r="A15" i="1"/>
  <c r="C13" i="1"/>
  <c r="B13" i="1"/>
  <c r="A13" i="1"/>
  <c r="C11" i="1"/>
  <c r="B11" i="1"/>
  <c r="A11" i="1"/>
  <c r="B9" i="1"/>
  <c r="B7" i="1" s="1"/>
  <c r="A9" i="1"/>
  <c r="A7" i="1" s="1"/>
  <c r="C9" i="1"/>
  <c r="C7" i="1" l="1"/>
</calcChain>
</file>

<file path=xl/sharedStrings.xml><?xml version="1.0" encoding="utf-8"?>
<sst xmlns="http://schemas.openxmlformats.org/spreadsheetml/2006/main" count="124" uniqueCount="99">
  <si>
    <t>ޕްރޮގްރާމް ބަޖެޓު - މިނިސްޓްރީ އޮފް ހެލްތް</t>
  </si>
  <si>
    <t>(އަދަދުތައް ރުފިޔާއިން)</t>
  </si>
  <si>
    <t>ޕްރޮގްރާމް / ސަބް ޕްރޮގްރާމް</t>
  </si>
  <si>
    <t>ލަފާކުރި</t>
  </si>
  <si>
    <t>ޖުމުލަ</t>
  </si>
  <si>
    <t>އެގްޒެކެޓިވް އެންޑް ކޯޕަރޭޓް ސަރވިސަސް</t>
  </si>
  <si>
    <t>SUM</t>
  </si>
  <si>
    <t>S027-001-000-000-000</t>
  </si>
  <si>
    <t>Executive and Corporate Services</t>
  </si>
  <si>
    <t>S027-001-001-000-000</t>
  </si>
  <si>
    <t>Executive &amp; Corporate Services</t>
  </si>
  <si>
    <t>ޕްލޭނިންގ އެންޑް އިންޓަނޭޝަނަލް ހެލްތް</t>
  </si>
  <si>
    <t>S027-002-000-000-000</t>
  </si>
  <si>
    <t>Planning &amp; International Health</t>
  </si>
  <si>
    <t>S027-002-001-000-000</t>
  </si>
  <si>
    <t>ހެލްތް/މެޑިކަލް އިންފްރާސްޓަރަކްޗަރ</t>
  </si>
  <si>
    <t>S027-003-000-000-000</t>
  </si>
  <si>
    <t>Health/Medical Infrastructure</t>
  </si>
  <si>
    <t>S027-003-001-000-000</t>
  </si>
  <si>
    <t>ހެލްތް ސަރވިސަސް</t>
  </si>
  <si>
    <t>S027-004-000-000-000</t>
  </si>
  <si>
    <t>Health Services</t>
  </si>
  <si>
    <t>ހެލްތް ސަރވިސަސް ކޯޑިނޭޝަން އެންޑް މޮނިޓަރިންގ</t>
  </si>
  <si>
    <t>S027-004-001-000-000</t>
  </si>
  <si>
    <t>Health Services Coordination &amp; Monitoring</t>
  </si>
  <si>
    <t>ހޮސްޕިޓަލްތަކާއި ސިއްހީ މަރުކަޒުތައް</t>
  </si>
  <si>
    <t>S027-004-002-000-000</t>
  </si>
  <si>
    <t>Hospitals &amp; Health Centers</t>
  </si>
  <si>
    <t>ކޮލިޓީ އެޝޫރަންސް އެންޑް ރެގިއުލޭޝަންސް</t>
  </si>
  <si>
    <t>S027-005-000-000-000</t>
  </si>
  <si>
    <t>Quality Assurance &amp; Regulation</t>
  </si>
  <si>
    <t>S027-005-001-000-000</t>
  </si>
  <si>
    <t>ބޯޑްސް އެންޑް ކައުންސިލް ސެކްރެޓޭރިއެޓް</t>
  </si>
  <si>
    <t>S027-006-000-000-000</t>
  </si>
  <si>
    <t>Boards &amp; Council Secretariat</t>
  </si>
  <si>
    <t>S027-006-001-000-000</t>
  </si>
  <si>
    <t>ސެންޓްރަލް މެޑިކަލް ސަޕްލައިސް</t>
  </si>
  <si>
    <t>S027-007-000-000-000</t>
  </si>
  <si>
    <t>Central Medical Supplies</t>
  </si>
  <si>
    <t>S027-007-001-000-000</t>
  </si>
  <si>
    <t>ޕަބްލިކް ހެލްތް</t>
  </si>
  <si>
    <t>S027-008-000-000-000</t>
  </si>
  <si>
    <t>Public Health</t>
  </si>
  <si>
    <t>S027-008-001-000-000</t>
  </si>
  <si>
    <t>PH Preparedness Surveillance and Epidemiology</t>
  </si>
  <si>
    <t>ކޮމިއުނިކަބަލަ ޑިސީސް ޕްރިވެންޝަން އެންޑް ކޮންޓްރޯލް</t>
  </si>
  <si>
    <t>S027-008-002-000-000</t>
  </si>
  <si>
    <t>Communicable Disease Prevention and Control</t>
  </si>
  <si>
    <t>ހެލްތް ޕްރޮމޯޝަން އެންޑް ކްރޮނިކް ޑިސީސް</t>
  </si>
  <si>
    <t>S027-008-003-000-000</t>
  </si>
  <si>
    <t>Health Promotion and Chronic Disease</t>
  </si>
  <si>
    <t>S027-008-004-000-000</t>
  </si>
  <si>
    <t>Population and reproductive health</t>
  </si>
  <si>
    <t>އެންވަޔަރަމެންޓަލް އެންޑް އޮކިއުޕޭޝަނަލް ހެލްތް</t>
  </si>
  <si>
    <t>S027-008-005-000-000</t>
  </si>
  <si>
    <t>Environmental and Occupational Health</t>
  </si>
  <si>
    <t>ދަމަނަ ވެށި</t>
  </si>
  <si>
    <t>S027-008-006-000-000</t>
  </si>
  <si>
    <t>Dhamana Veshi</t>
  </si>
  <si>
    <t>މޯލްޑިވްސް ފުޑް އެންޑް ޑްރަގް އޮތޯރިޓީ</t>
  </si>
  <si>
    <t>S027-009-000-000-000</t>
  </si>
  <si>
    <t>Maldives Food &amp; Drug Authority</t>
  </si>
  <si>
    <t>މެޑިސިން ރެގިއުލޭޓަރީ ޕްރޮގްރާމްސް</t>
  </si>
  <si>
    <t>S027-009-001-000-000</t>
  </si>
  <si>
    <t>Medicine regulatory programs</t>
  </si>
  <si>
    <t>S027-009-002-000-000</t>
  </si>
  <si>
    <t>National health laboratory services</t>
  </si>
  <si>
    <t>ފުޑް ރެގިއުލޭޓަރީ ޕްރޮގްރާމްސް</t>
  </si>
  <si>
    <t>S027-009-003-000-000</t>
  </si>
  <si>
    <t>Food regulatory programs</t>
  </si>
  <si>
    <t>މޯލްޑިވިއަން ބްލަޑް ސަރވިސަސް</t>
  </si>
  <si>
    <t>S027-010-000-000-000</t>
  </si>
  <si>
    <t>Maldivian Blood Services</t>
  </si>
  <si>
    <t>ސެންޓްރަލް ބްލަޑް ބޭންކް</t>
  </si>
  <si>
    <t>S027-010-001-000-000</t>
  </si>
  <si>
    <t>Central Blood Bank</t>
  </si>
  <si>
    <t>S027-010-002-000-000</t>
  </si>
  <si>
    <t>Thalassemia and other haemominoglopathys Centre</t>
  </si>
  <si>
    <t>ހެލްތް އިންފޮމޭޝަން އެންޑް ރިސާރޗް</t>
  </si>
  <si>
    <t>S027-011-000-000-000</t>
  </si>
  <si>
    <t>Heath Information &amp; Research</t>
  </si>
  <si>
    <t>S027-011-001-000-000</t>
  </si>
  <si>
    <t>ނެޝަނަލް ޑްރަގް އެޖެންސީ</t>
  </si>
  <si>
    <t>S027-012-000-000-000</t>
  </si>
  <si>
    <t>National Drug Agency</t>
  </si>
  <si>
    <t>ސަޕޯޓް ސަރވިސް ޑިވިޝަން</t>
  </si>
  <si>
    <t>S027-012-001-000-000</t>
  </si>
  <si>
    <t>Support Service Division</t>
  </si>
  <si>
    <t>ޕްރިވެންޝަން އެންޑް ޓްރީޓްމަންޓް މެނޭޖްމަންޓް</t>
  </si>
  <si>
    <t>S027-012-002-000-000</t>
  </si>
  <si>
    <t>Prevention &amp; Treatment Management</t>
  </si>
  <si>
    <t>ޕްރޮގްރާމް ޑެވެލޮޕްމަންޓް އެންޑް ކޮލިޓީ އެޝޫރަންސް</t>
  </si>
  <si>
    <t>S027-012-003-000-000</t>
  </si>
  <si>
    <t>Program Development &amp; Quality Assurance</t>
  </si>
  <si>
    <t>ބޯޑުތަކާއި ކައުންސިލްތަކުގެ ސެކްރެޓޭރިއެޓް</t>
  </si>
  <si>
    <t>ޕަބްލިކް ހެލްތް ޕްރިޕެއާޑްނަސް ސަރވެއިލެންސް އެންޑް އެޕިޑީމިއޯލަޖީ</t>
  </si>
  <si>
    <t>ޕޮޕިއުލޭޝަން އެންޑް ރީޕްރޮޑަކްޓިވް ހެލްތް</t>
  </si>
  <si>
    <t>ނެޝަނަލް ހެލްތް ލެބްރޮޓަރީ ސަރވިސަސް</t>
  </si>
  <si>
    <t>ތެލެސީމިއާ ސެންޓަރ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</si>
</sst>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5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164" fontId="6" fillId="0" borderId="0" xfId="4" applyFont="1" applyFill="1" applyBorder="1" applyAlignment="1">
      <alignment horizontal="center" vertical="center"/>
    </xf>
    <xf numFmtId="164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164" fontId="11" fillId="0" borderId="1" xfId="4" applyFont="1" applyFill="1" applyBorder="1" applyAlignment="1">
      <alignment horizontal="center" vertical="center"/>
    </xf>
    <xf numFmtId="164" fontId="12" fillId="3" borderId="1" xfId="4" applyFont="1" applyFill="1" applyBorder="1" applyAlignment="1">
      <alignment horizontal="center" vertical="center"/>
    </xf>
    <xf numFmtId="164" fontId="13" fillId="0" borderId="1" xfId="4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14" fillId="3" borderId="0" xfId="4" applyFont="1" applyFill="1" applyBorder="1" applyAlignment="1">
      <alignment horizontal="center" vertical="center"/>
    </xf>
    <xf numFmtId="165" fontId="9" fillId="0" borderId="2" xfId="1" applyNumberFormat="1" applyFont="1" applyFill="1" applyBorder="1" applyAlignment="1" applyProtection="1">
      <alignment vertical="center"/>
      <protection hidden="1"/>
    </xf>
    <xf numFmtId="165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5" fontId="16" fillId="0" borderId="0" xfId="1" applyNumberFormat="1" applyFont="1" applyFill="1" applyBorder="1" applyAlignment="1">
      <alignment horizontal="center" vertical="center"/>
    </xf>
    <xf numFmtId="165" fontId="17" fillId="0" borderId="0" xfId="1" applyNumberFormat="1" applyFont="1" applyFill="1" applyBorder="1" applyAlignment="1">
      <alignment horizontal="center" vertical="center"/>
    </xf>
    <xf numFmtId="165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20" fillId="0" borderId="3" xfId="1" applyNumberFormat="1" applyFont="1" applyBorder="1" applyAlignment="1">
      <alignment vertical="center"/>
    </xf>
    <xf numFmtId="165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6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164" fontId="11" fillId="0" borderId="0" xfId="4" applyFont="1" applyFill="1" applyBorder="1" applyAlignment="1">
      <alignment horizontal="right"/>
    </xf>
    <xf numFmtId="164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/>
    <cellStyle name="Normal" xfId="0" builtinId="0"/>
    <cellStyle name="Normal 11" xfId="5"/>
    <cellStyle name="Normal 9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showGridLines="0" tabSelected="1" view="pageBreakPreview" topLeftCell="A31" zoomScaleNormal="100" zoomScaleSheetLayoutView="100" workbookViewId="0">
      <selection activeCell="G38" sqref="G38"/>
    </sheetView>
  </sheetViews>
  <sheetFormatPr defaultRowHeight="30" customHeight="1" x14ac:dyDescent="0.25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0" ht="37.5" customHeight="1" x14ac:dyDescent="1">
      <c r="E1" s="2" t="s">
        <v>0</v>
      </c>
      <c r="F1" s="2"/>
    </row>
    <row r="2" spans="1:10" customFormat="1" ht="19.5" customHeight="1" x14ac:dyDescent="0.25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0" customFormat="1" ht="11.25" customHeight="1" x14ac:dyDescent="0.25">
      <c r="A3" s="5"/>
      <c r="B3" s="6"/>
      <c r="C3" s="6"/>
      <c r="D3" s="7"/>
      <c r="E3" s="7"/>
      <c r="F3" s="7"/>
      <c r="I3" s="8"/>
    </row>
    <row r="4" spans="1:10" customFormat="1" ht="30" customHeight="1" x14ac:dyDescent="0.25">
      <c r="A4" s="9">
        <v>2024</v>
      </c>
      <c r="B4" s="9">
        <v>2023</v>
      </c>
      <c r="C4" s="10">
        <v>2022</v>
      </c>
      <c r="D4" s="39" t="s">
        <v>2</v>
      </c>
      <c r="E4" s="9"/>
      <c r="F4" s="11"/>
      <c r="I4" s="8"/>
    </row>
    <row r="5" spans="1:10" customFormat="1" ht="30" customHeight="1" thickBot="1" x14ac:dyDescent="0.3">
      <c r="A5" s="12" t="s">
        <v>3</v>
      </c>
      <c r="B5" s="12" t="s">
        <v>3</v>
      </c>
      <c r="C5" s="13" t="s">
        <v>3</v>
      </c>
      <c r="D5" s="40"/>
      <c r="E5" s="14"/>
      <c r="F5" s="11"/>
      <c r="I5" s="15"/>
    </row>
    <row r="6" spans="1:10" customFormat="1" ht="11.25" customHeight="1" thickBot="1" x14ac:dyDescent="0.3">
      <c r="A6" s="5"/>
      <c r="B6" s="6"/>
      <c r="C6" s="16"/>
      <c r="D6" s="7"/>
      <c r="E6" s="7"/>
      <c r="F6" s="7"/>
      <c r="I6" s="8"/>
    </row>
    <row r="7" spans="1:10" ht="30" customHeight="1" thickBot="1" x14ac:dyDescent="0.3">
      <c r="A7" s="17">
        <f t="shared" ref="A7:B7" si="0">SUMIF($F$9:$F$43,"SUM",A9:A43)</f>
        <v>2319828671</v>
      </c>
      <c r="B7" s="17">
        <f t="shared" si="0"/>
        <v>2837511574</v>
      </c>
      <c r="C7" s="18">
        <f>SUMIF($F$9:$F$43,"SUM",C9:C43)</f>
        <v>2330470113</v>
      </c>
      <c r="D7" s="19" t="s">
        <v>4</v>
      </c>
      <c r="E7" s="20"/>
      <c r="F7" s="21"/>
    </row>
    <row r="8" spans="1:10" customFormat="1" ht="11.25" customHeight="1" thickBot="1" x14ac:dyDescent="0.3">
      <c r="A8" s="22"/>
      <c r="B8" s="23"/>
      <c r="C8" s="24"/>
      <c r="D8" s="7"/>
      <c r="E8" s="7"/>
      <c r="F8" s="7"/>
      <c r="G8" s="25"/>
      <c r="H8" s="25"/>
      <c r="I8" s="26"/>
    </row>
    <row r="9" spans="1:10" ht="30" customHeight="1" thickBot="1" x14ac:dyDescent="0.3">
      <c r="A9" s="17">
        <f t="shared" ref="A9:B9" si="1">SUM(A10)</f>
        <v>181961790</v>
      </c>
      <c r="B9" s="17">
        <f t="shared" si="1"/>
        <v>178331153</v>
      </c>
      <c r="C9" s="18">
        <f>SUM(C10)</f>
        <v>183201904</v>
      </c>
      <c r="D9" s="27" t="s">
        <v>5</v>
      </c>
      <c r="E9" s="20"/>
      <c r="F9" s="28" t="s">
        <v>6</v>
      </c>
      <c r="G9" s="29" t="s">
        <v>7</v>
      </c>
      <c r="H9" s="29"/>
      <c r="I9" s="29" t="s">
        <v>8</v>
      </c>
    </row>
    <row r="10" spans="1:10" ht="30" customHeight="1" thickBot="1" x14ac:dyDescent="0.3">
      <c r="A10" s="30">
        <v>181961790</v>
      </c>
      <c r="B10" s="30">
        <v>178331153</v>
      </c>
      <c r="C10" s="31">
        <v>183201904</v>
      </c>
      <c r="D10" s="32" t="s">
        <v>5</v>
      </c>
      <c r="E10" s="33"/>
      <c r="F10" s="34"/>
      <c r="G10" s="35" t="s">
        <v>9</v>
      </c>
      <c r="H10" s="35"/>
      <c r="I10" s="35" t="s">
        <v>10</v>
      </c>
      <c r="J10" s="36"/>
    </row>
    <row r="11" spans="1:10" ht="30" customHeight="1" thickBot="1" x14ac:dyDescent="0.3">
      <c r="A11" s="17">
        <f t="shared" ref="A11" si="2">SUM(A12)</f>
        <v>3462561</v>
      </c>
      <c r="B11" s="17">
        <f t="shared" ref="B11" si="3">SUM(B12)</f>
        <v>3375761</v>
      </c>
      <c r="C11" s="18">
        <f>SUM(C12)</f>
        <v>3290031</v>
      </c>
      <c r="D11" s="27" t="s">
        <v>11</v>
      </c>
      <c r="E11" s="20"/>
      <c r="F11" s="28" t="s">
        <v>6</v>
      </c>
      <c r="G11" s="29" t="s">
        <v>12</v>
      </c>
      <c r="H11" s="29"/>
      <c r="I11" s="29" t="s">
        <v>13</v>
      </c>
    </row>
    <row r="12" spans="1:10" ht="30" customHeight="1" thickBot="1" x14ac:dyDescent="0.3">
      <c r="A12" s="30">
        <v>3462561</v>
      </c>
      <c r="B12" s="30">
        <v>3375761</v>
      </c>
      <c r="C12" s="31">
        <v>3290031</v>
      </c>
      <c r="D12" s="32" t="s">
        <v>11</v>
      </c>
      <c r="E12" s="33"/>
      <c r="F12" s="28"/>
      <c r="G12" s="35" t="s">
        <v>14</v>
      </c>
      <c r="H12" s="29"/>
      <c r="I12" s="35" t="s">
        <v>13</v>
      </c>
      <c r="J12" s="37"/>
    </row>
    <row r="13" spans="1:10" ht="30" customHeight="1" thickBot="1" x14ac:dyDescent="0.3">
      <c r="A13" s="17">
        <f t="shared" ref="A13" si="4">SUM(A14)</f>
        <v>646603858</v>
      </c>
      <c r="B13" s="17">
        <f t="shared" ref="B13" si="5">SUM(B14)</f>
        <v>1137238810</v>
      </c>
      <c r="C13" s="18">
        <f>SUM(C14)</f>
        <v>440958964</v>
      </c>
      <c r="D13" s="27" t="s">
        <v>15</v>
      </c>
      <c r="E13" s="20"/>
      <c r="F13" s="28" t="s">
        <v>6</v>
      </c>
      <c r="G13" s="29" t="s">
        <v>16</v>
      </c>
      <c r="H13" s="35"/>
      <c r="I13" s="29" t="s">
        <v>17</v>
      </c>
      <c r="J13" s="35"/>
    </row>
    <row r="14" spans="1:10" ht="30" customHeight="1" thickBot="1" x14ac:dyDescent="0.3">
      <c r="A14" s="30">
        <v>646603858</v>
      </c>
      <c r="B14" s="30">
        <v>1137238810</v>
      </c>
      <c r="C14" s="31">
        <v>440958964</v>
      </c>
      <c r="D14" s="32" t="s">
        <v>15</v>
      </c>
      <c r="E14" s="33"/>
      <c r="G14" s="35" t="s">
        <v>18</v>
      </c>
      <c r="H14" s="35"/>
      <c r="I14" s="35" t="s">
        <v>17</v>
      </c>
      <c r="J14" s="35"/>
    </row>
    <row r="15" spans="1:10" ht="30" customHeight="1" thickBot="1" x14ac:dyDescent="0.3">
      <c r="A15" s="17">
        <f t="shared" ref="A15:B15" si="6">SUM(A16:A17)</f>
        <v>929836989</v>
      </c>
      <c r="B15" s="17">
        <f t="shared" si="6"/>
        <v>926432646</v>
      </c>
      <c r="C15" s="18">
        <f>SUM(C16:C17)</f>
        <v>923127531</v>
      </c>
      <c r="D15" s="27" t="s">
        <v>19</v>
      </c>
      <c r="E15" s="20"/>
      <c r="F15" s="28" t="s">
        <v>6</v>
      </c>
      <c r="G15" s="29" t="s">
        <v>20</v>
      </c>
      <c r="H15" s="29"/>
      <c r="I15" s="29" t="s">
        <v>21</v>
      </c>
      <c r="J15" s="38"/>
    </row>
    <row r="16" spans="1:10" ht="30" customHeight="1" x14ac:dyDescent="0.25">
      <c r="A16" s="30">
        <v>1941348</v>
      </c>
      <c r="B16" s="30">
        <v>1938347</v>
      </c>
      <c r="C16" s="31">
        <v>1935434</v>
      </c>
      <c r="D16" s="32" t="s">
        <v>22</v>
      </c>
      <c r="E16" s="33"/>
      <c r="F16" s="28"/>
      <c r="G16" s="35" t="s">
        <v>23</v>
      </c>
      <c r="H16" s="35"/>
      <c r="I16" s="35" t="s">
        <v>24</v>
      </c>
      <c r="J16" s="37"/>
    </row>
    <row r="17" spans="1:10" ht="30" customHeight="1" thickBot="1" x14ac:dyDescent="0.3">
      <c r="A17" s="30">
        <v>927895641</v>
      </c>
      <c r="B17" s="30">
        <v>924494299</v>
      </c>
      <c r="C17" s="31">
        <v>921192097</v>
      </c>
      <c r="D17" s="32" t="s">
        <v>25</v>
      </c>
      <c r="E17" s="33"/>
      <c r="F17" s="28"/>
      <c r="G17" s="35" t="s">
        <v>26</v>
      </c>
      <c r="H17" s="35"/>
      <c r="I17" s="35" t="s">
        <v>27</v>
      </c>
      <c r="J17" s="38"/>
    </row>
    <row r="18" spans="1:10" ht="30" customHeight="1" thickBot="1" x14ac:dyDescent="0.3">
      <c r="A18" s="17">
        <f t="shared" ref="A18" si="7">SUM(A19)</f>
        <v>3252206</v>
      </c>
      <c r="B18" s="17">
        <f t="shared" ref="B18" si="8">SUM(B19)</f>
        <v>3235903</v>
      </c>
      <c r="C18" s="18">
        <f>SUM(C19)</f>
        <v>3220074</v>
      </c>
      <c r="D18" s="27" t="s">
        <v>28</v>
      </c>
      <c r="E18" s="20"/>
      <c r="F18" s="28" t="s">
        <v>6</v>
      </c>
      <c r="G18" s="29" t="s">
        <v>29</v>
      </c>
      <c r="H18" s="29"/>
      <c r="I18" s="29" t="s">
        <v>30</v>
      </c>
      <c r="J18" s="35"/>
    </row>
    <row r="19" spans="1:10" ht="30" customHeight="1" thickBot="1" x14ac:dyDescent="0.3">
      <c r="A19" s="30">
        <v>3252206</v>
      </c>
      <c r="B19" s="30">
        <v>3235903</v>
      </c>
      <c r="C19" s="31">
        <v>3220074</v>
      </c>
      <c r="D19" s="32" t="s">
        <v>28</v>
      </c>
      <c r="E19" s="33"/>
      <c r="F19" s="28"/>
      <c r="G19" s="35" t="s">
        <v>31</v>
      </c>
      <c r="H19" s="35"/>
      <c r="I19" s="35" t="s">
        <v>30</v>
      </c>
      <c r="J19" s="37"/>
    </row>
    <row r="20" spans="1:10" ht="30" customHeight="1" thickBot="1" x14ac:dyDescent="0.3">
      <c r="A20" s="17">
        <f t="shared" ref="A20" si="9">SUM(A21)</f>
        <v>3411339</v>
      </c>
      <c r="B20" s="17">
        <f t="shared" ref="B20" si="10">SUM(B21)</f>
        <v>3383802</v>
      </c>
      <c r="C20" s="18">
        <f>SUM(C21)</f>
        <v>3357068</v>
      </c>
      <c r="D20" s="27" t="s">
        <v>32</v>
      </c>
      <c r="E20" s="20"/>
      <c r="F20" s="28" t="s">
        <v>6</v>
      </c>
      <c r="G20" s="29" t="s">
        <v>33</v>
      </c>
      <c r="H20" s="29"/>
      <c r="I20" s="29" t="s">
        <v>34</v>
      </c>
      <c r="J20" s="37"/>
    </row>
    <row r="21" spans="1:10" ht="30" customHeight="1" thickBot="1" x14ac:dyDescent="0.3">
      <c r="A21" s="30">
        <v>3411339</v>
      </c>
      <c r="B21" s="30">
        <v>3383802</v>
      </c>
      <c r="C21" s="31">
        <v>3357068</v>
      </c>
      <c r="D21" s="32" t="s">
        <v>94</v>
      </c>
      <c r="E21" s="33"/>
      <c r="G21" s="35" t="s">
        <v>35</v>
      </c>
      <c r="H21" s="35"/>
      <c r="I21" s="35" t="s">
        <v>34</v>
      </c>
      <c r="J21" s="37"/>
    </row>
    <row r="22" spans="1:10" ht="30" customHeight="1" thickBot="1" x14ac:dyDescent="0.3">
      <c r="A22" s="17">
        <f t="shared" ref="A22" si="11">SUM(A23)</f>
        <v>240757960</v>
      </c>
      <c r="B22" s="17">
        <f t="shared" ref="B22" si="12">SUM(B23)</f>
        <v>233798471</v>
      </c>
      <c r="C22" s="18">
        <f>SUM(C23)</f>
        <v>227041683</v>
      </c>
      <c r="D22" s="27" t="s">
        <v>36</v>
      </c>
      <c r="E22" s="20"/>
      <c r="F22" s="28" t="s">
        <v>6</v>
      </c>
      <c r="G22" s="29" t="s">
        <v>37</v>
      </c>
      <c r="H22" s="29"/>
      <c r="I22" s="29" t="s">
        <v>38</v>
      </c>
      <c r="J22" s="35"/>
    </row>
    <row r="23" spans="1:10" ht="30" customHeight="1" thickBot="1" x14ac:dyDescent="0.3">
      <c r="A23" s="30">
        <v>240757960</v>
      </c>
      <c r="B23" s="30">
        <v>233798471</v>
      </c>
      <c r="C23" s="31">
        <v>227041683</v>
      </c>
      <c r="D23" s="32" t="s">
        <v>36</v>
      </c>
      <c r="E23" s="33"/>
      <c r="G23" s="35" t="s">
        <v>39</v>
      </c>
      <c r="H23" s="35"/>
      <c r="I23" s="35" t="s">
        <v>38</v>
      </c>
      <c r="J23" s="37"/>
    </row>
    <row r="24" spans="1:10" ht="30" customHeight="1" thickBot="1" x14ac:dyDescent="0.3">
      <c r="A24" s="17">
        <f t="shared" ref="A24:B24" si="13">SUM(A25:A30)</f>
        <v>117764865</v>
      </c>
      <c r="B24" s="17">
        <f t="shared" si="13"/>
        <v>164858979</v>
      </c>
      <c r="C24" s="18">
        <f>SUM(C25:C30)</f>
        <v>358994120</v>
      </c>
      <c r="D24" s="27" t="s">
        <v>40</v>
      </c>
      <c r="E24" s="20"/>
      <c r="F24" s="28" t="s">
        <v>6</v>
      </c>
      <c r="G24" s="29" t="s">
        <v>41</v>
      </c>
      <c r="H24" s="29"/>
      <c r="I24" s="29" t="s">
        <v>42</v>
      </c>
    </row>
    <row r="25" spans="1:10" ht="30" customHeight="1" x14ac:dyDescent="0.25">
      <c r="A25" s="30">
        <v>13038359</v>
      </c>
      <c r="B25" s="30">
        <v>13033462</v>
      </c>
      <c r="C25" s="31">
        <v>13028709</v>
      </c>
      <c r="D25" s="32" t="s">
        <v>95</v>
      </c>
      <c r="E25" s="33"/>
      <c r="G25" s="35" t="s">
        <v>43</v>
      </c>
      <c r="H25" s="35"/>
      <c r="I25" s="35" t="s">
        <v>44</v>
      </c>
      <c r="J25" s="35"/>
    </row>
    <row r="26" spans="1:10" ht="30" customHeight="1" x14ac:dyDescent="0.25">
      <c r="A26" s="30">
        <v>88213563</v>
      </c>
      <c r="B26" s="30">
        <v>138004908</v>
      </c>
      <c r="C26" s="31">
        <v>331218418</v>
      </c>
      <c r="D26" s="32" t="s">
        <v>45</v>
      </c>
      <c r="E26" s="33"/>
      <c r="G26" s="35" t="s">
        <v>46</v>
      </c>
      <c r="H26" s="35"/>
      <c r="I26" s="35" t="s">
        <v>47</v>
      </c>
      <c r="J26" s="35"/>
    </row>
    <row r="27" spans="1:10" ht="30" customHeight="1" x14ac:dyDescent="0.25">
      <c r="A27" s="30">
        <v>1984326</v>
      </c>
      <c r="B27" s="30">
        <v>1977342</v>
      </c>
      <c r="C27" s="31">
        <v>1970562</v>
      </c>
      <c r="D27" s="32" t="s">
        <v>48</v>
      </c>
      <c r="E27" s="33"/>
      <c r="G27" s="35" t="s">
        <v>49</v>
      </c>
      <c r="H27" s="35"/>
      <c r="I27" s="35" t="s">
        <v>50</v>
      </c>
      <c r="J27" s="35"/>
    </row>
    <row r="28" spans="1:10" ht="30" customHeight="1" x14ac:dyDescent="0.25">
      <c r="A28" s="30">
        <v>1948436</v>
      </c>
      <c r="B28" s="30">
        <v>1930745</v>
      </c>
      <c r="C28" s="31">
        <v>1913570</v>
      </c>
      <c r="D28" s="32" t="s">
        <v>96</v>
      </c>
      <c r="E28" s="33"/>
      <c r="G28" s="35" t="s">
        <v>51</v>
      </c>
      <c r="H28" s="35"/>
      <c r="I28" s="35" t="s">
        <v>52</v>
      </c>
      <c r="J28" s="35"/>
    </row>
    <row r="29" spans="1:10" ht="30" customHeight="1" x14ac:dyDescent="0.25">
      <c r="A29" s="30">
        <v>4795001</v>
      </c>
      <c r="B29" s="30">
        <v>2143194</v>
      </c>
      <c r="C29" s="31">
        <v>3108922</v>
      </c>
      <c r="D29" s="32" t="s">
        <v>53</v>
      </c>
      <c r="E29" s="33"/>
      <c r="G29" s="35" t="s">
        <v>54</v>
      </c>
      <c r="H29" s="35"/>
      <c r="I29" s="35" t="s">
        <v>55</v>
      </c>
      <c r="J29" s="35"/>
    </row>
    <row r="30" spans="1:10" ht="30" customHeight="1" thickBot="1" x14ac:dyDescent="0.3">
      <c r="A30" s="30">
        <v>7785180</v>
      </c>
      <c r="B30" s="30">
        <v>7769328</v>
      </c>
      <c r="C30" s="31">
        <v>7753939</v>
      </c>
      <c r="D30" s="32" t="s">
        <v>56</v>
      </c>
      <c r="E30" s="33"/>
      <c r="G30" s="35" t="s">
        <v>57</v>
      </c>
      <c r="H30" s="35"/>
      <c r="I30" s="35" t="s">
        <v>58</v>
      </c>
      <c r="J30" s="35"/>
    </row>
    <row r="31" spans="1:10" ht="30" customHeight="1" thickBot="1" x14ac:dyDescent="0.3">
      <c r="A31" s="17">
        <f t="shared" ref="A31:B31" si="14">SUM(A32:A34)</f>
        <v>26424778</v>
      </c>
      <c r="B31" s="17">
        <f t="shared" si="14"/>
        <v>26309480</v>
      </c>
      <c r="C31" s="18">
        <f>SUM(C32:C34)</f>
        <v>26197540</v>
      </c>
      <c r="D31" s="27" t="s">
        <v>59</v>
      </c>
      <c r="E31" s="20"/>
      <c r="F31" s="28" t="s">
        <v>6</v>
      </c>
      <c r="G31" s="29" t="s">
        <v>60</v>
      </c>
      <c r="H31" s="29"/>
      <c r="I31" s="29" t="s">
        <v>61</v>
      </c>
    </row>
    <row r="32" spans="1:10" ht="30" customHeight="1" x14ac:dyDescent="0.25">
      <c r="A32" s="30">
        <v>5099223</v>
      </c>
      <c r="B32" s="30">
        <v>5085787</v>
      </c>
      <c r="C32" s="31">
        <v>5072743</v>
      </c>
      <c r="D32" s="32" t="s">
        <v>62</v>
      </c>
      <c r="E32" s="33"/>
      <c r="G32" s="35" t="s">
        <v>63</v>
      </c>
      <c r="H32" s="35"/>
      <c r="I32" s="35" t="s">
        <v>64</v>
      </c>
    </row>
    <row r="33" spans="1:10" ht="30" customHeight="1" x14ac:dyDescent="0.25">
      <c r="A33" s="30">
        <v>7079331</v>
      </c>
      <c r="B33" s="30">
        <v>7003703</v>
      </c>
      <c r="C33" s="31">
        <v>6930278</v>
      </c>
      <c r="D33" s="32" t="s">
        <v>97</v>
      </c>
      <c r="E33" s="33"/>
      <c r="G33" s="35" t="s">
        <v>65</v>
      </c>
      <c r="H33" s="35"/>
      <c r="I33" s="35" t="s">
        <v>66</v>
      </c>
    </row>
    <row r="34" spans="1:10" ht="30" customHeight="1" thickBot="1" x14ac:dyDescent="0.3">
      <c r="A34" s="30">
        <v>14246224</v>
      </c>
      <c r="B34" s="30">
        <v>14219990</v>
      </c>
      <c r="C34" s="31">
        <v>14194519</v>
      </c>
      <c r="D34" s="32" t="s">
        <v>67</v>
      </c>
      <c r="E34" s="33"/>
      <c r="G34" s="35" t="s">
        <v>68</v>
      </c>
      <c r="H34" s="35"/>
      <c r="I34" s="35" t="s">
        <v>69</v>
      </c>
    </row>
    <row r="35" spans="1:10" ht="30" customHeight="1" thickBot="1" x14ac:dyDescent="0.3">
      <c r="A35" s="17">
        <f t="shared" ref="A35:B35" si="15">SUM(A36:A37)</f>
        <v>25342588</v>
      </c>
      <c r="B35" s="17">
        <f t="shared" si="15"/>
        <v>24883351</v>
      </c>
      <c r="C35" s="18">
        <f>SUM(C36:C37)</f>
        <v>24437497</v>
      </c>
      <c r="D35" s="27" t="s">
        <v>70</v>
      </c>
      <c r="E35" s="20"/>
      <c r="F35" s="28" t="s">
        <v>6</v>
      </c>
      <c r="G35" s="29" t="s">
        <v>71</v>
      </c>
      <c r="H35" s="29"/>
      <c r="I35" s="29" t="s">
        <v>72</v>
      </c>
    </row>
    <row r="36" spans="1:10" ht="30" customHeight="1" x14ac:dyDescent="0.25">
      <c r="A36" s="30">
        <v>3765687</v>
      </c>
      <c r="B36" s="30">
        <v>3698414</v>
      </c>
      <c r="C36" s="31">
        <v>3633104</v>
      </c>
      <c r="D36" s="32" t="s">
        <v>73</v>
      </c>
      <c r="E36" s="33"/>
      <c r="G36" s="35" t="s">
        <v>74</v>
      </c>
      <c r="H36" s="35"/>
      <c r="I36" s="35" t="s">
        <v>75</v>
      </c>
    </row>
    <row r="37" spans="1:10" ht="30" customHeight="1" thickBot="1" x14ac:dyDescent="0.3">
      <c r="A37" s="30">
        <v>21576901</v>
      </c>
      <c r="B37" s="30">
        <v>21184937</v>
      </c>
      <c r="C37" s="31">
        <v>20804393</v>
      </c>
      <c r="D37" s="32" t="s">
        <v>98</v>
      </c>
      <c r="E37" s="33"/>
      <c r="G37" s="35" t="s">
        <v>76</v>
      </c>
      <c r="H37" s="35"/>
      <c r="I37" s="35" t="s">
        <v>77</v>
      </c>
    </row>
    <row r="38" spans="1:10" ht="30" customHeight="1" thickBot="1" x14ac:dyDescent="0.3">
      <c r="A38" s="17">
        <f t="shared" ref="A38" si="16">SUM(A39)</f>
        <v>8004332</v>
      </c>
      <c r="B38" s="17">
        <f t="shared" ref="B38" si="17">SUM(B39)</f>
        <v>7837457</v>
      </c>
      <c r="C38" s="18">
        <f>SUM(C39)</f>
        <v>7675442</v>
      </c>
      <c r="D38" s="27" t="s">
        <v>78</v>
      </c>
      <c r="E38" s="20"/>
      <c r="F38" s="28" t="s">
        <v>6</v>
      </c>
      <c r="G38" s="29" t="s">
        <v>79</v>
      </c>
      <c r="H38" s="29"/>
      <c r="I38" s="29" t="s">
        <v>80</v>
      </c>
    </row>
    <row r="39" spans="1:10" ht="30" customHeight="1" thickBot="1" x14ac:dyDescent="0.3">
      <c r="A39" s="30">
        <v>8004332</v>
      </c>
      <c r="B39" s="30">
        <v>7837457</v>
      </c>
      <c r="C39" s="31">
        <v>7675442</v>
      </c>
      <c r="D39" s="32" t="s">
        <v>78</v>
      </c>
      <c r="E39" s="33"/>
      <c r="G39" s="35" t="s">
        <v>81</v>
      </c>
      <c r="H39" s="35"/>
      <c r="I39" s="35" t="s">
        <v>80</v>
      </c>
      <c r="J39" s="35"/>
    </row>
    <row r="40" spans="1:10" ht="30" customHeight="1" thickBot="1" x14ac:dyDescent="0.3">
      <c r="A40" s="17">
        <f t="shared" ref="A40:B40" si="18">SUM(A41:A43)</f>
        <v>133005405</v>
      </c>
      <c r="B40" s="17">
        <f t="shared" si="18"/>
        <v>127825761</v>
      </c>
      <c r="C40" s="18">
        <f>SUM(C41:C43)</f>
        <v>128968259</v>
      </c>
      <c r="D40" s="27" t="s">
        <v>82</v>
      </c>
      <c r="E40" s="20"/>
      <c r="F40" s="28" t="s">
        <v>6</v>
      </c>
      <c r="G40" s="29" t="s">
        <v>83</v>
      </c>
      <c r="H40" s="29"/>
      <c r="I40" s="29" t="s">
        <v>84</v>
      </c>
    </row>
    <row r="41" spans="1:10" ht="30" customHeight="1" x14ac:dyDescent="0.25">
      <c r="A41" s="30">
        <v>13303990</v>
      </c>
      <c r="B41" s="30">
        <v>13106224</v>
      </c>
      <c r="C41" s="31">
        <v>12914222</v>
      </c>
      <c r="D41" s="32" t="s">
        <v>85</v>
      </c>
      <c r="E41" s="33"/>
      <c r="G41" s="35" t="s">
        <v>86</v>
      </c>
      <c r="H41" s="35"/>
      <c r="I41" s="35" t="s">
        <v>87</v>
      </c>
      <c r="J41" s="35"/>
    </row>
    <row r="42" spans="1:10" ht="30" customHeight="1" x14ac:dyDescent="0.25">
      <c r="A42" s="30">
        <v>118349204</v>
      </c>
      <c r="B42" s="30">
        <v>113374057</v>
      </c>
      <c r="C42" s="31">
        <v>114715092</v>
      </c>
      <c r="D42" s="32" t="s">
        <v>88</v>
      </c>
      <c r="E42" s="33"/>
      <c r="G42" s="35" t="s">
        <v>89</v>
      </c>
      <c r="H42" s="35"/>
      <c r="I42" s="35" t="s">
        <v>90</v>
      </c>
      <c r="J42" s="35"/>
    </row>
    <row r="43" spans="1:10" ht="30" customHeight="1" x14ac:dyDescent="0.25">
      <c r="A43" s="30">
        <v>1352211</v>
      </c>
      <c r="B43" s="30">
        <v>1345480</v>
      </c>
      <c r="C43" s="31">
        <v>1338945</v>
      </c>
      <c r="D43" s="32" t="s">
        <v>91</v>
      </c>
      <c r="E43" s="33"/>
      <c r="G43" s="35" t="s">
        <v>92</v>
      </c>
      <c r="H43" s="35"/>
      <c r="I43" s="35" t="s">
        <v>93</v>
      </c>
      <c r="J43" s="35"/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rowBreaks count="1" manualBreakCount="1">
    <brk id="34" max="4" man="1"/>
  </rowBreaks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A2BCA37A-FB4F-4E2F-B8C4-EC336D1C0194}"/>
</file>

<file path=customXml/itemProps2.xml><?xml version="1.0" encoding="utf-8"?>
<ds:datastoreItem xmlns:ds="http://schemas.openxmlformats.org/officeDocument/2006/customXml" ds:itemID="{A55E6743-314D-4E60-BE74-9979817A8492}"/>
</file>

<file path=customXml/itemProps3.xml><?xml version="1.0" encoding="utf-8"?>
<ds:datastoreItem xmlns:ds="http://schemas.openxmlformats.org/officeDocument/2006/customXml" ds:itemID="{2FE42AAF-C8D0-4BDA-ACBC-E2CBE5B5B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User</cp:lastModifiedBy>
  <dcterms:created xsi:type="dcterms:W3CDTF">2021-12-07T07:49:43Z</dcterms:created>
  <dcterms:modified xsi:type="dcterms:W3CDTF">2021-12-12T08:56:49Z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