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oftstorage\Data\Government Annual Budget 2014\Government Annual Budget 2022\2022 Approved Budget Tables\Program Budgets\"/>
    </mc:Choice>
  </mc:AlternateContent>
  <bookViews>
    <workbookView xWindow="0" yWindow="0" windowWidth="28800" windowHeight="14010"/>
  </bookViews>
  <sheets>
    <sheet name="Report" sheetId="1" r:id="rId1"/>
  </sheets>
  <definedNames>
    <definedName name="_xlnm.Print_Area" localSheetId="0">Report!$A$1:$E$52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A48" i="1"/>
  <c r="A43" i="1"/>
  <c r="C43" i="1"/>
  <c r="B43" i="1"/>
  <c r="C40" i="1"/>
  <c r="B40" i="1"/>
  <c r="A40" i="1"/>
  <c r="B38" i="1"/>
  <c r="C38" i="1"/>
  <c r="A38" i="1"/>
  <c r="C33" i="1"/>
  <c r="B33" i="1"/>
  <c r="A33" i="1"/>
  <c r="C28" i="1"/>
  <c r="B28" i="1"/>
  <c r="A28" i="1"/>
  <c r="C21" i="1"/>
  <c r="B21" i="1"/>
  <c r="A21" i="1"/>
  <c r="C13" i="1"/>
  <c r="B13" i="1"/>
  <c r="A13" i="1"/>
  <c r="C11" i="1"/>
  <c r="B11" i="1"/>
  <c r="A11" i="1"/>
  <c r="C9" i="1"/>
  <c r="C7" i="1" s="1"/>
  <c r="B9" i="1"/>
  <c r="B7" i="1" s="1"/>
  <c r="A9" i="1"/>
  <c r="A7" i="1" s="1"/>
</calcChain>
</file>

<file path=xl/sharedStrings.xml><?xml version="1.0" encoding="utf-8"?>
<sst xmlns="http://schemas.openxmlformats.org/spreadsheetml/2006/main" count="149" uniqueCount="133">
  <si>
    <t>ޕްރޮގްރާމް ބަޖެޓު - އައްޑޫ އިކުއަޓޯރިއަލް ހޮސްޕިޓަލް</t>
  </si>
  <si>
    <t>(އަދަދުތައް ރުފިޔާއިން)</t>
  </si>
  <si>
    <t>ޕްރޮގްރާމް / ސަބް ޕްރޮގްރާމް</t>
  </si>
  <si>
    <t>ލަފާކުރި</t>
  </si>
  <si>
    <t>ޖުމުލަ</t>
  </si>
  <si>
    <t>އެގްޒެކެޓިވް އަދި ކޯޕަރޭޓް ހިދުމަތްތައް</t>
  </si>
  <si>
    <t>SUM</t>
  </si>
  <si>
    <t>S059-001-000-000-000</t>
  </si>
  <si>
    <t>Executive and Corporate Services</t>
  </si>
  <si>
    <t>S059-001-001-000-000</t>
  </si>
  <si>
    <t>Executive &amp; Corporate Services</t>
  </si>
  <si>
    <t>ސިއްހީ އެޑްމިނިސްޓްރޭޝަން</t>
  </si>
  <si>
    <t>S059-002-000-000-000</t>
  </si>
  <si>
    <t>Medical Administration</t>
  </si>
  <si>
    <t>S059-002-001-000-000</t>
  </si>
  <si>
    <t>S059-003-000-000-000</t>
  </si>
  <si>
    <t>Clinical Medicine</t>
  </si>
  <si>
    <t>ސަރޖިކަލް ސްޕެޝަލިޓީސް</t>
  </si>
  <si>
    <t>S059-003-001-000-000</t>
  </si>
  <si>
    <t>Surgical Specialities</t>
  </si>
  <si>
    <t>S059-003-002-000-000</t>
  </si>
  <si>
    <t>Medical Specialities</t>
  </si>
  <si>
    <t>ސަދަން ޗައިލްޑް ޑިވެލޮޕްމަންޓް ސެންޓަރ</t>
  </si>
  <si>
    <t>S059-003-003-000-000</t>
  </si>
  <si>
    <t>Southern Child Development Centre</t>
  </si>
  <si>
    <t>ސަދަން ސެންޓަރ ފޮރ މެންޓަލް ހެލްތް</t>
  </si>
  <si>
    <t>S059-003-004-000-000</t>
  </si>
  <si>
    <t>Southern Centre for Mental Health</t>
  </si>
  <si>
    <t>އެލައިޑް ހެލްތު ޑިޕާޓްމަންޓް އަދި ޔުނިޓްތައް</t>
  </si>
  <si>
    <t>S059-003-005-000-000</t>
  </si>
  <si>
    <t>Allied Health Department &amp; Units</t>
  </si>
  <si>
    <t>S059-003-006-000-000</t>
  </si>
  <si>
    <t>Southern Cardiac Centre</t>
  </si>
  <si>
    <t>S059-003-007-000-000</t>
  </si>
  <si>
    <t>Southern Uro Nephro Centre</t>
  </si>
  <si>
    <t>S059-004-000-000-000</t>
  </si>
  <si>
    <t>Clinical Diagnostic &amp; Imaging</t>
  </si>
  <si>
    <t>އިދާރީ</t>
  </si>
  <si>
    <t>S059-004-001-000-000</t>
  </si>
  <si>
    <t>Administration</t>
  </si>
  <si>
    <t>ލެބޯޓްރީ މެޑިސިން</t>
  </si>
  <si>
    <t>S059-004-002-000-000</t>
  </si>
  <si>
    <t>Laboratory Medicine</t>
  </si>
  <si>
    <t>S059-004-003-000-000</t>
  </si>
  <si>
    <t>Diagnostic Imaging</t>
  </si>
  <si>
    <t>ނޮން-އިމޭޖިންގ ނިއުރޯ-ޑަޔަގްނޯސްޓިކްސް</t>
  </si>
  <si>
    <t>S059-004-004-000-000</t>
  </si>
  <si>
    <t>Non-Imaging Neuro-Diagnostics</t>
  </si>
  <si>
    <t>ކާޑިއޮލޮޖީ އެކޯ/އީސީ/ހޮލްޓަރ</t>
  </si>
  <si>
    <t>S059-004-005-000-000</t>
  </si>
  <si>
    <t>Cardiology ECHO/EC/HOLTER</t>
  </si>
  <si>
    <t>އޯޑިއޮލޮޖީ</t>
  </si>
  <si>
    <t>S059-004-006-000-000</t>
  </si>
  <si>
    <t>Audiology</t>
  </si>
  <si>
    <t>S059-005-000-000-000</t>
  </si>
  <si>
    <t>Emergency Medicine, NCD Care &amp; Community Health</t>
  </si>
  <si>
    <t>ޖީޕީ އަދި އެންސީޑީ ކެއަރ</t>
  </si>
  <si>
    <t>S059-005-001-000-000</t>
  </si>
  <si>
    <t>GP &amp; NCD Care</t>
  </si>
  <si>
    <t>S059-005-002-000-000</t>
  </si>
  <si>
    <t>Emergency Medicine</t>
  </si>
  <si>
    <t>ހޯމް ކެއަރ އަދި ކެއަރ ކޮއޯޑިނޭޓްކުރުން</t>
  </si>
  <si>
    <t>S059-005-003-000-000</t>
  </si>
  <si>
    <t>Home Care &amp; Care Coordination</t>
  </si>
  <si>
    <t>S059-005-004-000-000</t>
  </si>
  <si>
    <t>Public Health Services</t>
  </si>
  <si>
    <t>ސިއްހީ މަރުކަޒުތައް</t>
  </si>
  <si>
    <t>S059-006-000-000-000</t>
  </si>
  <si>
    <t>Health Centers</t>
  </si>
  <si>
    <t>މަރަދޫ ސިއްހީ މަރުކަޒު</t>
  </si>
  <si>
    <t>S059-006-001-000-000</t>
  </si>
  <si>
    <t>Maradhoo Health Centers</t>
  </si>
  <si>
    <t>S059-006-002-000-000</t>
  </si>
  <si>
    <t>Maradhoo Feydhoo Health Centers</t>
  </si>
  <si>
    <t>S059-006-003-000-000</t>
  </si>
  <si>
    <t>Feydhoo Health Centers</t>
  </si>
  <si>
    <t>S059-006-004-000-000</t>
  </si>
  <si>
    <t>Hulhumeedhoo Health Centers</t>
  </si>
  <si>
    <t>S059-007-000-000-000</t>
  </si>
  <si>
    <t>Nursing Administration</t>
  </si>
  <si>
    <t>S059-007-001-000-000</t>
  </si>
  <si>
    <t>S059-008-000-000-000</t>
  </si>
  <si>
    <t>Medical &amp; Surgical Nursing</t>
  </si>
  <si>
    <t>S059-008-001-000-000</t>
  </si>
  <si>
    <t>Medical Nursing</t>
  </si>
  <si>
    <t>S059-008-002-000-000</t>
  </si>
  <si>
    <t>Surgical Nursing</t>
  </si>
  <si>
    <t>S059-009-000-000-000</t>
  </si>
  <si>
    <t>Operating Room &amp; Associated Services (Nursing)</t>
  </si>
  <si>
    <t>S059-009-001-000-000</t>
  </si>
  <si>
    <t>Operation Theatres</t>
  </si>
  <si>
    <t>S059-009-002-000-000</t>
  </si>
  <si>
    <t>Central Sterilization &amp; Supplies</t>
  </si>
  <si>
    <t>އޯޕީޑީ</t>
  </si>
  <si>
    <t>S059-009-003-000-000</t>
  </si>
  <si>
    <t>OPD</t>
  </si>
  <si>
    <t>އެކްސިޑެންޓް އަދި ޓްރޯމާ ހިދުމަތްތައް</t>
  </si>
  <si>
    <t>S059-009-004-000-000</t>
  </si>
  <si>
    <t>Accident &amp; Trauma Services</t>
  </si>
  <si>
    <t>S059-010-000-000-000</t>
  </si>
  <si>
    <t>Maternal, Child Health &amp; Critical Care</t>
  </si>
  <si>
    <t>S059-010-001-000-000</t>
  </si>
  <si>
    <t>Gynae &amp; Obstetrics Ward/LIU/LR</t>
  </si>
  <si>
    <t>ޕީޑިއަޓްރިކް ވޯޑް</t>
  </si>
  <si>
    <t>S059-010-002-000-000</t>
  </si>
  <si>
    <t>Paedriatic Ward</t>
  </si>
  <si>
    <t>ސީސީޔޫ/އައިސީޔޫ</t>
  </si>
  <si>
    <t>S059-010-003-000-000</t>
  </si>
  <si>
    <t>CCU/ICU</t>
  </si>
  <si>
    <t>އެންއައިސީޔޫ</t>
  </si>
  <si>
    <t>S059-010-004-000-000</t>
  </si>
  <si>
    <t>NICU</t>
  </si>
  <si>
    <t>ކްލިނިކަލް ފަރުވާ</t>
  </si>
  <si>
    <t>މެޑިކަލް ސްޕެޝަލިޓީސް</t>
  </si>
  <si>
    <t>ސަދަން ކާޑިއަކް ސެންޓަރ</t>
  </si>
  <si>
    <t>ސަދަން ޔޫރޯ ނެފްރޯ ސެންޓަރ</t>
  </si>
  <si>
    <t>ކްލިނިކަލް ޑަޔަގްނޯސްޓިކް އަދި އިމޭޖިންގ</t>
  </si>
  <si>
    <t>ޑަޔަގްނޯސްޓިކް އިމޭޖިންގ</t>
  </si>
  <si>
    <t>އިމަޖެންސީ މެޑިސިން، އެންސީޑީ ކެއަރ އަދި ކޮމިއުނިޓީ ހެލްތު</t>
  </si>
  <si>
    <t>އިމަޖެންސީ މެޑިސިން</t>
  </si>
  <si>
    <t>ޕަބްލިކް ހެލްތް</t>
  </si>
  <si>
    <t>މަރަދޫ ފޭދޫ ސިއްހީ މަރުކަޒު</t>
  </si>
  <si>
    <t>ފޭދޫ ސިއްހީ މަރުކަޒު</t>
  </si>
  <si>
    <t>ހުޅުމީދޫ ސިއްހީ މަރުކަޒު</t>
  </si>
  <si>
    <t>ނަރުހުންގެ ހިދުމަތް ހިންގުން</t>
  </si>
  <si>
    <t>މެޑިކަލް އަދި ސަރޖިކަލް ނަރސިންގ</t>
  </si>
  <si>
    <t>މެޑިކަލް ނަރސިންގ</t>
  </si>
  <si>
    <t>ސަރޖިކަލް ނަރސިންގ</t>
  </si>
  <si>
    <t>އޮޕަރޭޓްކުރާ ތިއޭޓަރާއި ގުޅޭ ހިދުމަތްތައް</t>
  </si>
  <si>
    <t>އޮޕަރޭޝަން ތިއޭޓަރުތައް</t>
  </si>
  <si>
    <t>ސެންޓްރަލް ސްޓެރިލައިޒޭޝަން އެންޑް ސަޕްލައިޒް</t>
  </si>
  <si>
    <t>ދަރިމައިންގެ ސިއްހަތު އަދި ކްރިޓިކަލް ކެއަރ</t>
  </si>
  <si>
    <t>ގައިނީ އަދި އޮބްސްޓެޓްރިކްސް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</si>
</sst>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5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164" fontId="6" fillId="0" borderId="0" xfId="4" applyFont="1" applyFill="1" applyBorder="1" applyAlignment="1">
      <alignment horizontal="center" vertical="center"/>
    </xf>
    <xf numFmtId="164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164" fontId="11" fillId="0" borderId="1" xfId="4" applyFont="1" applyFill="1" applyBorder="1" applyAlignment="1">
      <alignment horizontal="center" vertical="center"/>
    </xf>
    <xf numFmtId="164" fontId="12" fillId="3" borderId="1" xfId="4" applyFont="1" applyFill="1" applyBorder="1" applyAlignment="1">
      <alignment horizontal="center" vertical="center"/>
    </xf>
    <xf numFmtId="164" fontId="13" fillId="0" borderId="1" xfId="4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14" fillId="3" borderId="0" xfId="4" applyFont="1" applyFill="1" applyBorder="1" applyAlignment="1">
      <alignment horizontal="center" vertical="center"/>
    </xf>
    <xf numFmtId="165" fontId="9" fillId="0" borderId="2" xfId="1" applyNumberFormat="1" applyFont="1" applyFill="1" applyBorder="1" applyAlignment="1" applyProtection="1">
      <alignment vertical="center"/>
      <protection hidden="1"/>
    </xf>
    <xf numFmtId="165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5" fontId="16" fillId="0" borderId="0" xfId="1" applyNumberFormat="1" applyFont="1" applyFill="1" applyBorder="1" applyAlignment="1">
      <alignment horizontal="center" vertical="center"/>
    </xf>
    <xf numFmtId="165" fontId="17" fillId="0" borderId="0" xfId="1" applyNumberFormat="1" applyFont="1" applyFill="1" applyBorder="1" applyAlignment="1">
      <alignment horizontal="center" vertical="center"/>
    </xf>
    <xf numFmtId="165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20" fillId="0" borderId="3" xfId="1" applyNumberFormat="1" applyFont="1" applyBorder="1" applyAlignment="1">
      <alignment vertical="center"/>
    </xf>
    <xf numFmtId="165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7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5"/>
    </xf>
    <xf numFmtId="164" fontId="11" fillId="0" borderId="0" xfId="4" applyFont="1" applyFill="1" applyBorder="1" applyAlignment="1">
      <alignment horizontal="right"/>
    </xf>
    <xf numFmtId="164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/>
    <cellStyle name="Normal" xfId="0" builtinId="0"/>
    <cellStyle name="Normal 11" xfId="5"/>
    <cellStyle name="Normal 9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2"/>
  <sheetViews>
    <sheetView showGridLines="0" tabSelected="1" view="pageBreakPreview" topLeftCell="A28" zoomScaleNormal="100" zoomScaleSheetLayoutView="100" workbookViewId="0">
      <selection activeCell="G40" sqref="G40"/>
    </sheetView>
  </sheetViews>
  <sheetFormatPr defaultRowHeight="30" customHeight="1" x14ac:dyDescent="0.25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1" ht="37.5" customHeight="1" x14ac:dyDescent="1">
      <c r="E1" s="2" t="s">
        <v>0</v>
      </c>
      <c r="F1" s="2"/>
    </row>
    <row r="2" spans="1:11" customFormat="1" ht="19.5" customHeight="1" x14ac:dyDescent="0.25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1" customFormat="1" ht="11.25" customHeight="1" x14ac:dyDescent="0.25">
      <c r="A3" s="5"/>
      <c r="B3" s="6"/>
      <c r="C3" s="6"/>
      <c r="D3" s="7"/>
      <c r="E3" s="7"/>
      <c r="F3" s="7"/>
      <c r="I3" s="8"/>
    </row>
    <row r="4" spans="1:11" customFormat="1" ht="30" customHeight="1" x14ac:dyDescent="0.25">
      <c r="A4" s="9">
        <v>2024</v>
      </c>
      <c r="B4" s="9">
        <v>2023</v>
      </c>
      <c r="C4" s="10">
        <v>2022</v>
      </c>
      <c r="D4" s="41" t="s">
        <v>2</v>
      </c>
      <c r="E4" s="9"/>
      <c r="F4" s="11"/>
      <c r="I4" s="8"/>
    </row>
    <row r="5" spans="1:11" customFormat="1" ht="30" customHeight="1" thickBot="1" x14ac:dyDescent="0.3">
      <c r="A5" s="12" t="s">
        <v>3</v>
      </c>
      <c r="B5" s="12" t="s">
        <v>3</v>
      </c>
      <c r="C5" s="13" t="s">
        <v>3</v>
      </c>
      <c r="D5" s="42"/>
      <c r="E5" s="14"/>
      <c r="F5" s="11"/>
      <c r="I5" s="15"/>
    </row>
    <row r="6" spans="1:11" customFormat="1" ht="11.25" customHeight="1" thickBot="1" x14ac:dyDescent="0.3">
      <c r="A6" s="5"/>
      <c r="B6" s="6"/>
      <c r="C6" s="16"/>
      <c r="D6" s="7"/>
      <c r="E6" s="7"/>
      <c r="F6" s="7"/>
      <c r="I6" s="8"/>
    </row>
    <row r="7" spans="1:11" ht="30" customHeight="1" thickBot="1" x14ac:dyDescent="0.3">
      <c r="A7" s="17">
        <f t="shared" ref="A7:B7" si="0">SUMIF($F$9:$F$52,"SUM",A9:A52)</f>
        <v>273599470</v>
      </c>
      <c r="B7" s="17">
        <f t="shared" si="0"/>
        <v>279121866</v>
      </c>
      <c r="C7" s="18">
        <f>SUMIF($F$9:$F$52,"SUM",C9:C52)</f>
        <v>267594165</v>
      </c>
      <c r="D7" s="19" t="s">
        <v>4</v>
      </c>
      <c r="E7" s="20"/>
      <c r="F7" s="21"/>
    </row>
    <row r="8" spans="1:11" customFormat="1" ht="11.25" customHeight="1" thickBot="1" x14ac:dyDescent="0.3">
      <c r="A8" s="22"/>
      <c r="B8" s="23"/>
      <c r="C8" s="24"/>
      <c r="D8" s="7"/>
      <c r="E8" s="7"/>
      <c r="F8" s="7"/>
      <c r="G8" s="25"/>
      <c r="H8" s="25"/>
      <c r="I8" s="26"/>
    </row>
    <row r="9" spans="1:11" ht="30" customHeight="1" thickBot="1" x14ac:dyDescent="0.3">
      <c r="A9" s="17">
        <f t="shared" ref="A9:B11" si="1">SUM(A10)</f>
        <v>75705250</v>
      </c>
      <c r="B9" s="17">
        <f t="shared" si="1"/>
        <v>83567687</v>
      </c>
      <c r="C9" s="18">
        <f>SUM(C10)</f>
        <v>74311870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1" ht="30" customHeight="1" thickBot="1" x14ac:dyDescent="0.3">
      <c r="A10" s="30">
        <v>75705250</v>
      </c>
      <c r="B10" s="30">
        <v>83567687</v>
      </c>
      <c r="C10" s="31">
        <v>74311870</v>
      </c>
      <c r="D10" s="32" t="s">
        <v>5</v>
      </c>
      <c r="E10" s="33"/>
      <c r="F10" s="34"/>
      <c r="G10" s="35" t="s">
        <v>9</v>
      </c>
      <c r="H10" s="35"/>
      <c r="I10" s="35" t="s">
        <v>10</v>
      </c>
      <c r="J10" s="36"/>
      <c r="K10" s="35"/>
    </row>
    <row r="11" spans="1:11" ht="30" customHeight="1" thickBot="1" x14ac:dyDescent="0.3">
      <c r="A11" s="17">
        <f t="shared" si="1"/>
        <v>2055105</v>
      </c>
      <c r="B11" s="17">
        <f t="shared" si="1"/>
        <v>2025005</v>
      </c>
      <c r="C11" s="18">
        <f>SUM(C12)</f>
        <v>1995783</v>
      </c>
      <c r="D11" s="27" t="s">
        <v>11</v>
      </c>
      <c r="E11" s="20"/>
      <c r="F11" s="28" t="s">
        <v>6</v>
      </c>
      <c r="G11" s="29" t="s">
        <v>12</v>
      </c>
      <c r="H11" s="29"/>
      <c r="I11" s="29" t="s">
        <v>13</v>
      </c>
    </row>
    <row r="12" spans="1:11" ht="30" customHeight="1" thickBot="1" x14ac:dyDescent="0.3">
      <c r="A12" s="30">
        <v>2055105</v>
      </c>
      <c r="B12" s="30">
        <v>2025005</v>
      </c>
      <c r="C12" s="31">
        <v>1995783</v>
      </c>
      <c r="D12" s="32" t="s">
        <v>11</v>
      </c>
      <c r="E12" s="33"/>
      <c r="F12" s="28"/>
      <c r="G12" s="35" t="s">
        <v>14</v>
      </c>
      <c r="H12" s="35"/>
      <c r="I12" s="35" t="s">
        <v>13</v>
      </c>
      <c r="J12" s="37"/>
    </row>
    <row r="13" spans="1:11" ht="30" customHeight="1" thickBot="1" x14ac:dyDescent="0.3">
      <c r="A13" s="17">
        <f t="shared" ref="A13:B13" si="2">SUM(A14:A20)</f>
        <v>46793888</v>
      </c>
      <c r="B13" s="17">
        <f t="shared" si="2"/>
        <v>46418068</v>
      </c>
      <c r="C13" s="18">
        <f>SUM(C14:C20)</f>
        <v>46053198</v>
      </c>
      <c r="D13" s="27" t="s">
        <v>112</v>
      </c>
      <c r="E13" s="20"/>
      <c r="F13" s="28" t="s">
        <v>6</v>
      </c>
      <c r="G13" s="29" t="s">
        <v>15</v>
      </c>
      <c r="H13" s="29"/>
      <c r="I13" s="29" t="s">
        <v>16</v>
      </c>
      <c r="J13" s="35"/>
    </row>
    <row r="14" spans="1:11" ht="30" customHeight="1" x14ac:dyDescent="0.25">
      <c r="A14" s="30">
        <v>21359678</v>
      </c>
      <c r="B14" s="30">
        <v>21126778</v>
      </c>
      <c r="C14" s="31">
        <v>20900661</v>
      </c>
      <c r="D14" s="32" t="s">
        <v>17</v>
      </c>
      <c r="E14" s="33"/>
      <c r="F14" s="28"/>
      <c r="G14" s="35" t="s">
        <v>18</v>
      </c>
      <c r="H14" s="35"/>
      <c r="I14" s="35" t="s">
        <v>19</v>
      </c>
      <c r="J14" s="35"/>
    </row>
    <row r="15" spans="1:11" ht="30" customHeight="1" x14ac:dyDescent="0.25">
      <c r="A15" s="30">
        <v>20587006</v>
      </c>
      <c r="B15" s="30">
        <v>20519227</v>
      </c>
      <c r="C15" s="31">
        <v>20453423</v>
      </c>
      <c r="D15" s="32" t="s">
        <v>113</v>
      </c>
      <c r="E15" s="33"/>
      <c r="F15" s="28"/>
      <c r="G15" s="35" t="s">
        <v>20</v>
      </c>
      <c r="H15" s="35"/>
      <c r="I15" s="35" t="s">
        <v>21</v>
      </c>
      <c r="J15" s="38"/>
    </row>
    <row r="16" spans="1:11" ht="30" customHeight="1" x14ac:dyDescent="0.25">
      <c r="A16" s="30">
        <v>1220288</v>
      </c>
      <c r="B16" s="30">
        <v>1214155</v>
      </c>
      <c r="C16" s="31">
        <v>1208205</v>
      </c>
      <c r="D16" s="32" t="s">
        <v>22</v>
      </c>
      <c r="E16" s="33"/>
      <c r="F16" s="28"/>
      <c r="G16" s="35" t="s">
        <v>23</v>
      </c>
      <c r="H16" s="35"/>
      <c r="I16" s="35" t="s">
        <v>24</v>
      </c>
      <c r="J16" s="39"/>
    </row>
    <row r="17" spans="1:10" ht="30" customHeight="1" x14ac:dyDescent="0.25">
      <c r="A17" s="30">
        <v>476271</v>
      </c>
      <c r="B17" s="30">
        <v>470175</v>
      </c>
      <c r="C17" s="31">
        <v>464257</v>
      </c>
      <c r="D17" s="32" t="s">
        <v>25</v>
      </c>
      <c r="E17" s="33"/>
      <c r="F17" s="28"/>
      <c r="G17" s="35" t="s">
        <v>26</v>
      </c>
      <c r="H17" s="35"/>
      <c r="I17" s="35" t="s">
        <v>27</v>
      </c>
      <c r="J17" s="38"/>
    </row>
    <row r="18" spans="1:10" ht="30" customHeight="1" x14ac:dyDescent="0.25">
      <c r="A18" s="30">
        <v>1297221</v>
      </c>
      <c r="B18" s="30">
        <v>1288292</v>
      </c>
      <c r="C18" s="31">
        <v>1279623</v>
      </c>
      <c r="D18" s="32" t="s">
        <v>28</v>
      </c>
      <c r="E18" s="33"/>
      <c r="F18" s="28"/>
      <c r="G18" s="35" t="s">
        <v>29</v>
      </c>
      <c r="H18" s="35"/>
      <c r="I18" s="35" t="s">
        <v>30</v>
      </c>
      <c r="J18" s="35"/>
    </row>
    <row r="19" spans="1:10" ht="30" customHeight="1" x14ac:dyDescent="0.25">
      <c r="A19" s="30">
        <v>395173</v>
      </c>
      <c r="B19" s="30">
        <v>383663</v>
      </c>
      <c r="C19" s="31">
        <v>372488</v>
      </c>
      <c r="D19" s="32" t="s">
        <v>114</v>
      </c>
      <c r="E19" s="33"/>
      <c r="F19" s="28"/>
      <c r="G19" s="35" t="s">
        <v>31</v>
      </c>
      <c r="H19" s="35"/>
      <c r="I19" s="35" t="s">
        <v>32</v>
      </c>
      <c r="J19" s="39"/>
    </row>
    <row r="20" spans="1:10" ht="30" customHeight="1" thickBot="1" x14ac:dyDescent="0.3">
      <c r="A20" s="30">
        <v>1458251</v>
      </c>
      <c r="B20" s="30">
        <v>1415778</v>
      </c>
      <c r="C20" s="31">
        <v>1374541</v>
      </c>
      <c r="D20" s="32" t="s">
        <v>115</v>
      </c>
      <c r="E20" s="33"/>
      <c r="F20" s="28"/>
      <c r="G20" s="35" t="s">
        <v>33</v>
      </c>
      <c r="H20" s="35"/>
      <c r="I20" s="35" t="s">
        <v>34</v>
      </c>
      <c r="J20" s="38"/>
    </row>
    <row r="21" spans="1:10" ht="30" customHeight="1" thickBot="1" x14ac:dyDescent="0.3">
      <c r="A21" s="17">
        <f t="shared" ref="A21:B21" si="3">SUM(A22:A27)</f>
        <v>33254067</v>
      </c>
      <c r="B21" s="17">
        <f t="shared" si="3"/>
        <v>32486930</v>
      </c>
      <c r="C21" s="18">
        <f>SUM(C22:C27)</f>
        <v>31742136</v>
      </c>
      <c r="D21" s="27" t="s">
        <v>116</v>
      </c>
      <c r="E21" s="20"/>
      <c r="F21" s="28" t="s">
        <v>6</v>
      </c>
      <c r="G21" s="29" t="s">
        <v>35</v>
      </c>
      <c r="H21" s="29"/>
      <c r="I21" s="29" t="s">
        <v>36</v>
      </c>
      <c r="J21" s="38"/>
    </row>
    <row r="22" spans="1:10" ht="30" customHeight="1" x14ac:dyDescent="0.25">
      <c r="A22" s="30">
        <v>131400</v>
      </c>
      <c r="B22" s="30">
        <v>131400</v>
      </c>
      <c r="C22" s="31">
        <v>131400</v>
      </c>
      <c r="D22" s="32" t="s">
        <v>37</v>
      </c>
      <c r="E22" s="33"/>
      <c r="F22" s="28"/>
      <c r="G22" s="35" t="s">
        <v>38</v>
      </c>
      <c r="H22" s="35"/>
      <c r="I22" s="35" t="s">
        <v>39</v>
      </c>
      <c r="J22" s="39"/>
    </row>
    <row r="23" spans="1:10" ht="30" customHeight="1" x14ac:dyDescent="0.25">
      <c r="A23" s="30">
        <v>27499684</v>
      </c>
      <c r="B23" s="30">
        <v>26844665</v>
      </c>
      <c r="C23" s="31">
        <v>26208725</v>
      </c>
      <c r="D23" s="32" t="s">
        <v>40</v>
      </c>
      <c r="E23" s="33"/>
      <c r="F23" s="28"/>
      <c r="G23" s="35" t="s">
        <v>41</v>
      </c>
      <c r="H23" s="35"/>
      <c r="I23" s="35" t="s">
        <v>42</v>
      </c>
      <c r="J23" s="40"/>
    </row>
    <row r="24" spans="1:10" ht="30" customHeight="1" x14ac:dyDescent="0.25">
      <c r="A24" s="30">
        <v>1799933</v>
      </c>
      <c r="B24" s="30">
        <v>1780298</v>
      </c>
      <c r="C24" s="31">
        <v>1761233</v>
      </c>
      <c r="D24" s="32" t="s">
        <v>117</v>
      </c>
      <c r="E24" s="33"/>
      <c r="G24" s="35" t="s">
        <v>43</v>
      </c>
      <c r="H24" s="35"/>
      <c r="I24" s="35" t="s">
        <v>44</v>
      </c>
      <c r="J24" s="37"/>
    </row>
    <row r="25" spans="1:10" ht="30" customHeight="1" x14ac:dyDescent="0.25">
      <c r="A25" s="30">
        <v>3367720</v>
      </c>
      <c r="B25" s="30">
        <v>3284013</v>
      </c>
      <c r="C25" s="31">
        <v>3202744</v>
      </c>
      <c r="D25" s="32" t="s">
        <v>45</v>
      </c>
      <c r="E25" s="33"/>
      <c r="G25" s="35" t="s">
        <v>46</v>
      </c>
      <c r="H25" s="35"/>
      <c r="I25" s="35" t="s">
        <v>47</v>
      </c>
      <c r="J25" s="37"/>
    </row>
    <row r="26" spans="1:10" ht="30" customHeight="1" x14ac:dyDescent="0.25">
      <c r="A26" s="30">
        <v>190105</v>
      </c>
      <c r="B26" s="30">
        <v>189054</v>
      </c>
      <c r="C26" s="31">
        <v>188034</v>
      </c>
      <c r="D26" s="32" t="s">
        <v>48</v>
      </c>
      <c r="E26" s="33"/>
      <c r="F26" s="28"/>
      <c r="G26" s="35" t="s">
        <v>49</v>
      </c>
      <c r="H26" s="35"/>
      <c r="I26" s="35" t="s">
        <v>50</v>
      </c>
    </row>
    <row r="27" spans="1:10" ht="30" customHeight="1" thickBot="1" x14ac:dyDescent="0.3">
      <c r="A27" s="30">
        <v>265225</v>
      </c>
      <c r="B27" s="30">
        <v>257500</v>
      </c>
      <c r="C27" s="31">
        <v>250000</v>
      </c>
      <c r="D27" s="32" t="s">
        <v>51</v>
      </c>
      <c r="E27" s="33"/>
      <c r="G27" s="35" t="s">
        <v>52</v>
      </c>
      <c r="H27" s="35"/>
      <c r="I27" s="35" t="s">
        <v>53</v>
      </c>
      <c r="J27" s="35"/>
    </row>
    <row r="28" spans="1:10" ht="30" customHeight="1" thickBot="1" x14ac:dyDescent="0.3">
      <c r="A28" s="17">
        <f t="shared" ref="A28:B28" si="4">SUM(A29:A32)</f>
        <v>17325007</v>
      </c>
      <c r="B28" s="17">
        <f t="shared" si="4"/>
        <v>17274375</v>
      </c>
      <c r="C28" s="18">
        <f>SUM(C29:C32)</f>
        <v>17225219</v>
      </c>
      <c r="D28" s="27" t="s">
        <v>118</v>
      </c>
      <c r="E28" s="20"/>
      <c r="F28" s="28" t="s">
        <v>6</v>
      </c>
      <c r="G28" s="29" t="s">
        <v>54</v>
      </c>
      <c r="H28" s="29"/>
      <c r="I28" s="29" t="s">
        <v>55</v>
      </c>
      <c r="J28" s="35"/>
    </row>
    <row r="29" spans="1:10" ht="30" customHeight="1" x14ac:dyDescent="0.25">
      <c r="A29" s="30">
        <v>413312</v>
      </c>
      <c r="B29" s="30">
        <v>401274</v>
      </c>
      <c r="C29" s="31">
        <v>389587</v>
      </c>
      <c r="D29" s="32" t="s">
        <v>56</v>
      </c>
      <c r="E29" s="33"/>
      <c r="F29" s="28"/>
      <c r="G29" s="35" t="s">
        <v>57</v>
      </c>
      <c r="H29" s="35"/>
      <c r="I29" s="35" t="s">
        <v>58</v>
      </c>
      <c r="J29" s="35"/>
    </row>
    <row r="30" spans="1:10" ht="30" customHeight="1" x14ac:dyDescent="0.25">
      <c r="A30" s="30">
        <v>14018191</v>
      </c>
      <c r="B30" s="30">
        <v>14004054</v>
      </c>
      <c r="C30" s="31">
        <v>13990328</v>
      </c>
      <c r="D30" s="32" t="s">
        <v>119</v>
      </c>
      <c r="E30" s="33"/>
      <c r="F30" s="28"/>
      <c r="G30" s="35" t="s">
        <v>59</v>
      </c>
      <c r="H30" s="35"/>
      <c r="I30" s="35" t="s">
        <v>60</v>
      </c>
      <c r="J30" s="35"/>
    </row>
    <row r="31" spans="1:10" ht="30" customHeight="1" x14ac:dyDescent="0.25">
      <c r="A31" s="30">
        <v>157676</v>
      </c>
      <c r="B31" s="30">
        <v>153083</v>
      </c>
      <c r="C31" s="31">
        <v>148625</v>
      </c>
      <c r="D31" s="32" t="s">
        <v>61</v>
      </c>
      <c r="E31" s="33"/>
      <c r="G31" s="35" t="s">
        <v>62</v>
      </c>
      <c r="H31" s="35"/>
      <c r="I31" s="35" t="s">
        <v>63</v>
      </c>
      <c r="J31" s="35"/>
    </row>
    <row r="32" spans="1:10" ht="30" customHeight="1" thickBot="1" x14ac:dyDescent="0.3">
      <c r="A32" s="30">
        <v>2735828</v>
      </c>
      <c r="B32" s="30">
        <v>2715964</v>
      </c>
      <c r="C32" s="31">
        <v>2696679</v>
      </c>
      <c r="D32" s="32" t="s">
        <v>120</v>
      </c>
      <c r="E32" s="33"/>
      <c r="G32" s="35" t="s">
        <v>64</v>
      </c>
      <c r="H32" s="35"/>
      <c r="I32" s="35" t="s">
        <v>65</v>
      </c>
      <c r="J32" s="35"/>
    </row>
    <row r="33" spans="1:10" ht="30" customHeight="1" thickBot="1" x14ac:dyDescent="0.3">
      <c r="A33" s="17">
        <f t="shared" ref="A33" si="5">SUM(A34:A37)</f>
        <v>49988924</v>
      </c>
      <c r="B33" s="17">
        <f t="shared" ref="B33" si="6">SUM(B34:B37)</f>
        <v>49299754</v>
      </c>
      <c r="C33" s="18">
        <f>SUM(C34:C37)</f>
        <v>48630655</v>
      </c>
      <c r="D33" s="27" t="s">
        <v>66</v>
      </c>
      <c r="E33" s="20"/>
      <c r="F33" s="28" t="s">
        <v>6</v>
      </c>
      <c r="G33" s="29" t="s">
        <v>67</v>
      </c>
      <c r="H33" s="29"/>
      <c r="I33" s="29" t="s">
        <v>68</v>
      </c>
      <c r="J33" s="35"/>
    </row>
    <row r="34" spans="1:10" ht="30" customHeight="1" x14ac:dyDescent="0.25">
      <c r="A34" s="30">
        <v>16077489</v>
      </c>
      <c r="B34" s="30">
        <v>15841060</v>
      </c>
      <c r="C34" s="31">
        <v>15611518</v>
      </c>
      <c r="D34" s="32" t="s">
        <v>69</v>
      </c>
      <c r="E34" s="33"/>
      <c r="G34" s="35" t="s">
        <v>70</v>
      </c>
      <c r="H34" s="35"/>
      <c r="I34" s="35" t="s">
        <v>71</v>
      </c>
      <c r="J34" s="35"/>
    </row>
    <row r="35" spans="1:10" ht="30" customHeight="1" x14ac:dyDescent="0.25">
      <c r="A35" s="30">
        <v>1059081</v>
      </c>
      <c r="B35" s="30">
        <v>1046985</v>
      </c>
      <c r="C35" s="31">
        <v>1035240</v>
      </c>
      <c r="D35" s="32" t="s">
        <v>121</v>
      </c>
      <c r="E35" s="33"/>
      <c r="G35" s="35" t="s">
        <v>72</v>
      </c>
      <c r="H35" s="35"/>
      <c r="I35" s="35" t="s">
        <v>73</v>
      </c>
      <c r="J35" s="35"/>
    </row>
    <row r="36" spans="1:10" ht="30" customHeight="1" x14ac:dyDescent="0.25">
      <c r="A36" s="30">
        <v>15192968</v>
      </c>
      <c r="B36" s="30">
        <v>14984031</v>
      </c>
      <c r="C36" s="31">
        <v>14781180</v>
      </c>
      <c r="D36" s="32" t="s">
        <v>122</v>
      </c>
      <c r="E36" s="33"/>
      <c r="G36" s="35" t="s">
        <v>74</v>
      </c>
      <c r="H36" s="35"/>
      <c r="I36" s="35" t="s">
        <v>75</v>
      </c>
      <c r="J36" s="35"/>
    </row>
    <row r="37" spans="1:10" ht="30" customHeight="1" thickBot="1" x14ac:dyDescent="0.3">
      <c r="A37" s="30">
        <v>17659386</v>
      </c>
      <c r="B37" s="30">
        <v>17427678</v>
      </c>
      <c r="C37" s="31">
        <v>17202717</v>
      </c>
      <c r="D37" s="32" t="s">
        <v>123</v>
      </c>
      <c r="E37" s="33"/>
      <c r="G37" s="35" t="s">
        <v>76</v>
      </c>
      <c r="H37" s="35"/>
      <c r="I37" s="35" t="s">
        <v>77</v>
      </c>
      <c r="J37" s="35"/>
    </row>
    <row r="38" spans="1:10" ht="30" customHeight="1" thickBot="1" x14ac:dyDescent="0.3">
      <c r="A38" s="17">
        <f t="shared" ref="A38:B38" si="7">SUM(A39)</f>
        <v>6721271</v>
      </c>
      <c r="B38" s="17">
        <f t="shared" si="7"/>
        <v>6721271</v>
      </c>
      <c r="C38" s="18">
        <f>SUM(C39)</f>
        <v>6721271</v>
      </c>
      <c r="D38" s="27" t="s">
        <v>124</v>
      </c>
      <c r="E38" s="20"/>
      <c r="F38" s="28" t="s">
        <v>6</v>
      </c>
      <c r="G38" s="29" t="s">
        <v>78</v>
      </c>
      <c r="H38" s="29"/>
      <c r="I38" s="29" t="s">
        <v>79</v>
      </c>
    </row>
    <row r="39" spans="1:10" ht="30" customHeight="1" thickBot="1" x14ac:dyDescent="0.3">
      <c r="A39" s="30">
        <v>6721271</v>
      </c>
      <c r="B39" s="30">
        <v>6721271</v>
      </c>
      <c r="C39" s="31">
        <v>6721271</v>
      </c>
      <c r="D39" s="32" t="s">
        <v>124</v>
      </c>
      <c r="E39" s="33"/>
      <c r="G39" s="35" t="s">
        <v>80</v>
      </c>
      <c r="H39" s="35"/>
      <c r="I39" s="35" t="s">
        <v>79</v>
      </c>
    </row>
    <row r="40" spans="1:10" ht="30" customHeight="1" thickBot="1" x14ac:dyDescent="0.3">
      <c r="A40" s="17">
        <f t="shared" ref="A40:B40" si="8">SUM(A41:A42)</f>
        <v>8339625</v>
      </c>
      <c r="B40" s="17">
        <f t="shared" si="8"/>
        <v>8287317</v>
      </c>
      <c r="C40" s="18">
        <f>SUM(C41:C42)</f>
        <v>8236530</v>
      </c>
      <c r="D40" s="27" t="s">
        <v>125</v>
      </c>
      <c r="E40" s="20"/>
      <c r="F40" s="28" t="s">
        <v>6</v>
      </c>
      <c r="G40" s="29" t="s">
        <v>81</v>
      </c>
      <c r="H40" s="29"/>
      <c r="I40" s="29" t="s">
        <v>82</v>
      </c>
    </row>
    <row r="41" spans="1:10" ht="30" customHeight="1" x14ac:dyDescent="0.25">
      <c r="A41" s="30">
        <v>6760192</v>
      </c>
      <c r="B41" s="30">
        <v>6746546</v>
      </c>
      <c r="C41" s="31">
        <v>6733297</v>
      </c>
      <c r="D41" s="32" t="s">
        <v>126</v>
      </c>
      <c r="E41" s="33"/>
      <c r="G41" s="35" t="s">
        <v>83</v>
      </c>
      <c r="H41" s="35"/>
      <c r="I41" s="35" t="s">
        <v>84</v>
      </c>
    </row>
    <row r="42" spans="1:10" ht="30" customHeight="1" thickBot="1" x14ac:dyDescent="0.3">
      <c r="A42" s="30">
        <v>1579433</v>
      </c>
      <c r="B42" s="30">
        <v>1540771</v>
      </c>
      <c r="C42" s="31">
        <v>1503233</v>
      </c>
      <c r="D42" s="32" t="s">
        <v>127</v>
      </c>
      <c r="E42" s="33"/>
      <c r="G42" s="35" t="s">
        <v>85</v>
      </c>
      <c r="H42" s="35"/>
      <c r="I42" s="35" t="s">
        <v>86</v>
      </c>
    </row>
    <row r="43" spans="1:10" ht="30" customHeight="1" thickBot="1" x14ac:dyDescent="0.3">
      <c r="A43" s="17">
        <f t="shared" ref="A43:B43" si="9">SUM(A44:A47)</f>
        <v>10871415</v>
      </c>
      <c r="B43" s="17">
        <f t="shared" si="9"/>
        <v>10807133</v>
      </c>
      <c r="C43" s="18">
        <f>SUM(C44:C47)</f>
        <v>10744723</v>
      </c>
      <c r="D43" s="27" t="s">
        <v>128</v>
      </c>
      <c r="E43" s="20"/>
      <c r="F43" s="28" t="s">
        <v>6</v>
      </c>
      <c r="G43" s="29" t="s">
        <v>87</v>
      </c>
      <c r="H43" s="29"/>
      <c r="I43" s="29" t="s">
        <v>88</v>
      </c>
    </row>
    <row r="44" spans="1:10" ht="30" customHeight="1" x14ac:dyDescent="0.25">
      <c r="A44" s="30">
        <v>3274692</v>
      </c>
      <c r="B44" s="30">
        <v>3244330</v>
      </c>
      <c r="C44" s="31">
        <v>3214851</v>
      </c>
      <c r="D44" s="32" t="s">
        <v>129</v>
      </c>
      <c r="E44" s="33"/>
      <c r="G44" s="35" t="s">
        <v>89</v>
      </c>
      <c r="H44" s="35"/>
      <c r="I44" s="35" t="s">
        <v>90</v>
      </c>
    </row>
    <row r="45" spans="1:10" ht="30" customHeight="1" x14ac:dyDescent="0.25">
      <c r="A45" s="30">
        <v>3337923</v>
      </c>
      <c r="B45" s="30">
        <v>3311940</v>
      </c>
      <c r="C45" s="31">
        <v>3286714</v>
      </c>
      <c r="D45" s="32" t="s">
        <v>130</v>
      </c>
      <c r="E45" s="33"/>
      <c r="G45" s="35" t="s">
        <v>91</v>
      </c>
      <c r="H45" s="35"/>
      <c r="I45" s="35" t="s">
        <v>92</v>
      </c>
    </row>
    <row r="46" spans="1:10" ht="30" customHeight="1" x14ac:dyDescent="0.25">
      <c r="A46" s="30">
        <v>251958</v>
      </c>
      <c r="B46" s="30">
        <v>251958</v>
      </c>
      <c r="C46" s="31">
        <v>251958</v>
      </c>
      <c r="D46" s="32" t="s">
        <v>93</v>
      </c>
      <c r="E46" s="33"/>
      <c r="G46" s="35" t="s">
        <v>94</v>
      </c>
      <c r="H46" s="35"/>
      <c r="I46" s="35" t="s">
        <v>95</v>
      </c>
    </row>
    <row r="47" spans="1:10" ht="30" customHeight="1" thickBot="1" x14ac:dyDescent="0.3">
      <c r="A47" s="30">
        <v>4006842</v>
      </c>
      <c r="B47" s="30">
        <v>3998905</v>
      </c>
      <c r="C47" s="31">
        <v>3991200</v>
      </c>
      <c r="D47" s="32" t="s">
        <v>96</v>
      </c>
      <c r="E47" s="33"/>
      <c r="G47" s="35" t="s">
        <v>97</v>
      </c>
      <c r="H47" s="35"/>
      <c r="I47" s="35" t="s">
        <v>98</v>
      </c>
    </row>
    <row r="48" spans="1:10" ht="30" customHeight="1" thickBot="1" x14ac:dyDescent="0.3">
      <c r="A48" s="17">
        <f t="shared" ref="A48" si="10">SUM(A49:A52)</f>
        <v>22544918</v>
      </c>
      <c r="B48" s="17">
        <f t="shared" ref="B48" si="11">SUM(B49:B52)</f>
        <v>22234326</v>
      </c>
      <c r="C48" s="18">
        <f>SUM(C49:C52)</f>
        <v>21932780</v>
      </c>
      <c r="D48" s="27" t="s">
        <v>131</v>
      </c>
      <c r="E48" s="20"/>
      <c r="F48" s="28" t="s">
        <v>6</v>
      </c>
      <c r="G48" s="29" t="s">
        <v>99</v>
      </c>
      <c r="H48" s="29"/>
      <c r="I48" s="29" t="s">
        <v>100</v>
      </c>
    </row>
    <row r="49" spans="1:9" ht="30" customHeight="1" x14ac:dyDescent="0.25">
      <c r="A49" s="30">
        <v>5486483</v>
      </c>
      <c r="B49" s="30">
        <v>5464316</v>
      </c>
      <c r="C49" s="31">
        <v>5442795</v>
      </c>
      <c r="D49" s="32" t="s">
        <v>132</v>
      </c>
      <c r="E49" s="33"/>
      <c r="G49" s="35" t="s">
        <v>101</v>
      </c>
      <c r="H49" s="35"/>
      <c r="I49" s="35" t="s">
        <v>102</v>
      </c>
    </row>
    <row r="50" spans="1:9" ht="30" customHeight="1" x14ac:dyDescent="0.25">
      <c r="A50" s="30">
        <v>1438064</v>
      </c>
      <c r="B50" s="30">
        <v>1424491</v>
      </c>
      <c r="C50" s="31">
        <v>1411313</v>
      </c>
      <c r="D50" s="32" t="s">
        <v>103</v>
      </c>
      <c r="E50" s="33"/>
      <c r="G50" s="35" t="s">
        <v>104</v>
      </c>
      <c r="H50" s="35"/>
      <c r="I50" s="35" t="s">
        <v>105</v>
      </c>
    </row>
    <row r="51" spans="1:9" ht="30" customHeight="1" x14ac:dyDescent="0.25">
      <c r="A51" s="30">
        <v>7659287</v>
      </c>
      <c r="B51" s="30">
        <v>7537066</v>
      </c>
      <c r="C51" s="31">
        <v>7418405</v>
      </c>
      <c r="D51" s="32" t="s">
        <v>106</v>
      </c>
      <c r="E51" s="33"/>
      <c r="G51" s="35" t="s">
        <v>107</v>
      </c>
      <c r="H51" s="35"/>
      <c r="I51" s="35" t="s">
        <v>108</v>
      </c>
    </row>
    <row r="52" spans="1:9" ht="30" customHeight="1" x14ac:dyDescent="0.25">
      <c r="A52" s="30">
        <v>7961084</v>
      </c>
      <c r="B52" s="30">
        <v>7808453</v>
      </c>
      <c r="C52" s="31">
        <v>7660267</v>
      </c>
      <c r="D52" s="32" t="s">
        <v>109</v>
      </c>
      <c r="E52" s="33"/>
      <c r="G52" s="35" t="s">
        <v>110</v>
      </c>
      <c r="H52" s="35"/>
      <c r="I52" s="35" t="s">
        <v>111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rowBreaks count="1" manualBreakCount="1">
    <brk id="36" max="4" man="1"/>
  </rowBreaks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AC9DF960-4161-46C7-ACF3-4325C85E3B35}"/>
</file>

<file path=customXml/itemProps2.xml><?xml version="1.0" encoding="utf-8"?>
<ds:datastoreItem xmlns:ds="http://schemas.openxmlformats.org/officeDocument/2006/customXml" ds:itemID="{48744629-4632-49E4-9AE7-A68264EE7931}"/>
</file>

<file path=customXml/itemProps3.xml><?xml version="1.0" encoding="utf-8"?>
<ds:datastoreItem xmlns:ds="http://schemas.openxmlformats.org/officeDocument/2006/customXml" ds:itemID="{BFE35C87-B670-4EEF-94C2-9C2E8D828C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User</cp:lastModifiedBy>
  <cp:lastPrinted>2021-12-12T06:34:58Z</cp:lastPrinted>
  <dcterms:created xsi:type="dcterms:W3CDTF">2021-12-07T07:54:31Z</dcterms:created>
  <dcterms:modified xsi:type="dcterms:W3CDTF">2021-12-12T09:02:23Z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