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EFFA7F1A-7E1A-4A7F-A7B0-54D152CF2282}" xr6:coauthVersionLast="36" xr6:coauthVersionMax="36" xr10:uidLastSave="{00000000-0000-0000-0000-000000000000}"/>
  <bookViews>
    <workbookView xWindow="0" yWindow="0" windowWidth="28800" windowHeight="14010" xr2:uid="{7C9A1838-313A-41E8-A22A-4DCCDB5F3BDE}"/>
  </bookViews>
  <sheets>
    <sheet name="Report" sheetId="1" r:id="rId1"/>
  </sheets>
  <definedNames>
    <definedName name="_xlnm.Print_Area" localSheetId="0">Report!$A$1:$E$16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A13" i="1"/>
  <c r="A11" i="1"/>
  <c r="C11" i="1"/>
  <c r="B11" i="1"/>
  <c r="C9" i="1"/>
  <c r="C7" i="1" s="1"/>
  <c r="A9" i="1"/>
  <c r="B9" i="1"/>
  <c r="B7" i="1" s="1"/>
  <c r="A7" i="1" l="1"/>
</calcChain>
</file>

<file path=xl/sharedStrings.xml><?xml version="1.0" encoding="utf-8"?>
<sst xmlns="http://schemas.openxmlformats.org/spreadsheetml/2006/main" count="34" uniqueCount="26">
  <si>
    <t>ޕްރޮގްރާމް ބަޖެޓު - މިނިސްޓްރީ އޮފް ޓްރާންސްޕޯޓް އެންޑް ސިވިލް އޭވިއޭޝަން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</si>
  <si>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</si>
  <si>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</si>
  <si>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</si>
  <si>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</si>
  <si>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</si>
  <si>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S050-001-000-000-000</t>
  </si>
  <si>
    <t>Executive &amp; Corporate Affairs</t>
  </si>
  <si>
    <t>S050-001-001-000-000</t>
  </si>
  <si>
    <t>ޕްލޭންކުރުމާއި ސިޔާސަތު އެސެސްކުރުން</t>
  </si>
  <si>
    <t>S050-002-000-000-000</t>
  </si>
  <si>
    <t>Planning &amp; Policy Assessment</t>
  </si>
  <si>
    <t>S050-002-001-000-000</t>
  </si>
  <si>
    <t>މޯލްޑިވްސް ޓްރާންސްޕޯޓް އޮތޯރިޓީ</t>
  </si>
  <si>
    <t>S050-004-000-000-000</t>
  </si>
  <si>
    <t>Maldives Transport Authority</t>
  </si>
  <si>
    <t>ބޯޑް އަދި ކޯޕަރޭޓް ހިދުމަތްތައް</t>
  </si>
  <si>
    <t>S050-004-001-000-000</t>
  </si>
  <si>
    <t>Board &amp; Corporate Services</t>
  </si>
  <si>
    <t>ބިމުގެ ދަތުރުފަތުރު</t>
  </si>
  <si>
    <t>S050-004-002-000-000</t>
  </si>
  <si>
    <t>Land Transport</t>
  </si>
  <si>
    <t>މެރިޓައިމް ދަތުރުފަތުރު</t>
  </si>
  <si>
    <t>S050-004-003-000-000</t>
  </si>
  <si>
    <t>Maritime Transport</t>
  </si>
  <si>
    <t>އެގްޒެކެޓިވް އަދި ކޯޕަރޭޓް ހިދުމަތް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</si>
</sst>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4E751170-E0FD-471A-B1D9-C410BEE6AA7F}"/>
    <cellStyle name="Normal" xfId="0" builtinId="0"/>
    <cellStyle name="Normal 11" xfId="5" xr:uid="{857761F3-D848-4C71-AF0F-E99F6094A39C}"/>
    <cellStyle name="Normal 9" xfId="3" xr:uid="{DDFFEBCD-7C41-4574-B4E2-29052AAEFE83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D5F5-CAEF-4D73-8D03-5832C0C5B0CD}">
  <sheetPr>
    <pageSetUpPr fitToPage="1"/>
  </sheetPr>
  <dimension ref="A1:K16"/>
  <sheetViews>
    <sheetView showGridLines="0" tabSelected="1" view="pageBreakPreview" zoomScaleNormal="100" zoomScaleSheetLayoutView="100" workbookViewId="0">
      <selection activeCell="D9" sqref="D9:D1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>SUMIF($F$9:$F$16,"SUM",A9:A16)</f>
        <v>57095680</v>
      </c>
      <c r="B7" s="17">
        <f>SUMIF($F$9:$F$16,"SUM",B9:B16)</f>
        <v>56268899</v>
      </c>
      <c r="C7" s="18">
        <f>SUMIF($F$9:$F$16,"SUM",C9:C16)</f>
        <v>53127922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11" si="0">SUM(A10)</f>
        <v>31468175</v>
      </c>
      <c r="B9" s="17">
        <f t="shared" si="0"/>
        <v>30819148</v>
      </c>
      <c r="C9" s="18">
        <f>SUM(C10)</f>
        <v>30189007</v>
      </c>
      <c r="D9" s="27" t="s">
        <v>25</v>
      </c>
      <c r="E9" s="20"/>
      <c r="F9" s="28" t="s">
        <v>5</v>
      </c>
      <c r="G9" s="29" t="s">
        <v>6</v>
      </c>
      <c r="H9" s="29"/>
      <c r="I9" s="29" t="s">
        <v>7</v>
      </c>
    </row>
    <row r="10" spans="1:11" ht="30" customHeight="1" thickBot="1">
      <c r="A10" s="30">
        <v>31468175</v>
      </c>
      <c r="B10" s="30">
        <v>30819148</v>
      </c>
      <c r="C10" s="31">
        <v>30189007</v>
      </c>
      <c r="D10" s="32" t="s">
        <v>25</v>
      </c>
      <c r="E10" s="33"/>
      <c r="F10" s="34"/>
      <c r="G10" s="35" t="s">
        <v>8</v>
      </c>
      <c r="H10" s="35"/>
      <c r="I10" s="35" t="s">
        <v>7</v>
      </c>
      <c r="J10" s="36"/>
      <c r="K10" s="35"/>
    </row>
    <row r="11" spans="1:11" ht="30" customHeight="1" thickBot="1">
      <c r="A11" s="17">
        <f t="shared" si="0"/>
        <v>10052528</v>
      </c>
      <c r="B11" s="17">
        <f t="shared" si="0"/>
        <v>10070677</v>
      </c>
      <c r="C11" s="18">
        <f>SUM(C12)</f>
        <v>7750040</v>
      </c>
      <c r="D11" s="27" t="s">
        <v>9</v>
      </c>
      <c r="E11" s="20"/>
      <c r="F11" s="28" t="s">
        <v>5</v>
      </c>
      <c r="G11" s="29" t="s">
        <v>10</v>
      </c>
      <c r="H11" s="29"/>
      <c r="I11" s="29" t="s">
        <v>11</v>
      </c>
    </row>
    <row r="12" spans="1:11" ht="30" customHeight="1" thickBot="1">
      <c r="A12" s="30">
        <v>10052528</v>
      </c>
      <c r="B12" s="30">
        <v>10070677</v>
      </c>
      <c r="C12" s="31">
        <v>7750040</v>
      </c>
      <c r="D12" s="32" t="s">
        <v>9</v>
      </c>
      <c r="E12" s="33"/>
      <c r="F12" s="28"/>
      <c r="G12" s="35" t="s">
        <v>12</v>
      </c>
      <c r="H12" s="35"/>
      <c r="I12" s="35" t="s">
        <v>11</v>
      </c>
      <c r="J12" s="37"/>
    </row>
    <row r="13" spans="1:11" ht="30" customHeight="1" thickBot="1">
      <c r="A13" s="17">
        <f t="shared" ref="A13:B13" si="1">SUM(A14:A16)</f>
        <v>15574977</v>
      </c>
      <c r="B13" s="17">
        <f t="shared" si="1"/>
        <v>15379074</v>
      </c>
      <c r="C13" s="18">
        <f>SUM(C14:C16)</f>
        <v>15188875</v>
      </c>
      <c r="D13" s="27" t="s">
        <v>13</v>
      </c>
      <c r="E13" s="20"/>
      <c r="F13" s="28" t="s">
        <v>5</v>
      </c>
      <c r="G13" s="29" t="s">
        <v>14</v>
      </c>
      <c r="H13" s="29"/>
      <c r="I13" s="29" t="s">
        <v>15</v>
      </c>
      <c r="J13" s="35"/>
    </row>
    <row r="14" spans="1:11" ht="30" customHeight="1">
      <c r="A14" s="30">
        <v>6827569</v>
      </c>
      <c r="B14" s="30">
        <v>6741319</v>
      </c>
      <c r="C14" s="31">
        <v>6657582</v>
      </c>
      <c r="D14" s="32" t="s">
        <v>16</v>
      </c>
      <c r="E14" s="33"/>
      <c r="F14" s="28"/>
      <c r="G14" s="35" t="s">
        <v>17</v>
      </c>
      <c r="H14" s="35"/>
      <c r="I14" s="35" t="s">
        <v>18</v>
      </c>
      <c r="J14" s="35"/>
    </row>
    <row r="15" spans="1:11" ht="30" customHeight="1">
      <c r="A15" s="30">
        <v>4420841</v>
      </c>
      <c r="B15" s="30">
        <v>4375497</v>
      </c>
      <c r="C15" s="31">
        <v>4331472</v>
      </c>
      <c r="D15" s="32" t="s">
        <v>19</v>
      </c>
      <c r="E15" s="33"/>
      <c r="F15" s="28"/>
      <c r="G15" s="35" t="s">
        <v>20</v>
      </c>
      <c r="H15" s="35"/>
      <c r="I15" s="35" t="s">
        <v>21</v>
      </c>
      <c r="J15" s="38"/>
    </row>
    <row r="16" spans="1:11" ht="30" customHeight="1">
      <c r="A16" s="30">
        <v>4326567</v>
      </c>
      <c r="B16" s="30">
        <v>4262258</v>
      </c>
      <c r="C16" s="31">
        <v>4199821</v>
      </c>
      <c r="D16" s="32" t="s">
        <v>22</v>
      </c>
      <c r="E16" s="33"/>
      <c r="F16" s="28"/>
      <c r="G16" s="35" t="s">
        <v>23</v>
      </c>
      <c r="H16" s="35"/>
      <c r="I16" s="35" t="s">
        <v>24</v>
      </c>
      <c r="J16" s="39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66CC17E-BE86-4A99-AD6B-050F5E8C6184}"/>
</file>

<file path=customXml/itemProps2.xml><?xml version="1.0" encoding="utf-8"?>
<ds:datastoreItem xmlns:ds="http://schemas.openxmlformats.org/officeDocument/2006/customXml" ds:itemID="{D08BDE13-7804-49B0-BE1B-2DE7BB6061BD}"/>
</file>

<file path=customXml/itemProps3.xml><?xml version="1.0" encoding="utf-8"?>
<ds:datastoreItem xmlns:ds="http://schemas.openxmlformats.org/officeDocument/2006/customXml" ds:itemID="{2839B7ED-B5AC-4950-9020-38AE5139D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2021-12-07T07:55:32Z</dcterms:created>
  <dcterms:modified xsi:type="dcterms:W3CDTF">2021-12-12T06:36:22Z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