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F7322B0E-C170-4053-B4D2-F4DBECC48EC3}" xr6:coauthVersionLast="36" xr6:coauthVersionMax="36" xr10:uidLastSave="{00000000-0000-0000-0000-000000000000}"/>
  <bookViews>
    <workbookView xWindow="0" yWindow="0" windowWidth="28800" windowHeight="14010" xr2:uid="{3AEDFB61-4E16-40CD-942C-DC3A51793539}"/>
  </bookViews>
  <sheets>
    <sheet name="Report" sheetId="1" r:id="rId1"/>
  </sheets>
  <definedNames>
    <definedName name="_xlnm.Print_Area" localSheetId="0">Report!$A$1:$E$25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B22" i="1"/>
  <c r="A22" i="1"/>
  <c r="A20" i="1"/>
  <c r="C20" i="1"/>
  <c r="B20" i="1"/>
  <c r="C15" i="1"/>
  <c r="B15" i="1"/>
  <c r="A15" i="1"/>
  <c r="C12" i="1"/>
  <c r="B12" i="1"/>
  <c r="A12" i="1"/>
  <c r="C9" i="1"/>
  <c r="C7" i="1" s="1"/>
  <c r="A9" i="1"/>
  <c r="A7" i="1" s="1"/>
  <c r="B9" i="1"/>
  <c r="B7" i="1" s="1"/>
</calcChain>
</file>

<file path=xl/sharedStrings.xml><?xml version="1.0" encoding="utf-8"?>
<sst xmlns="http://schemas.openxmlformats.org/spreadsheetml/2006/main" count="63" uniqueCount="57">
  <si>
    <t>ޕްރޮގްރާމް ބަޖެޓު - މިނިސްޓްރީ އޮފް ޓޫރިޒަމް</t>
  </si>
  <si>
    <t>(އަދަދުތައް ރުފިޔާއިން)</t>
  </si>
  <si>
    <t>ޕްރޮގްރާމް / ސަބް ޕްރޮގްރާމް</t>
  </si>
  <si>
    <t>ލަފާކުރި</t>
  </si>
  <si>
    <t>ޖުމުލަ</t>
  </si>
  <si>
    <t>އެގްޒްކްޓިވް އެންޑް ކޯޕަރޭޓް ސަރވިސަސް</t>
  </si>
  <si>
    <t>SUM</t>
  </si>
  <si>
    <t>S029-001-000-000-000</t>
  </si>
  <si>
    <t>Executive &amp; Corporate Services</t>
  </si>
  <si>
    <t>S029-001-001-000-000</t>
  </si>
  <si>
    <t>Corporate Services</t>
  </si>
  <si>
    <t>S029-001-002-000-000</t>
  </si>
  <si>
    <t>Legal Services</t>
  </si>
  <si>
    <t>S029-002-000-000-000</t>
  </si>
  <si>
    <t>Policy &amp; Development</t>
  </si>
  <si>
    <t>ޕްލޭނިންގ</t>
  </si>
  <si>
    <t>S029-002-001-000-000</t>
  </si>
  <si>
    <t>Planning</t>
  </si>
  <si>
    <t>S029-002-002-000-000</t>
  </si>
  <si>
    <t>Development, Environment and Monitoring</t>
  </si>
  <si>
    <t>ޑެސްޓިނޭޝަން މެނޭޖްމަންޓް</t>
  </si>
  <si>
    <t>S029-003-000-000-000</t>
  </si>
  <si>
    <t>Destination Management</t>
  </si>
  <si>
    <t>މާކެޓިންގ ޕޮލިސީ އެންޑް ޕަބްލިކް ރިލޭޝަންސް</t>
  </si>
  <si>
    <t>S029-003-001-000-000</t>
  </si>
  <si>
    <t>Marketing Policy and Public Relations</t>
  </si>
  <si>
    <t>ޓޫރިޒަމް ރިސާރޗް އެންޑް ސްޓެޓިސްޓިކްސް ސެކްޝަން</t>
  </si>
  <si>
    <t>S029-003-002-000-000</t>
  </si>
  <si>
    <t>Tourism Research and Statistics Section</t>
  </si>
  <si>
    <t>ލޯކަލް ޓުއަރިޒަމް</t>
  </si>
  <si>
    <t>S029-003-003-000-000</t>
  </si>
  <si>
    <t>Local Tourism</t>
  </si>
  <si>
    <t>ސެކިއުރިޓީ އެންޑް ކްރައިސިސް މެނޭޖްމަންޓް</t>
  </si>
  <si>
    <t>S029-003-005-000-000</t>
  </si>
  <si>
    <t>Security &amp; Crisis Management</t>
  </si>
  <si>
    <t>އިންޑަސްޓްރީ ރިލޭޝަންސް</t>
  </si>
  <si>
    <t>S029-004-000-000-000</t>
  </si>
  <si>
    <t>Industry Relations</t>
  </si>
  <si>
    <t>އިންޑަސްޓްރީ އެޗްއާރު އެންޑް އިންޓަނޭޝަނަލް ރިލޭޝަންސް</t>
  </si>
  <si>
    <t>S029-004-002-000-000</t>
  </si>
  <si>
    <t>Industry HR and International Relations</t>
  </si>
  <si>
    <t>S029-005-000-000-000</t>
  </si>
  <si>
    <t>Quality Assurance</t>
  </si>
  <si>
    <t>ރެޖިސްޓްރޭޝަން</t>
  </si>
  <si>
    <t>S029-005-001-000-000</t>
  </si>
  <si>
    <t>Registration</t>
  </si>
  <si>
    <t>އިންސްޕެކްޝަން</t>
  </si>
  <si>
    <t>S029-005-002-000-000</t>
  </si>
  <si>
    <t>Inspection</t>
  </si>
  <si>
    <t>ކޮމްޕްލަޔަންސް</t>
  </si>
  <si>
    <t>S029-005-003-000-000</t>
  </si>
  <si>
    <t>Compliance</t>
  </si>
  <si>
    <t>ކޯޕަރޭޓް ހިދުމަތްތައް</t>
  </si>
  <si>
    <t>ޤާނޫނީ ހިދުމަތްތައް</t>
  </si>
  <si>
    <t>ޕޮލިސީ އެންޑް ޑިވެލޮޕްމަންޓް</t>
  </si>
  <si>
    <t>ޑިވެލޮޕްމަންޓް، އެންވަޔަރަމަންޓް އެންޑް މޮނީޓަރިންގ</t>
  </si>
  <si>
    <t>ހިދުމަތްތަކުގެ ފެންވަރު ކަށަވަރުކުރުން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</si>
</sst>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3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18731CCC-328E-4D59-A5C1-2E7D271D1299}"/>
    <cellStyle name="Normal" xfId="0" builtinId="0"/>
    <cellStyle name="Normal 11" xfId="5" xr:uid="{AD95FA3F-A68C-4A8B-AF4F-742643351760}"/>
    <cellStyle name="Normal 9" xfId="3" xr:uid="{6F78AF20-6CAF-40E6-9C7C-6154EA3E7B42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82BC-8593-4BCD-B57F-43E4570D7AC9}">
  <sheetPr>
    <pageSetUpPr fitToPage="1"/>
  </sheetPr>
  <dimension ref="A1:K25"/>
  <sheetViews>
    <sheetView showGridLines="0" tabSelected="1" view="pageBreakPreview" topLeftCell="A13" zoomScaleNormal="100" zoomScaleSheetLayoutView="100" workbookViewId="0">
      <selection activeCell="D9" sqref="D9:D25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1" ht="37.5" customHeight="1">
      <c r="E1" s="2" t="s">
        <v>0</v>
      </c>
      <c r="F1" s="2"/>
    </row>
    <row r="2" spans="1:11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1" customFormat="1" ht="11.25" customHeight="1">
      <c r="A3" s="5"/>
      <c r="B3" s="6"/>
      <c r="C3" s="6"/>
      <c r="D3" s="7"/>
      <c r="E3" s="7"/>
      <c r="F3" s="7"/>
      <c r="I3" s="8"/>
    </row>
    <row r="4" spans="1:11" customFormat="1" ht="30" customHeight="1">
      <c r="A4" s="9">
        <v>2024</v>
      </c>
      <c r="B4" s="9">
        <v>2023</v>
      </c>
      <c r="C4" s="10">
        <v>2022</v>
      </c>
      <c r="D4" s="39" t="s">
        <v>2</v>
      </c>
      <c r="E4" s="9"/>
      <c r="F4" s="11"/>
      <c r="I4" s="8"/>
    </row>
    <row r="5" spans="1:11" customFormat="1" ht="30" customHeight="1" thickBot="1">
      <c r="A5" s="12" t="s">
        <v>3</v>
      </c>
      <c r="B5" s="12" t="s">
        <v>3</v>
      </c>
      <c r="C5" s="13" t="s">
        <v>3</v>
      </c>
      <c r="D5" s="40"/>
      <c r="E5" s="14"/>
      <c r="F5" s="11"/>
      <c r="I5" s="15"/>
    </row>
    <row r="6" spans="1:11" customFormat="1" ht="11.25" customHeight="1" thickBot="1">
      <c r="A6" s="5"/>
      <c r="B6" s="6"/>
      <c r="C6" s="16"/>
      <c r="D6" s="7"/>
      <c r="E6" s="7"/>
      <c r="F6" s="7"/>
      <c r="I6" s="8"/>
    </row>
    <row r="7" spans="1:11" ht="30" customHeight="1" thickBot="1">
      <c r="A7" s="17">
        <f t="shared" ref="A7:B7" si="0">SUMIF($F$9:$F$25,"SUM",A9:A25)</f>
        <v>31516679</v>
      </c>
      <c r="B7" s="17">
        <f t="shared" si="0"/>
        <v>31072305</v>
      </c>
      <c r="C7" s="18">
        <f>SUMIF($F$9:$F$25,"SUM",C9:C25)</f>
        <v>75229919</v>
      </c>
      <c r="D7" s="19" t="s">
        <v>4</v>
      </c>
      <c r="E7" s="20"/>
      <c r="F7" s="21"/>
    </row>
    <row r="8" spans="1:11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1" ht="30" customHeight="1" thickBot="1">
      <c r="A9" s="17">
        <f t="shared" ref="A9:B9" si="1">SUM(A10:A11)</f>
        <v>15139573</v>
      </c>
      <c r="B9" s="17">
        <f t="shared" si="1"/>
        <v>15002429</v>
      </c>
      <c r="C9" s="18">
        <f>SUM(C10:C11)</f>
        <v>14869280</v>
      </c>
      <c r="D9" s="27" t="s">
        <v>5</v>
      </c>
      <c r="E9" s="20"/>
      <c r="F9" s="28" t="s">
        <v>6</v>
      </c>
      <c r="G9" s="1" t="s">
        <v>7</v>
      </c>
      <c r="I9" s="1" t="s">
        <v>8</v>
      </c>
    </row>
    <row r="10" spans="1:11" ht="30" customHeight="1">
      <c r="A10" s="29">
        <v>13532551</v>
      </c>
      <c r="B10" s="29">
        <v>13395407</v>
      </c>
      <c r="C10" s="30">
        <v>13262258</v>
      </c>
      <c r="D10" s="31" t="s">
        <v>52</v>
      </c>
      <c r="E10" s="32"/>
      <c r="F10" s="33"/>
      <c r="G10" s="34" t="s">
        <v>9</v>
      </c>
      <c r="H10" s="34"/>
      <c r="I10" s="34" t="s">
        <v>10</v>
      </c>
      <c r="J10" s="35"/>
      <c r="K10" s="34"/>
    </row>
    <row r="11" spans="1:11" ht="30" customHeight="1" thickBot="1">
      <c r="A11" s="29">
        <v>1607022</v>
      </c>
      <c r="B11" s="29">
        <v>1607022</v>
      </c>
      <c r="C11" s="30">
        <v>1607022</v>
      </c>
      <c r="D11" s="31" t="s">
        <v>53</v>
      </c>
      <c r="E11" s="32"/>
      <c r="F11" s="28"/>
      <c r="G11" s="34" t="s">
        <v>11</v>
      </c>
      <c r="H11" s="34"/>
      <c r="I11" s="34" t="s">
        <v>12</v>
      </c>
    </row>
    <row r="12" spans="1:11" ht="30" customHeight="1" thickBot="1">
      <c r="A12" s="17">
        <f t="shared" ref="A12" si="2">SUM(A13:A14)</f>
        <v>8001554</v>
      </c>
      <c r="B12" s="17">
        <f t="shared" ref="B12" si="3">SUM(B13:B14)</f>
        <v>7828321</v>
      </c>
      <c r="C12" s="18">
        <f>SUM(C13:C14)</f>
        <v>7657221</v>
      </c>
      <c r="D12" s="27" t="s">
        <v>54</v>
      </c>
      <c r="E12" s="20"/>
      <c r="F12" s="28" t="s">
        <v>6</v>
      </c>
      <c r="G12" s="1" t="s">
        <v>13</v>
      </c>
      <c r="I12" s="1" t="s">
        <v>14</v>
      </c>
      <c r="J12" s="36"/>
    </row>
    <row r="13" spans="1:11" ht="30" customHeight="1">
      <c r="A13" s="29">
        <v>4669642</v>
      </c>
      <c r="B13" s="29">
        <v>4596409</v>
      </c>
      <c r="C13" s="30">
        <v>4525309</v>
      </c>
      <c r="D13" s="31" t="s">
        <v>15</v>
      </c>
      <c r="E13" s="32"/>
      <c r="F13" s="28"/>
      <c r="G13" s="34" t="s">
        <v>16</v>
      </c>
      <c r="H13" s="34"/>
      <c r="I13" s="34" t="s">
        <v>17</v>
      </c>
      <c r="J13" s="34"/>
    </row>
    <row r="14" spans="1:11" ht="30" customHeight="1" thickBot="1">
      <c r="A14" s="29">
        <v>3331912</v>
      </c>
      <c r="B14" s="29">
        <v>3231912</v>
      </c>
      <c r="C14" s="30">
        <v>3131912</v>
      </c>
      <c r="D14" s="31" t="s">
        <v>55</v>
      </c>
      <c r="E14" s="32"/>
      <c r="F14" s="28"/>
      <c r="G14" s="34" t="s">
        <v>18</v>
      </c>
      <c r="H14" s="34"/>
      <c r="I14" s="34" t="s">
        <v>19</v>
      </c>
      <c r="J14" s="34"/>
    </row>
    <row r="15" spans="1:11" ht="30" customHeight="1" thickBot="1">
      <c r="A15" s="17">
        <f t="shared" ref="A15:B15" si="4">SUM(A16:A19)</f>
        <v>1827849</v>
      </c>
      <c r="B15" s="17">
        <f t="shared" si="4"/>
        <v>1800251</v>
      </c>
      <c r="C15" s="18">
        <f>SUM(C16:C19)</f>
        <v>46365412</v>
      </c>
      <c r="D15" s="27" t="s">
        <v>20</v>
      </c>
      <c r="E15" s="20"/>
      <c r="F15" s="28" t="s">
        <v>6</v>
      </c>
      <c r="G15" s="1" t="s">
        <v>21</v>
      </c>
      <c r="I15" s="1" t="s">
        <v>22</v>
      </c>
      <c r="J15" s="37"/>
    </row>
    <row r="16" spans="1:11" ht="30" customHeight="1">
      <c r="A16" s="29">
        <v>0</v>
      </c>
      <c r="B16" s="29">
        <v>0</v>
      </c>
      <c r="C16" s="30">
        <v>30000000</v>
      </c>
      <c r="D16" s="31" t="s">
        <v>23</v>
      </c>
      <c r="E16" s="32"/>
      <c r="F16" s="28"/>
      <c r="G16" s="34" t="s">
        <v>24</v>
      </c>
      <c r="H16" s="34"/>
      <c r="I16" s="34" t="s">
        <v>25</v>
      </c>
      <c r="J16" s="38"/>
    </row>
    <row r="17" spans="1:9" ht="30" customHeight="1">
      <c r="A17" s="29">
        <v>1478606</v>
      </c>
      <c r="B17" s="29">
        <v>1451008</v>
      </c>
      <c r="C17" s="30">
        <v>1424214</v>
      </c>
      <c r="D17" s="31" t="s">
        <v>26</v>
      </c>
      <c r="E17" s="32"/>
      <c r="G17" s="34" t="s">
        <v>27</v>
      </c>
      <c r="H17" s="34"/>
      <c r="I17" s="34" t="s">
        <v>28</v>
      </c>
    </row>
    <row r="18" spans="1:9" ht="30" customHeight="1">
      <c r="A18" s="29">
        <v>0</v>
      </c>
      <c r="B18" s="29">
        <v>0</v>
      </c>
      <c r="C18" s="30">
        <v>14591955</v>
      </c>
      <c r="D18" s="31" t="s">
        <v>29</v>
      </c>
      <c r="E18" s="32"/>
      <c r="G18" s="34" t="s">
        <v>30</v>
      </c>
      <c r="H18" s="34"/>
      <c r="I18" s="34" t="s">
        <v>31</v>
      </c>
    </row>
    <row r="19" spans="1:9" ht="30" customHeight="1" thickBot="1">
      <c r="A19" s="29">
        <v>349243</v>
      </c>
      <c r="B19" s="29">
        <v>349243</v>
      </c>
      <c r="C19" s="30">
        <v>349243</v>
      </c>
      <c r="D19" s="31" t="s">
        <v>32</v>
      </c>
      <c r="E19" s="32"/>
      <c r="G19" s="34" t="s">
        <v>33</v>
      </c>
      <c r="H19" s="34"/>
      <c r="I19" s="34" t="s">
        <v>34</v>
      </c>
    </row>
    <row r="20" spans="1:9" ht="30" customHeight="1" thickBot="1">
      <c r="A20" s="17">
        <f t="shared" ref="A20:B20" si="5">SUM(A21)</f>
        <v>4141797</v>
      </c>
      <c r="B20" s="17">
        <f t="shared" si="5"/>
        <v>4035398</v>
      </c>
      <c r="C20" s="18">
        <f>SUM(C21)</f>
        <v>3932100</v>
      </c>
      <c r="D20" s="27" t="s">
        <v>35</v>
      </c>
      <c r="E20" s="20"/>
      <c r="F20" s="28" t="s">
        <v>6</v>
      </c>
      <c r="G20" s="1" t="s">
        <v>36</v>
      </c>
      <c r="I20" s="1" t="s">
        <v>37</v>
      </c>
    </row>
    <row r="21" spans="1:9" ht="30" customHeight="1" thickBot="1">
      <c r="A21" s="29">
        <v>4141797</v>
      </c>
      <c r="B21" s="29">
        <v>4035398</v>
      </c>
      <c r="C21" s="30">
        <v>3932100</v>
      </c>
      <c r="D21" s="31" t="s">
        <v>38</v>
      </c>
      <c r="E21" s="32"/>
      <c r="G21" s="34" t="s">
        <v>39</v>
      </c>
      <c r="H21" s="34"/>
      <c r="I21" s="34" t="s">
        <v>40</v>
      </c>
    </row>
    <row r="22" spans="1:9" ht="30" customHeight="1" thickBot="1">
      <c r="A22" s="17">
        <f t="shared" ref="A22:B22" si="6">SUM(A23:A25)</f>
        <v>2405906</v>
      </c>
      <c r="B22" s="17">
        <f t="shared" si="6"/>
        <v>2405906</v>
      </c>
      <c r="C22" s="18">
        <f>SUM(C23:C25)</f>
        <v>2405906</v>
      </c>
      <c r="D22" s="27" t="s">
        <v>56</v>
      </c>
      <c r="E22" s="20"/>
      <c r="F22" s="28" t="s">
        <v>6</v>
      </c>
      <c r="G22" s="1" t="s">
        <v>41</v>
      </c>
      <c r="I22" s="1" t="s">
        <v>42</v>
      </c>
    </row>
    <row r="23" spans="1:9" ht="30" customHeight="1">
      <c r="A23" s="29">
        <v>808474</v>
      </c>
      <c r="B23" s="29">
        <v>808474</v>
      </c>
      <c r="C23" s="30">
        <v>808474</v>
      </c>
      <c r="D23" s="31" t="s">
        <v>43</v>
      </c>
      <c r="E23" s="32"/>
      <c r="G23" s="34" t="s">
        <v>44</v>
      </c>
      <c r="H23" s="34"/>
      <c r="I23" s="34" t="s">
        <v>45</v>
      </c>
    </row>
    <row r="24" spans="1:9" ht="30" customHeight="1">
      <c r="A24" s="29">
        <v>1125587</v>
      </c>
      <c r="B24" s="29">
        <v>1125587</v>
      </c>
      <c r="C24" s="30">
        <v>1125587</v>
      </c>
      <c r="D24" s="31" t="s">
        <v>46</v>
      </c>
      <c r="E24" s="32"/>
      <c r="G24" s="34" t="s">
        <v>47</v>
      </c>
      <c r="H24" s="34"/>
      <c r="I24" s="34" t="s">
        <v>48</v>
      </c>
    </row>
    <row r="25" spans="1:9" ht="30" customHeight="1">
      <c r="A25" s="29">
        <v>471845</v>
      </c>
      <c r="B25" s="29">
        <v>471845</v>
      </c>
      <c r="C25" s="30">
        <v>471845</v>
      </c>
      <c r="D25" s="31" t="s">
        <v>49</v>
      </c>
      <c r="E25" s="32"/>
      <c r="G25" s="34" t="s">
        <v>50</v>
      </c>
      <c r="H25" s="34"/>
      <c r="I25" s="34" t="s">
        <v>51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CE85F05C-A4AA-4DCA-81C1-1EB915A6D6BB}"/>
</file>

<file path=customXml/itemProps2.xml><?xml version="1.0" encoding="utf-8"?>
<ds:datastoreItem xmlns:ds="http://schemas.openxmlformats.org/officeDocument/2006/customXml" ds:itemID="{138FFC87-92EE-4817-8A2E-F5A61143D62D}"/>
</file>

<file path=customXml/itemProps3.xml><?xml version="1.0" encoding="utf-8"?>
<ds:datastoreItem xmlns:ds="http://schemas.openxmlformats.org/officeDocument/2006/customXml" ds:itemID="{AFA83203-4EFA-4E15-AF52-A5E88E949C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2021-12-07T07:56:01Z</dcterms:created>
  <dcterms:modified xsi:type="dcterms:W3CDTF">2021-12-12T06:36:47Z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