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9ED8C0F7-0658-4664-8CDB-92BFF83A30D8}" xr6:coauthVersionLast="36" xr6:coauthVersionMax="36" xr10:uidLastSave="{00000000-0000-0000-0000-000000000000}"/>
  <bookViews>
    <workbookView xWindow="0" yWindow="0" windowWidth="28800" windowHeight="14010" xr2:uid="{2082A316-1D06-4037-8B37-83C094137675}"/>
  </bookViews>
  <sheets>
    <sheet name="Report" sheetId="1" r:id="rId1"/>
  </sheets>
  <definedNames>
    <definedName name="_xlnm.Print_Area" localSheetId="0">Report!$A$1:$E$24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A23" i="1"/>
  <c r="A18" i="1"/>
  <c r="C18" i="1"/>
  <c r="B18" i="1"/>
  <c r="C13" i="1"/>
  <c r="B13" i="1"/>
  <c r="A13" i="1"/>
  <c r="C9" i="1"/>
  <c r="B9" i="1"/>
  <c r="A9" i="1"/>
  <c r="A7" i="1" l="1"/>
  <c r="B7" i="1"/>
  <c r="C7" i="1"/>
</calcChain>
</file>

<file path=xl/sharedStrings.xml><?xml version="1.0" encoding="utf-8"?>
<sst xmlns="http://schemas.openxmlformats.org/spreadsheetml/2006/main" count="59" uniqueCount="54">
  <si>
    <t>ޕްރޮގްރާމް ބަޖެޓު - މިނިސްޓްރީ އޮފް ޔޫތު، ސްޕޯޓްސް އެންޑް ކޮމިއުނިޓީ އެންޕަވަރމަންޓް</t>
  </si>
  <si>
    <t>(އަދަދުތައް ރުފިޔާއިން)</t>
  </si>
  <si>
    <t>ޕްރޮގްރާމް / ސަބް ޕްރޮގްރާމް</t>
  </si>
  <si>
    <t>ލަފާކުރި</t>
  </si>
  <si>
    <t>ޖުމުލަ</t>
  </si>
  <si>
    <t xml:space="preserve"> ކޯޕަރޭޓް އެފެއާޒް, ޕްރޮޖެކްޓްސް އެންޑް ޕްލޭނިންގ</t>
  </si>
  <si>
    <t>SUM</t>
  </si>
  <si>
    <t>S030-001-000-000-000</t>
  </si>
  <si>
    <t>Corporate Affairs, Projects &amp; Planning</t>
  </si>
  <si>
    <t xml:space="preserve"> ކޯޕަރޭޓް އެފެއާޒް</t>
  </si>
  <si>
    <t>S030-001-001-000-000</t>
  </si>
  <si>
    <t>Corporate Affairs</t>
  </si>
  <si>
    <t>S030-001-002-000-000</t>
  </si>
  <si>
    <t>Projects</t>
  </si>
  <si>
    <t>ޕްލޭނިންގ</t>
  </si>
  <si>
    <t>S030-001-003-000-000</t>
  </si>
  <si>
    <t>Planning</t>
  </si>
  <si>
    <t>S030-002-000-000-000</t>
  </si>
  <si>
    <t>Youth</t>
  </si>
  <si>
    <t>S030-002-001-000-000</t>
  </si>
  <si>
    <t>Youth Empowerment</t>
  </si>
  <si>
    <t>S030-002-002-000-000</t>
  </si>
  <si>
    <t>Youth Health &amp; Well-being</t>
  </si>
  <si>
    <t>S030-002-003-000-000</t>
  </si>
  <si>
    <t>Youth Skills Development</t>
  </si>
  <si>
    <t>S030-002-004-000-000</t>
  </si>
  <si>
    <t>Youth and Community Centres Management</t>
  </si>
  <si>
    <t>S030-003-000-000-000</t>
  </si>
  <si>
    <t>Sports</t>
  </si>
  <si>
    <t>S030-003-001-000-000</t>
  </si>
  <si>
    <t>Sports Development</t>
  </si>
  <si>
    <t>S030-003-002-000-000</t>
  </si>
  <si>
    <t>Sports Service</t>
  </si>
  <si>
    <t>މޯލްޑިވްސް ނެޝަނަލް އިންސްޓިޓުއުޓް އޮފް ސްޕޯޓްސް</t>
  </si>
  <si>
    <t>S030-003-003-000-000</t>
  </si>
  <si>
    <t>Maldives National Institute of Sports</t>
  </si>
  <si>
    <t>ކޮމިޝަނަރ އޮފް ސްޕޯޓްސް</t>
  </si>
  <si>
    <t>S030-003-004-000-000</t>
  </si>
  <si>
    <t>Commissioner of Sports</t>
  </si>
  <si>
    <t>ކޮމިއުނިޓީ</t>
  </si>
  <si>
    <t>S030-004-000-000-000</t>
  </si>
  <si>
    <t>Community</t>
  </si>
  <si>
    <t>ކޮމިއުނިޓީ އެމްޕަވަމަންޓް</t>
  </si>
  <si>
    <t>S030-004-001-000-000</t>
  </si>
  <si>
    <t>Community Empowerment</t>
  </si>
  <si>
    <t>މަޝްރޫއުތައް ހިންގުން</t>
  </si>
  <si>
    <t>ޒުވާނުން</t>
  </si>
  <si>
    <t>ޒުވާނުން ބާރުވެރިކުރުވުން</t>
  </si>
  <si>
    <t>ޒުވާނުންގެ ސިއްހަތާއި ދުޅަހެޔޮކަން</t>
  </si>
  <si>
    <t>ޒުވާނުންގެ ހުނަރު ކުރިއެރުވުން</t>
  </si>
  <si>
    <t>ޒުވާނުންގެ މަރުކަޒުތައް ހިންގުން</t>
  </si>
  <si>
    <t>ކުޅިވަރު</t>
  </si>
  <si>
    <t>ކުޅިވަރު ކުރިއެރުވުން</t>
  </si>
  <si>
    <t>ކުޅިވަރުގެ ހިދުމަތް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</si>
</sst>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A3943B25-35F5-4E1B-864A-461914E4BF80}"/>
    <cellStyle name="Normal" xfId="0" builtinId="0"/>
    <cellStyle name="Normal 11" xfId="5" xr:uid="{D6A4A2F4-C3ED-4956-A711-39F493901393}"/>
    <cellStyle name="Normal 9" xfId="3" xr:uid="{4B10E41C-42EF-4DA0-8748-3E01EFE5ECB4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1C34-D897-46E9-B1C6-8C12C3DEDDAF}">
  <sheetPr>
    <pageSetUpPr fitToPage="1"/>
  </sheetPr>
  <dimension ref="A1:K24"/>
  <sheetViews>
    <sheetView showGridLines="0" tabSelected="1" view="pageBreakPreview" zoomScaleNormal="100" zoomScaleSheetLayoutView="100" workbookViewId="0">
      <selection activeCell="D9" sqref="D9:D24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>SUMIF($F$9:$F$24,"SUM",A9:A24)</f>
        <v>395240227</v>
      </c>
      <c r="B7" s="17">
        <f>SUMIF($F$9:$F$24,"SUM",B9:B24)</f>
        <v>375002511</v>
      </c>
      <c r="C7" s="18">
        <f>SUMIF($F$9:$F$24,"SUM",C9:C24)</f>
        <v>392469651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SUM(A10:A12)</f>
        <v>258863747</v>
      </c>
      <c r="B9" s="17">
        <f t="shared" si="0"/>
        <v>241787901</v>
      </c>
      <c r="C9" s="18">
        <f>SUM(C10:C12)</f>
        <v>246887256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1" ht="30" customHeight="1">
      <c r="A10" s="29">
        <v>50440142</v>
      </c>
      <c r="B10" s="29">
        <v>49570180</v>
      </c>
      <c r="C10" s="30">
        <v>48725560</v>
      </c>
      <c r="D10" s="31" t="s">
        <v>9</v>
      </c>
      <c r="E10" s="32"/>
      <c r="F10" s="33"/>
      <c r="G10" s="34" t="s">
        <v>10</v>
      </c>
      <c r="H10" s="34"/>
      <c r="I10" s="34" t="s">
        <v>11</v>
      </c>
      <c r="J10" s="35"/>
      <c r="K10" s="34"/>
    </row>
    <row r="11" spans="1:11" ht="30" customHeight="1">
      <c r="A11" s="29">
        <v>207634906</v>
      </c>
      <c r="B11" s="29">
        <v>191429022</v>
      </c>
      <c r="C11" s="30">
        <v>197372997</v>
      </c>
      <c r="D11" s="31" t="s">
        <v>45</v>
      </c>
      <c r="E11" s="32"/>
      <c r="F11" s="28"/>
      <c r="G11" s="34" t="s">
        <v>12</v>
      </c>
      <c r="H11" s="34"/>
      <c r="I11" s="34" t="s">
        <v>13</v>
      </c>
    </row>
    <row r="12" spans="1:11" ht="30" customHeight="1" thickBot="1">
      <c r="A12" s="29">
        <v>788699</v>
      </c>
      <c r="B12" s="29">
        <v>788699</v>
      </c>
      <c r="C12" s="30">
        <v>788699</v>
      </c>
      <c r="D12" s="31" t="s">
        <v>14</v>
      </c>
      <c r="E12" s="32"/>
      <c r="F12" s="28"/>
      <c r="G12" s="34" t="s">
        <v>15</v>
      </c>
      <c r="H12" s="34"/>
      <c r="I12" s="34" t="s">
        <v>16</v>
      </c>
      <c r="J12" s="36"/>
    </row>
    <row r="13" spans="1:11" ht="30" customHeight="1" thickBot="1">
      <c r="A13" s="17">
        <f t="shared" ref="A13:B13" si="1">SUM(A14:A17)</f>
        <v>29720497</v>
      </c>
      <c r="B13" s="17">
        <f t="shared" si="1"/>
        <v>29017710</v>
      </c>
      <c r="C13" s="18">
        <f>SUM(C14:C17)</f>
        <v>43772953</v>
      </c>
      <c r="D13" s="27" t="s">
        <v>46</v>
      </c>
      <c r="E13" s="20"/>
      <c r="F13" s="28" t="s">
        <v>6</v>
      </c>
      <c r="G13" s="1" t="s">
        <v>17</v>
      </c>
      <c r="I13" s="1" t="s">
        <v>18</v>
      </c>
      <c r="J13" s="34"/>
    </row>
    <row r="14" spans="1:11" ht="30" customHeight="1">
      <c r="A14" s="29">
        <v>24983411</v>
      </c>
      <c r="B14" s="29">
        <v>24280624</v>
      </c>
      <c r="C14" s="30">
        <v>23598307</v>
      </c>
      <c r="D14" s="31" t="s">
        <v>47</v>
      </c>
      <c r="E14" s="32"/>
      <c r="F14" s="28"/>
      <c r="G14" s="34" t="s">
        <v>19</v>
      </c>
      <c r="H14" s="34"/>
      <c r="I14" s="34" t="s">
        <v>20</v>
      </c>
      <c r="J14" s="34"/>
    </row>
    <row r="15" spans="1:11" ht="30" customHeight="1">
      <c r="A15" s="29">
        <v>1066527</v>
      </c>
      <c r="B15" s="29">
        <v>1066527</v>
      </c>
      <c r="C15" s="30">
        <v>1066527</v>
      </c>
      <c r="D15" s="31" t="s">
        <v>48</v>
      </c>
      <c r="E15" s="32"/>
      <c r="F15" s="28"/>
      <c r="G15" s="34" t="s">
        <v>21</v>
      </c>
      <c r="H15" s="34"/>
      <c r="I15" s="34" t="s">
        <v>22</v>
      </c>
      <c r="J15" s="37"/>
    </row>
    <row r="16" spans="1:11" ht="30" customHeight="1">
      <c r="A16" s="29">
        <v>464486</v>
      </c>
      <c r="B16" s="29">
        <v>464486</v>
      </c>
      <c r="C16" s="30">
        <v>464486</v>
      </c>
      <c r="D16" s="31" t="s">
        <v>49</v>
      </c>
      <c r="E16" s="32"/>
      <c r="F16" s="28"/>
      <c r="G16" s="34" t="s">
        <v>23</v>
      </c>
      <c r="H16" s="34"/>
      <c r="I16" s="34" t="s">
        <v>24</v>
      </c>
      <c r="J16" s="38"/>
    </row>
    <row r="17" spans="1:9" ht="30" customHeight="1" thickBot="1">
      <c r="A17" s="29">
        <v>3206073</v>
      </c>
      <c r="B17" s="29">
        <v>3206073</v>
      </c>
      <c r="C17" s="30">
        <v>18643633</v>
      </c>
      <c r="D17" s="31" t="s">
        <v>50</v>
      </c>
      <c r="E17" s="32"/>
      <c r="G17" s="34" t="s">
        <v>25</v>
      </c>
      <c r="H17" s="34"/>
      <c r="I17" s="34" t="s">
        <v>26</v>
      </c>
    </row>
    <row r="18" spans="1:9" ht="30" customHeight="1" thickBot="1">
      <c r="A18" s="17">
        <f t="shared" ref="A18" si="2">SUM(A19:A22)</f>
        <v>94714620</v>
      </c>
      <c r="B18" s="17">
        <f t="shared" ref="B18" si="3">SUM(B19:B22)</f>
        <v>92574734</v>
      </c>
      <c r="C18" s="18">
        <f>SUM(C19:C22)</f>
        <v>90497176</v>
      </c>
      <c r="D18" s="27" t="s">
        <v>51</v>
      </c>
      <c r="E18" s="20"/>
      <c r="F18" s="28" t="s">
        <v>6</v>
      </c>
      <c r="G18" s="1" t="s">
        <v>27</v>
      </c>
      <c r="I18" s="1" t="s">
        <v>28</v>
      </c>
    </row>
    <row r="19" spans="1:9" ht="30" customHeight="1">
      <c r="A19" s="29">
        <v>83533861</v>
      </c>
      <c r="B19" s="29">
        <v>81453072</v>
      </c>
      <c r="C19" s="30">
        <v>79432889</v>
      </c>
      <c r="D19" s="31" t="s">
        <v>52</v>
      </c>
      <c r="E19" s="32"/>
      <c r="G19" s="34" t="s">
        <v>29</v>
      </c>
      <c r="H19" s="34"/>
      <c r="I19" s="34" t="s">
        <v>30</v>
      </c>
    </row>
    <row r="20" spans="1:9" ht="30" customHeight="1">
      <c r="A20" s="29">
        <v>7694618</v>
      </c>
      <c r="B20" s="29">
        <v>7694618</v>
      </c>
      <c r="C20" s="30">
        <v>7694618</v>
      </c>
      <c r="D20" s="31" t="s">
        <v>53</v>
      </c>
      <c r="E20" s="32"/>
      <c r="F20" s="28"/>
      <c r="G20" s="34" t="s">
        <v>31</v>
      </c>
      <c r="H20" s="34"/>
      <c r="I20" s="34" t="s">
        <v>32</v>
      </c>
    </row>
    <row r="21" spans="1:9" ht="30" customHeight="1">
      <c r="A21" s="29">
        <v>2548170</v>
      </c>
      <c r="B21" s="29">
        <v>2496798</v>
      </c>
      <c r="C21" s="30">
        <v>2446923</v>
      </c>
      <c r="D21" s="31" t="s">
        <v>33</v>
      </c>
      <c r="E21" s="32"/>
      <c r="G21" s="34" t="s">
        <v>34</v>
      </c>
      <c r="H21" s="34"/>
      <c r="I21" s="34" t="s">
        <v>35</v>
      </c>
    </row>
    <row r="22" spans="1:9" ht="30" customHeight="1" thickBot="1">
      <c r="A22" s="29">
        <v>937971</v>
      </c>
      <c r="B22" s="29">
        <v>930246</v>
      </c>
      <c r="C22" s="30">
        <v>922746</v>
      </c>
      <c r="D22" s="31" t="s">
        <v>36</v>
      </c>
      <c r="E22" s="32"/>
      <c r="F22" s="28"/>
      <c r="G22" s="34" t="s">
        <v>37</v>
      </c>
      <c r="H22" s="34"/>
      <c r="I22" s="34" t="s">
        <v>38</v>
      </c>
    </row>
    <row r="23" spans="1:9" ht="30" customHeight="1" thickBot="1">
      <c r="A23" s="17">
        <f t="shared" ref="A23:B23" si="4">SUM(A24)</f>
        <v>11941363</v>
      </c>
      <c r="B23" s="17">
        <f t="shared" si="4"/>
        <v>11622166</v>
      </c>
      <c r="C23" s="18">
        <f>SUM(C24)</f>
        <v>11312266</v>
      </c>
      <c r="D23" s="27" t="s">
        <v>39</v>
      </c>
      <c r="E23" s="20"/>
      <c r="F23" s="28" t="s">
        <v>6</v>
      </c>
      <c r="G23" s="1" t="s">
        <v>40</v>
      </c>
      <c r="I23" s="1" t="s">
        <v>41</v>
      </c>
    </row>
    <row r="24" spans="1:9" ht="30" customHeight="1">
      <c r="A24" s="29">
        <v>11941363</v>
      </c>
      <c r="B24" s="29">
        <v>11622166</v>
      </c>
      <c r="C24" s="30">
        <v>11312266</v>
      </c>
      <c r="D24" s="31" t="s">
        <v>42</v>
      </c>
      <c r="E24" s="32"/>
      <c r="G24" s="34" t="s">
        <v>43</v>
      </c>
      <c r="H24" s="34"/>
      <c r="I24" s="34" t="s">
        <v>44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5EA9332-98BF-4135-A763-A7D401AFB02B}"/>
</file>

<file path=customXml/itemProps2.xml><?xml version="1.0" encoding="utf-8"?>
<ds:datastoreItem xmlns:ds="http://schemas.openxmlformats.org/officeDocument/2006/customXml" ds:itemID="{7D28BDAB-849F-4E93-B1A3-C6E046930A2C}"/>
</file>

<file path=customXml/itemProps3.xml><?xml version="1.0" encoding="utf-8"?>
<ds:datastoreItem xmlns:ds="http://schemas.openxmlformats.org/officeDocument/2006/customXml" ds:itemID="{FCECD3CA-212E-4645-90B8-5D4863FEE1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2021-12-07T07:56:33Z</dcterms:created>
  <dcterms:modified xsi:type="dcterms:W3CDTF">2021-12-12T06:39:53Z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