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E0498A54-E6CB-41D7-8CEB-B4F7FED5509F}" xr6:coauthVersionLast="36" xr6:coauthVersionMax="36" xr10:uidLastSave="{00000000-0000-0000-0000-000000000000}"/>
  <bookViews>
    <workbookView xWindow="0" yWindow="0" windowWidth="28800" windowHeight="14010" xr2:uid="{4E430665-1221-44A8-8270-D4919D8A7AC7}"/>
  </bookViews>
  <sheets>
    <sheet name="Report" sheetId="1" r:id="rId1"/>
  </sheets>
  <definedNames>
    <definedName name="_xlnm.Print_Area" localSheetId="0">Report!$A$1:$E$30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  <c r="A28" i="1"/>
  <c r="A23" i="1"/>
  <c r="C23" i="1"/>
  <c r="B23" i="1"/>
  <c r="B17" i="1"/>
  <c r="C17" i="1"/>
  <c r="A17" i="1"/>
  <c r="A11" i="1"/>
  <c r="C11" i="1"/>
  <c r="C7" i="1" s="1"/>
  <c r="B11" i="1"/>
  <c r="B9" i="1"/>
  <c r="B7" i="1" s="1"/>
  <c r="A9" i="1"/>
  <c r="A7" i="1" s="1"/>
  <c r="C9" i="1"/>
</calcChain>
</file>

<file path=xl/sharedStrings.xml><?xml version="1.0" encoding="utf-8"?>
<sst xmlns="http://schemas.openxmlformats.org/spreadsheetml/2006/main" count="78" uniqueCount="70">
  <si>
    <t>ޕްރޮގްރާމް ބަޖެޓު - މިނިސްޓްރީ އޮފް ފިޝަރީޒް، މެރިން ރިސޯރސަސް އެންޑް އެގްރިކަލްޗަރ</t>
  </si>
  <si>
    <t>(އަދަދުތައް ރުފިޔާއިން)</t>
  </si>
  <si>
    <t>ޕްރޮގްރާމް / ސަބް ޕްރޮގްރާމް</t>
  </si>
  <si>
    <t>ލަފާކުރި</t>
  </si>
  <si>
    <t>ޖުމުލަ</t>
  </si>
  <si>
    <t>އެގްޒްކްޓިވް އެންޑް ކޯޕަރޭޓް ސަރވިސަސް</t>
  </si>
  <si>
    <t>SUM</t>
  </si>
  <si>
    <t>S032-001-000-000-000</t>
  </si>
  <si>
    <t>Executive and Corporate Services</t>
  </si>
  <si>
    <t>S032-001-001-000-000</t>
  </si>
  <si>
    <t>އެގްރިކަލްޗަރ</t>
  </si>
  <si>
    <t>S032-002-000-000-000</t>
  </si>
  <si>
    <t>Agriculture</t>
  </si>
  <si>
    <t>ފޮރެސްޓްރީ އެންޑް ކޮކަނަޓް ރީހެބިލިޓޭޝަން</t>
  </si>
  <si>
    <t>S032-002-001-000-000</t>
  </si>
  <si>
    <t>Forestry &amp; Coconut Rehabilitation</t>
  </si>
  <si>
    <t>ޓްރެއިނިންގ، އެކްސްޓެންޝަން އެންޑް އެޑެޕްޓިވް ރިސާރޗް</t>
  </si>
  <si>
    <t>S032-002-002-000-000</t>
  </si>
  <si>
    <t>Training, Extension, &amp; Adaptive Research</t>
  </si>
  <si>
    <t>ޕްލާންޓް ޕްރޮޓެކްޝަން އެންޑް ކުއަރަންޓީން ސަރވިސަސް</t>
  </si>
  <si>
    <t>S032-002-003-000-000</t>
  </si>
  <si>
    <t>Plant Protection &amp; Quarantine Services</t>
  </si>
  <si>
    <t>އެނިމަލް ހެލްތް އެންޑް ވެޓްރަނަރީ ސަރވިސަސް</t>
  </si>
  <si>
    <t>S032-002-004-000-000</t>
  </si>
  <si>
    <t>Animal Health &amp; Veterinary Services</t>
  </si>
  <si>
    <t>ޕްރޮޑަކްޝަން އެންޑް ޕްރޮޑަކްޓް ޑައިވަރސިފިކޭޝަން</t>
  </si>
  <si>
    <t>S032-002-005-000-000</t>
  </si>
  <si>
    <t>Production &amp; product Diversification</t>
  </si>
  <si>
    <t>ފިޝަރީސް</t>
  </si>
  <si>
    <t>S032-003-000-000-000</t>
  </si>
  <si>
    <t>Fisheries</t>
  </si>
  <si>
    <t>ފިޝަރީސް މެނޭޖްމަންޓް</t>
  </si>
  <si>
    <t>S032-003-001-000-000</t>
  </si>
  <si>
    <t>Fisheries Management</t>
  </si>
  <si>
    <t>އެފް،އޭ،ޑީ މެނޭޖްމަންޓް  ސަރވިސަސް</t>
  </si>
  <si>
    <t>S032-003-002-000-000</t>
  </si>
  <si>
    <t>FAD Management Services</t>
  </si>
  <si>
    <t>ފިޝަރީސް ކޮމްޕްލަޔަންސް</t>
  </si>
  <si>
    <t>S032-003-003-000-000</t>
  </si>
  <si>
    <t>Fisheries Compliance</t>
  </si>
  <si>
    <t>ޓްރެއިނިންގ އެންޑް އެކްސްޓެންޝަން</t>
  </si>
  <si>
    <t>S032-003-004-000-000</t>
  </si>
  <si>
    <t>Training &amp; Extension</t>
  </si>
  <si>
    <t>ފިޝަރީސް އިންޑަސްޓްރިއަލް ޑެވެލޮޕްމަންޓް އެންޑް ޕްރޮމޯޝަން</t>
  </si>
  <si>
    <t>S032-003-005-000-000</t>
  </si>
  <si>
    <t>Fisheries Industrial Development &amp; Promotion</t>
  </si>
  <si>
    <t>މެރީން ރިސާރޗް</t>
  </si>
  <si>
    <t>S032-004-000-000-000</t>
  </si>
  <si>
    <t>Marine Research</t>
  </si>
  <si>
    <t>މެރީން ޑެވެލޮޕްމަންޓް</t>
  </si>
  <si>
    <t>S032-004-001-000-000</t>
  </si>
  <si>
    <t>Mariculture development</t>
  </si>
  <si>
    <t>ކޮރަލްރީފް ރިސާޗް އެންޑް މޮނީޓަރިންގ</t>
  </si>
  <si>
    <t>S032-004-002-000-000</t>
  </si>
  <si>
    <t>Coral reef research and monitoring</t>
  </si>
  <si>
    <t>ފިޝަރީސް ރިސާރޗް</t>
  </si>
  <si>
    <t>S032-004-003-000-000</t>
  </si>
  <si>
    <t>Fisheries research</t>
  </si>
  <si>
    <t>އިންފޮމޭޝަން އެންޑް ޑިސެމިނޭޝަން</t>
  </si>
  <si>
    <t>S032-004-004-000-000</t>
  </si>
  <si>
    <t>Information and dissemination</t>
  </si>
  <si>
    <t>ޕޮލިސީ ޕްލޭނިންގ އެންޑް ރިސޯސަސް</t>
  </si>
  <si>
    <t>S032-005-000-000-000</t>
  </si>
  <si>
    <t>Policy, Planning &amp; Resource Management</t>
  </si>
  <si>
    <t>ޕޮލިސީ އެންޑް ޕްލޭނިންގ</t>
  </si>
  <si>
    <t>S032-005-001-000-000</t>
  </si>
  <si>
    <t>Policy and Planning</t>
  </si>
  <si>
    <t>ނެޗުރަލް ރިސޯސް މެނޭޖްމަންޓް</t>
  </si>
  <si>
    <t>S032-005-002-000-000</t>
  </si>
  <si>
    <t>Natural Resource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</si>
</sst>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4"/>
      <color theme="1"/>
      <name val="Mv MAG Round"/>
      <family val="3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9" fillId="0" borderId="2" xfId="2" applyFont="1" applyFill="1" applyBorder="1" applyAlignment="1">
      <alignment vertical="center" readingOrder="2"/>
    </xf>
    <xf numFmtId="0" fontId="20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1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2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9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EB835B2E-7BB1-402E-A1A1-8E2A0C86A4C7}"/>
    <cellStyle name="Normal" xfId="0" builtinId="0"/>
    <cellStyle name="Normal 11" xfId="5" xr:uid="{86AFF304-9B30-4BEC-AE5F-6689D13259EB}"/>
    <cellStyle name="Normal 9" xfId="3" xr:uid="{F69ED990-00F7-49B2-AF2A-A56A79BEAFF8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DC52-76E7-4B93-919D-335B3AF9AB5C}">
  <sheetPr>
    <pageSetUpPr fitToPage="1"/>
  </sheetPr>
  <dimension ref="A1:K30"/>
  <sheetViews>
    <sheetView showGridLines="0" tabSelected="1" view="pageBreakPreview" zoomScaleNormal="100" zoomScaleSheetLayoutView="100" workbookViewId="0">
      <selection activeCell="D9" sqref="D9:D30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0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1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>SUMIF($F$9:$F$30,"SUM",A9:A30)</f>
        <v>149451484</v>
      </c>
      <c r="B7" s="17">
        <f>SUMIF($F$9:$F$30,"SUM",B9:B30)</f>
        <v>133263423</v>
      </c>
      <c r="C7" s="18">
        <f>SUMIF($F$9:$F$30,"SUM",C9:C30)</f>
        <v>163540660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SUM(A10)</f>
        <v>17620716</v>
      </c>
      <c r="B9" s="17">
        <f t="shared" si="0"/>
        <v>17446983</v>
      </c>
      <c r="C9" s="18">
        <f>SUM(C10)</f>
        <v>17278316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1" ht="30" customHeight="1" thickBot="1">
      <c r="A10" s="30">
        <v>17620716</v>
      </c>
      <c r="B10" s="30">
        <v>17446983</v>
      </c>
      <c r="C10" s="31">
        <v>17278316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  <c r="K10" s="35"/>
    </row>
    <row r="11" spans="1:11" ht="30" customHeight="1" thickBot="1">
      <c r="A11" s="17">
        <f t="shared" ref="A11:B11" si="1">SUM(A12:A16)</f>
        <v>27615820</v>
      </c>
      <c r="B11" s="17">
        <f t="shared" si="1"/>
        <v>36315570</v>
      </c>
      <c r="C11" s="18">
        <f>SUM(C12:C16)</f>
        <v>36299847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1" ht="30" customHeight="1">
      <c r="A12" s="30">
        <v>1044302</v>
      </c>
      <c r="B12" s="30">
        <v>1028864</v>
      </c>
      <c r="C12" s="31">
        <v>1013876</v>
      </c>
      <c r="D12" s="32" t="s">
        <v>13</v>
      </c>
      <c r="E12" s="33"/>
      <c r="F12" s="28"/>
      <c r="G12" s="35" t="s">
        <v>14</v>
      </c>
      <c r="H12" s="35"/>
      <c r="I12" s="35" t="s">
        <v>15</v>
      </c>
      <c r="J12" s="37"/>
    </row>
    <row r="13" spans="1:11" ht="30" customHeight="1">
      <c r="A13" s="30">
        <v>4813803</v>
      </c>
      <c r="B13" s="30">
        <v>4724783</v>
      </c>
      <c r="C13" s="31">
        <v>4636900</v>
      </c>
      <c r="D13" s="32" t="s">
        <v>16</v>
      </c>
      <c r="E13" s="33"/>
      <c r="F13" s="28"/>
      <c r="G13" s="35" t="s">
        <v>17</v>
      </c>
      <c r="H13" s="35"/>
      <c r="I13" s="35" t="s">
        <v>18</v>
      </c>
      <c r="J13" s="35"/>
    </row>
    <row r="14" spans="1:11" ht="30" customHeight="1">
      <c r="A14" s="30">
        <v>3975644</v>
      </c>
      <c r="B14" s="30">
        <v>5767806</v>
      </c>
      <c r="C14" s="31">
        <v>4465033</v>
      </c>
      <c r="D14" s="32" t="s">
        <v>19</v>
      </c>
      <c r="E14" s="33"/>
      <c r="F14" s="28"/>
      <c r="G14" s="35" t="s">
        <v>20</v>
      </c>
      <c r="H14" s="35"/>
      <c r="I14" s="35" t="s">
        <v>21</v>
      </c>
      <c r="J14" s="35"/>
    </row>
    <row r="15" spans="1:11" ht="30" customHeight="1">
      <c r="A15" s="30">
        <v>4816814</v>
      </c>
      <c r="B15" s="30">
        <v>4701126</v>
      </c>
      <c r="C15" s="31">
        <v>4590889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8"/>
    </row>
    <row r="16" spans="1:11" ht="30" customHeight="1" thickBot="1">
      <c r="A16" s="30">
        <v>12965257</v>
      </c>
      <c r="B16" s="30">
        <v>20092991</v>
      </c>
      <c r="C16" s="31">
        <v>21593149</v>
      </c>
      <c r="D16" s="32" t="s">
        <v>25</v>
      </c>
      <c r="E16" s="33"/>
      <c r="F16" s="28"/>
      <c r="G16" s="35" t="s">
        <v>26</v>
      </c>
      <c r="H16" s="35"/>
      <c r="I16" s="35" t="s">
        <v>27</v>
      </c>
      <c r="J16" s="39"/>
    </row>
    <row r="17" spans="1:10" ht="30" customHeight="1" thickBot="1">
      <c r="A17" s="17">
        <f t="shared" ref="A17" si="2">SUM(A18:A22)</f>
        <v>85379247</v>
      </c>
      <c r="B17" s="17">
        <f t="shared" ref="B17" si="3">SUM(B18:B22)</f>
        <v>61044076</v>
      </c>
      <c r="C17" s="18">
        <f>SUM(C18:C22)</f>
        <v>91873568</v>
      </c>
      <c r="D17" s="27" t="s">
        <v>28</v>
      </c>
      <c r="E17" s="20"/>
      <c r="F17" s="28" t="s">
        <v>6</v>
      </c>
      <c r="G17" s="29" t="s">
        <v>29</v>
      </c>
      <c r="H17" s="29"/>
      <c r="I17" s="29" t="s">
        <v>30</v>
      </c>
    </row>
    <row r="18" spans="1:10" ht="30" customHeight="1">
      <c r="A18" s="30">
        <v>1713338</v>
      </c>
      <c r="B18" s="30">
        <v>1707158</v>
      </c>
      <c r="C18" s="31">
        <v>1701158</v>
      </c>
      <c r="D18" s="32" t="s">
        <v>31</v>
      </c>
      <c r="E18" s="33"/>
      <c r="F18" s="28"/>
      <c r="G18" s="35" t="s">
        <v>32</v>
      </c>
      <c r="H18" s="35"/>
      <c r="I18" s="35" t="s">
        <v>33</v>
      </c>
    </row>
    <row r="19" spans="1:10" ht="30" customHeight="1">
      <c r="A19" s="30">
        <v>12584113</v>
      </c>
      <c r="B19" s="30">
        <v>15537361</v>
      </c>
      <c r="C19" s="31">
        <v>10719345</v>
      </c>
      <c r="D19" s="32" t="s">
        <v>34</v>
      </c>
      <c r="E19" s="33"/>
      <c r="F19" s="28"/>
      <c r="G19" s="35" t="s">
        <v>35</v>
      </c>
      <c r="H19" s="35"/>
      <c r="I19" s="35" t="s">
        <v>36</v>
      </c>
    </row>
    <row r="20" spans="1:10" ht="30" customHeight="1">
      <c r="A20" s="30">
        <v>3335888</v>
      </c>
      <c r="B20" s="30">
        <v>3312692</v>
      </c>
      <c r="C20" s="31">
        <v>3290171</v>
      </c>
      <c r="D20" s="32" t="s">
        <v>37</v>
      </c>
      <c r="E20" s="33"/>
      <c r="F20" s="28"/>
      <c r="G20" s="35" t="s">
        <v>38</v>
      </c>
      <c r="H20" s="35"/>
      <c r="I20" s="35" t="s">
        <v>39</v>
      </c>
      <c r="J20" s="35"/>
    </row>
    <row r="21" spans="1:10" ht="30" customHeight="1">
      <c r="A21" s="30">
        <v>592464</v>
      </c>
      <c r="B21" s="30">
        <v>586235</v>
      </c>
      <c r="C21" s="31">
        <v>580187</v>
      </c>
      <c r="D21" s="32" t="s">
        <v>40</v>
      </c>
      <c r="E21" s="33"/>
      <c r="F21" s="28"/>
      <c r="G21" s="35" t="s">
        <v>41</v>
      </c>
      <c r="H21" s="35"/>
      <c r="I21" s="35" t="s">
        <v>42</v>
      </c>
      <c r="J21" s="35"/>
    </row>
    <row r="22" spans="1:10" ht="30" customHeight="1" thickBot="1">
      <c r="A22" s="30">
        <v>67153444</v>
      </c>
      <c r="B22" s="30">
        <v>39900630</v>
      </c>
      <c r="C22" s="31">
        <v>75582707</v>
      </c>
      <c r="D22" s="32" t="s">
        <v>43</v>
      </c>
      <c r="E22" s="33"/>
      <c r="F22" s="28"/>
      <c r="G22" s="35" t="s">
        <v>44</v>
      </c>
      <c r="H22" s="35"/>
      <c r="I22" s="35" t="s">
        <v>45</v>
      </c>
      <c r="J22" s="35"/>
    </row>
    <row r="23" spans="1:10" ht="30" customHeight="1" thickBot="1">
      <c r="A23" s="17">
        <f>SUM(A24:A27)</f>
        <v>8948797</v>
      </c>
      <c r="B23" s="17">
        <f t="shared" ref="B23:C23" si="4">SUM(B24:B27)</f>
        <v>8821303</v>
      </c>
      <c r="C23" s="18">
        <f t="shared" si="4"/>
        <v>8697528</v>
      </c>
      <c r="D23" s="27" t="s">
        <v>46</v>
      </c>
      <c r="E23" s="20"/>
      <c r="F23" s="28" t="s">
        <v>6</v>
      </c>
      <c r="G23" s="29" t="s">
        <v>47</v>
      </c>
      <c r="H23" s="29"/>
      <c r="I23" s="29" t="s">
        <v>48</v>
      </c>
    </row>
    <row r="24" spans="1:10" ht="30" customHeight="1">
      <c r="A24" s="30">
        <v>2770015</v>
      </c>
      <c r="B24" s="30">
        <v>2730340</v>
      </c>
      <c r="C24" s="31">
        <v>2691820</v>
      </c>
      <c r="D24" s="32" t="s">
        <v>49</v>
      </c>
      <c r="E24" s="33"/>
      <c r="F24" s="28"/>
      <c r="G24" s="35" t="s">
        <v>50</v>
      </c>
      <c r="H24" s="35"/>
      <c r="I24" s="35" t="s">
        <v>51</v>
      </c>
    </row>
    <row r="25" spans="1:10" ht="30" customHeight="1">
      <c r="A25" s="30">
        <v>2450502</v>
      </c>
      <c r="B25" s="30">
        <v>2405303</v>
      </c>
      <c r="C25" s="31">
        <v>2361424</v>
      </c>
      <c r="D25" s="32" t="s">
        <v>52</v>
      </c>
      <c r="E25" s="33"/>
      <c r="G25" s="35" t="s">
        <v>53</v>
      </c>
      <c r="H25" s="35"/>
      <c r="I25" s="35" t="s">
        <v>54</v>
      </c>
    </row>
    <row r="26" spans="1:10" ht="30" customHeight="1">
      <c r="A26" s="30">
        <v>3024187</v>
      </c>
      <c r="B26" s="30">
        <v>2981567</v>
      </c>
      <c r="C26" s="31">
        <v>2940191</v>
      </c>
      <c r="D26" s="32" t="s">
        <v>55</v>
      </c>
      <c r="E26" s="33"/>
      <c r="F26" s="28"/>
      <c r="G26" s="35" t="s">
        <v>56</v>
      </c>
      <c r="H26" s="35"/>
      <c r="I26" s="35" t="s">
        <v>57</v>
      </c>
    </row>
    <row r="27" spans="1:10" ht="30" customHeight="1" thickBot="1">
      <c r="A27" s="30">
        <v>704093</v>
      </c>
      <c r="B27" s="30">
        <v>704093</v>
      </c>
      <c r="C27" s="31">
        <v>704093</v>
      </c>
      <c r="D27" s="32" t="s">
        <v>58</v>
      </c>
      <c r="E27" s="33"/>
      <c r="F27" s="28"/>
      <c r="G27" s="35" t="s">
        <v>59</v>
      </c>
      <c r="H27" s="35"/>
      <c r="I27" s="35" t="s">
        <v>60</v>
      </c>
      <c r="J27" s="35"/>
    </row>
    <row r="28" spans="1:10" ht="30" customHeight="1" thickBot="1">
      <c r="A28" s="17">
        <f t="shared" ref="A28:B28" si="5">SUM(A29:A30)</f>
        <v>9886904</v>
      </c>
      <c r="B28" s="17">
        <f t="shared" si="5"/>
        <v>9635491</v>
      </c>
      <c r="C28" s="18">
        <f>SUM(C29:C30)</f>
        <v>9391401</v>
      </c>
      <c r="D28" s="27" t="s">
        <v>61</v>
      </c>
      <c r="E28" s="20"/>
      <c r="F28" s="28" t="s">
        <v>6</v>
      </c>
      <c r="G28" s="29" t="s">
        <v>62</v>
      </c>
      <c r="H28" s="29"/>
      <c r="I28" s="29" t="s">
        <v>63</v>
      </c>
      <c r="J28" s="35"/>
    </row>
    <row r="29" spans="1:10" ht="30" customHeight="1">
      <c r="A29" s="30">
        <v>5523150</v>
      </c>
      <c r="B29" s="30">
        <v>5376203</v>
      </c>
      <c r="C29" s="31">
        <v>5233536</v>
      </c>
      <c r="D29" s="32" t="s">
        <v>64</v>
      </c>
      <c r="E29" s="33"/>
      <c r="G29" s="35" t="s">
        <v>65</v>
      </c>
      <c r="H29" s="35"/>
      <c r="I29" s="35" t="s">
        <v>66</v>
      </c>
      <c r="J29" s="35"/>
    </row>
    <row r="30" spans="1:10" ht="30" customHeight="1">
      <c r="A30" s="30">
        <v>4363754</v>
      </c>
      <c r="B30" s="30">
        <v>4259288</v>
      </c>
      <c r="C30" s="31">
        <v>4157865</v>
      </c>
      <c r="D30" s="32" t="s">
        <v>67</v>
      </c>
      <c r="E30" s="33"/>
      <c r="F30" s="28"/>
      <c r="G30" s="35" t="s">
        <v>68</v>
      </c>
      <c r="H30" s="35"/>
      <c r="I30" s="35" t="s">
        <v>69</v>
      </c>
      <c r="J30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580A6B6-A45B-4D1B-9D52-1246A9A6DB66}"/>
</file>

<file path=customXml/itemProps2.xml><?xml version="1.0" encoding="utf-8"?>
<ds:datastoreItem xmlns:ds="http://schemas.openxmlformats.org/officeDocument/2006/customXml" ds:itemID="{949E8CFB-5E18-4E5A-9284-AC5ABECE165E}"/>
</file>

<file path=customXml/itemProps3.xml><?xml version="1.0" encoding="utf-8"?>
<ds:datastoreItem xmlns:ds="http://schemas.openxmlformats.org/officeDocument/2006/customXml" ds:itemID="{7499734D-9B58-4139-8F31-050E9F926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2021-12-07T07:58:13Z</dcterms:created>
  <dcterms:modified xsi:type="dcterms:W3CDTF">2021-12-12T06:41:26Z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