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moftstorage\Data\Government Annual Budget 2014\Government Annual Budget 2022\2022 Approved Budget Tables\Program Budgets\"/>
    </mc:Choice>
  </mc:AlternateContent>
  <bookViews>
    <workbookView xWindow="0" yWindow="0" windowWidth="28800" windowHeight="14010"/>
  </bookViews>
  <sheets>
    <sheet name="Report" sheetId="1" r:id="rId1"/>
  </sheets>
  <definedNames>
    <definedName name="_xlnm.Print_Area" localSheetId="0">Report!$A$1:$E$55</definedName>
    <definedName name="_xlnm.Print_Titles" localSheetId="0">Report!$4:$6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B54" i="1"/>
  <c r="A54" i="1"/>
  <c r="B51" i="1"/>
  <c r="A51" i="1"/>
  <c r="C51" i="1"/>
  <c r="B45" i="1"/>
  <c r="A45" i="1"/>
  <c r="C45" i="1"/>
  <c r="C39" i="1"/>
  <c r="B39" i="1"/>
  <c r="A39" i="1"/>
  <c r="C35" i="1"/>
  <c r="B35" i="1"/>
  <c r="A35" i="1"/>
  <c r="C32" i="1"/>
  <c r="B32" i="1"/>
  <c r="A32" i="1"/>
  <c r="C28" i="1"/>
  <c r="B28" i="1"/>
  <c r="A28" i="1"/>
  <c r="A25" i="1"/>
  <c r="C25" i="1"/>
  <c r="B25" i="1"/>
  <c r="A20" i="1"/>
  <c r="C20" i="1"/>
  <c r="B20" i="1"/>
  <c r="A16" i="1"/>
  <c r="C16" i="1"/>
  <c r="B16" i="1"/>
  <c r="C11" i="1"/>
  <c r="B11" i="1"/>
  <c r="A11" i="1"/>
  <c r="C9" i="1"/>
  <c r="B9" i="1"/>
  <c r="B7" i="1" s="1"/>
  <c r="A9" i="1"/>
  <c r="A7" i="1" s="1"/>
  <c r="C7" i="1" l="1"/>
</calcChain>
</file>

<file path=xl/sharedStrings.xml><?xml version="1.0" encoding="utf-8"?>
<sst xmlns="http://schemas.openxmlformats.org/spreadsheetml/2006/main" count="160" uniqueCount="143">
  <si>
    <t>ޕްރޮގްރާމް ބަޖެޓު - މިނިސްޓްރީ އޮފް އެންވަޔަރަމަންޓް، ކްލައިމެޓް ޗޭންޖް އެންޑް ޓެކްނޯލޮޖީ</t>
  </si>
  <si>
    <t>(އަދަދުތައް ރުފިޔާއިން)</t>
  </si>
  <si>
    <t>ޕްރޮގްރާމް / ސަބް ޕްރޮގްރާމް</t>
  </si>
  <si>
    <t>ލަފާކުރި</t>
  </si>
  <si>
    <t>ޖުމުލަ</t>
  </si>
  <si>
    <t>އެގްޒްކްޓިވް އެންޑް ކޯޕަރޭޓް ސަރވިސަސް</t>
  </si>
  <si>
    <t>SUM</t>
  </si>
  <si>
    <t>S034-001-000-000-000</t>
  </si>
  <si>
    <t>Executive &amp; Corporate Services</t>
  </si>
  <si>
    <t>S034-001-001-000-000</t>
  </si>
  <si>
    <t>ކްލައިމެޓް ޗޭންޖް</t>
  </si>
  <si>
    <t>S034-002-000-000-000</t>
  </si>
  <si>
    <t>Climate Change</t>
  </si>
  <si>
    <t>އެޑެޕްޓޭޝަން އެންޑް ރެސިއަންސް</t>
  </si>
  <si>
    <t>S034-002-001-000-000</t>
  </si>
  <si>
    <t>Adaptation and Resilience</t>
  </si>
  <si>
    <t>ލޯ އެމިޝަން ޑެވެލޮޕްމަންޓް</t>
  </si>
  <si>
    <t>S034-002-002-000-000</t>
  </si>
  <si>
    <t>Low Emission Development</t>
  </si>
  <si>
    <t>މޮނީޓަރިންގ، ރިޕޯޓިންގ އެންޑް ވެރިފިކޭޝަން</t>
  </si>
  <si>
    <t>S034-002-004-000-000</t>
  </si>
  <si>
    <t>Monitoring, Reporting &amp; Verification</t>
  </si>
  <si>
    <t>ކްލައިމެޓް ރިސާރޗް ނެގޯސިއޭޝަން އައުޓްރީޗް</t>
  </si>
  <si>
    <t>S034-002-006-000-000</t>
  </si>
  <si>
    <t>Climate Research &amp; Negotiation Outreach</t>
  </si>
  <si>
    <t>މޯލްޑިވްސް މީޓިއޮރޮލޮޖިކަލް ސަރވިސަސް</t>
  </si>
  <si>
    <t>S034-003-000-000-000</t>
  </si>
  <si>
    <t>Maldives Meterological Services</t>
  </si>
  <si>
    <t>މީޓިއޮރޮލޮޖިކަލް އެޑްމިނިސްޓްރޭޝަން</t>
  </si>
  <si>
    <t>S034-003-001-000-000</t>
  </si>
  <si>
    <t>Meterological Adminsitration</t>
  </si>
  <si>
    <t>ކްލައިމެޓް ސަރވިސް</t>
  </si>
  <si>
    <t>S034-003-002-000-000</t>
  </si>
  <si>
    <t>Climate Service</t>
  </si>
  <si>
    <t>ވެދަރ ސަރވިސް</t>
  </si>
  <si>
    <t>S034-003-003-000-000</t>
  </si>
  <si>
    <t>Weather Service</t>
  </si>
  <si>
    <t>އެންވަޔަރަންމަންޓް</t>
  </si>
  <si>
    <t>S034-004-000-000-000</t>
  </si>
  <si>
    <t>Environment</t>
  </si>
  <si>
    <t>ޕޮލިސީ ޕްލޭނިންގ އެންޑް އިންޓަނޭޝަނަލް ރިލޭޝަންސް</t>
  </si>
  <si>
    <t>S034-004-001-000-000</t>
  </si>
  <si>
    <t>Policy Planning and International Relations</t>
  </si>
  <si>
    <t>އިންޓަނޭޝަނަލް ކޮންޒަވޭޝަން އެންޑް އެސެސްމަންޓް</t>
  </si>
  <si>
    <t>S034-004-002-000-000</t>
  </si>
  <si>
    <t>Environmental Conservation and Assessment</t>
  </si>
  <si>
    <t>ކޮންޒަވޭޝަން ފަންޑް</t>
  </si>
  <si>
    <t>S034-004-003-000-000</t>
  </si>
  <si>
    <t>Conservation Funds</t>
  </si>
  <si>
    <t>ބ.އަތޮޅު ބަޔޮސްފިޔަރ ރިޒާވް</t>
  </si>
  <si>
    <t>S034-004-004-000-000</t>
  </si>
  <si>
    <t>B.Atoll Biosphere Reserve</t>
  </si>
  <si>
    <t>ވޭސްޓް މެނޭޖްމަންޓް އެންޑް ޕޮލިއުޝަން ކޮންޓްރޯލް</t>
  </si>
  <si>
    <t>S034-005-000-000-000</t>
  </si>
  <si>
    <t>Waste Management &amp; Pollution Control</t>
  </si>
  <si>
    <t xml:space="preserve">ޕޮލިސީ އެންޑް ޕްލޭނިންގ </t>
  </si>
  <si>
    <t>S034-005-001-000-000</t>
  </si>
  <si>
    <t>Policy &amp; Planning</t>
  </si>
  <si>
    <t>ރިސާޗް ޑެވެލޮޕްމަންޓް</t>
  </si>
  <si>
    <t>S034-005-002-000-000</t>
  </si>
  <si>
    <t>Research Development</t>
  </si>
  <si>
    <t>އެންވަޔަރަންމަންޓް ޕްރޮޓެކްޝަން އެޖެންސީ</t>
  </si>
  <si>
    <t>S034-006-000-000-000</t>
  </si>
  <si>
    <t>Environment Protection Agency</t>
  </si>
  <si>
    <t>ކޯޕަރޭޓް ސަރވިސަސް</t>
  </si>
  <si>
    <t>S034-006-001-000-000</t>
  </si>
  <si>
    <t>Corporate Service</t>
  </si>
  <si>
    <t>އެންވަޔަރަންމަންޓް ޕްރޮޓެކްޝަން</t>
  </si>
  <si>
    <t>S034-006-002-000-000</t>
  </si>
  <si>
    <t>Environment Protection</t>
  </si>
  <si>
    <t>ޕޮލިއުޝަން ޕްރިވެންޝަން ފެނާއި ނަރުދަމާ</t>
  </si>
  <si>
    <t>S034-006-003-000-000</t>
  </si>
  <si>
    <t>Pollution Prevention, Water and Sewerage</t>
  </si>
  <si>
    <t>އެނާޖީ</t>
  </si>
  <si>
    <t>S034-007-000-000-000</t>
  </si>
  <si>
    <t>Energy</t>
  </si>
  <si>
    <t>ޕޮލިސީ އެންޑް ސެކްޓަރ ޑެވެލޮޕްމަންޓް</t>
  </si>
  <si>
    <t>S034-007-001-000-000</t>
  </si>
  <si>
    <t>Policy and Sector Development</t>
  </si>
  <si>
    <t>އެނާޖީ ޓެކްނޮލޮޖީ ޑެވެލޮޕްމަންޓް</t>
  </si>
  <si>
    <t>S034-007-002-000-000</t>
  </si>
  <si>
    <t>Energy Technology Development</t>
  </si>
  <si>
    <t>ފެނާއި ނަރުދަމާ</t>
  </si>
  <si>
    <t>S034-008-000-000-000</t>
  </si>
  <si>
    <t>Water &amp; Sanitation</t>
  </si>
  <si>
    <t>ޕްލޭނިންގ އެންޑް ޑެވެލޮޕްމަންޓް</t>
  </si>
  <si>
    <t>S034-008-001-000-000</t>
  </si>
  <si>
    <t>Planning &amp; Development</t>
  </si>
  <si>
    <t>ޕްރޮޖެކްޓް މެނޭޖްމަންޓް</t>
  </si>
  <si>
    <t>S034-008-002-000-000</t>
  </si>
  <si>
    <t>Project Management</t>
  </si>
  <si>
    <t>އިމަޖެންސީ ވޯޓަރ ސަޕްލައި</t>
  </si>
  <si>
    <t>S034-008-003-000-000</t>
  </si>
  <si>
    <t>Emergency Water Supply</t>
  </si>
  <si>
    <t>ޔުޓިލިޓީ ރެގިއުލޭޝަން އޮތޯރިޓީ</t>
  </si>
  <si>
    <t>S034-009-000-000-000</t>
  </si>
  <si>
    <t>Utility Regulation Authority</t>
  </si>
  <si>
    <t>S034-009-001-000-000</t>
  </si>
  <si>
    <t>Corporate Services</t>
  </si>
  <si>
    <t>ރެގިއުލޭޝަން އެންޑް ސްޓޭންޑަރޑް އެންފޯސްމަންޓް</t>
  </si>
  <si>
    <t>S034-009-002-000-000</t>
  </si>
  <si>
    <t>Regulation &amp; Standard Enforcement</t>
  </si>
  <si>
    <t>ސަރވިސް ކޮލިޓީ އެޝޫރަންސް އެންޑް މޮނީޓަރިންގ</t>
  </si>
  <si>
    <t>S034-009-003-000-000</t>
  </si>
  <si>
    <t>Sevice Quality Assurance &amp; Monitoring</t>
  </si>
  <si>
    <t>ރެގިއުލޭޝަން އެންޑް ސްޓޭޑަރޑް ޑެވެލޮޕްމަންޓް</t>
  </si>
  <si>
    <t>S034-009-004-000-000</t>
  </si>
  <si>
    <t>Regulation &amp; Standard Development</t>
  </si>
  <si>
    <t>ޕްލޭނިންގ އެންޑް މާކެޓިން ޑެވެލޮޕްމަންޓް</t>
  </si>
  <si>
    <t>S034-009-005-000-000</t>
  </si>
  <si>
    <t>Planing &amp; Marketing Development</t>
  </si>
  <si>
    <t>ނެޝަނަލް ސެންޓަރ ފޯ އިންފޮމޭޝަން ޓެކްލޮނޮލޮޖީ</t>
  </si>
  <si>
    <t>S034-010-000-000-000</t>
  </si>
  <si>
    <t>National Center for Information Technology</t>
  </si>
  <si>
    <t>ކޯޕަރޭޓް އެފެއާޒް</t>
  </si>
  <si>
    <t>S034-010-001-000-000</t>
  </si>
  <si>
    <t>Corporate Affairs</t>
  </si>
  <si>
    <t>އީގަވް އޮޕަރޭޝަންސް</t>
  </si>
  <si>
    <t>S034-010-002-000-000</t>
  </si>
  <si>
    <t>eGov Operation</t>
  </si>
  <si>
    <t>އައި،ޓީ އިންފްރާސްޓްރަކްޗަރ</t>
  </si>
  <si>
    <t>S034-010-003-000-000</t>
  </si>
  <si>
    <t>IT Infrastructure</t>
  </si>
  <si>
    <t>އީގަވް ޑެވެލޮޕްމަންޓް</t>
  </si>
  <si>
    <t>S034-010-004-000-000</t>
  </si>
  <si>
    <t>eGov Development</t>
  </si>
  <si>
    <t>ޕްރޮޖެކްޓްސް</t>
  </si>
  <si>
    <t>S034-010-005-000-000</t>
  </si>
  <si>
    <t>Projects</t>
  </si>
  <si>
    <t>ކޮމިއުނިކޭޝަން އޮތޯރިޓޮ އޮފް މޯލްޑިވްސް</t>
  </si>
  <si>
    <t>S034-011-000-000-000</t>
  </si>
  <si>
    <t>Communication Authority of Maldives</t>
  </si>
  <si>
    <t xml:space="preserve"> ކޯޕަރޭޓް ސަރވިސަސް</t>
  </si>
  <si>
    <t>S034-011-001-000-000</t>
  </si>
  <si>
    <t>ރެގިއުލޭޓަރީ ސަރވިސަސް</t>
  </si>
  <si>
    <t>S034-011-002-000-000</t>
  </si>
  <si>
    <t>Regulatory Services</t>
  </si>
  <si>
    <t>ކޮމިއުނިކޭޝަން ސައިންސް އެންޑް ޓެކްނޮލޮޖީ</t>
  </si>
  <si>
    <t>S034-012-000-000-000</t>
  </si>
  <si>
    <t>Communication, Science &amp; Technology</t>
  </si>
  <si>
    <t>ޕޮލިސީ ޕްލޭނިންގ އެންޑް ރިސާޗް</t>
  </si>
  <si>
    <t>S034-012-001-000-000</t>
  </si>
  <si>
    <t>Policy Planning &amp;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</si>
</sst>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4"/>
      <color rgb="FFEAA426"/>
      <name val="Mv MAG Round"/>
      <family val="3"/>
    </font>
    <font>
      <sz val="12"/>
      <color rgb="FF454545"/>
      <name val="DAM_Nala"/>
    </font>
    <font>
      <sz val="12"/>
      <color rgb="FF00ADD5"/>
      <name val="Mv Eamaan XP"/>
      <family val="3"/>
    </font>
    <font>
      <sz val="12"/>
      <color theme="0"/>
      <name val="Mv Eamaan XP"/>
      <family val="3"/>
    </font>
    <font>
      <sz val="12"/>
      <name val="Roboto Condensed"/>
    </font>
    <font>
      <b/>
      <sz val="12"/>
      <name val="Roboto Condensed"/>
    </font>
    <font>
      <b/>
      <sz val="12"/>
      <color rgb="FFEAA426"/>
      <name val="Roboto Condensed"/>
    </font>
    <font>
      <sz val="14"/>
      <name val="Mv MAG Round"/>
      <family val="3"/>
    </font>
    <font>
      <sz val="14"/>
      <color rgb="FFEAA426"/>
      <name val="Mv MAG Round"/>
      <family val="3"/>
    </font>
    <font>
      <sz val="12"/>
      <name val="Mv MAG Round"/>
      <family val="3"/>
    </font>
    <font>
      <sz val="12"/>
      <color rgb="FFEAA426"/>
      <name val="Mv Eamaan XP"/>
      <family val="3"/>
    </font>
    <font>
      <b/>
      <sz val="12"/>
      <name val="Times New Roman"/>
      <family val="1"/>
    </font>
    <font>
      <sz val="12"/>
      <color rgb="FF00ADD5"/>
      <name val="Roboto Condensed"/>
    </font>
    <font>
      <sz val="12"/>
      <color theme="0"/>
      <name val="Roboto Condensed"/>
    </font>
    <font>
      <sz val="12"/>
      <color rgb="FFEAA426"/>
      <name val="Roboto Condensed"/>
    </font>
    <font>
      <sz val="14"/>
      <color theme="1"/>
      <name val="Mv MAG Round"/>
      <family val="3"/>
    </font>
    <font>
      <sz val="12"/>
      <name val="Calibri"/>
      <family val="2"/>
      <scheme val="minor"/>
    </font>
    <font>
      <sz val="12"/>
      <color rgb="FF454545"/>
      <name val="Roboto Condensed"/>
    </font>
    <font>
      <sz val="12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DF8F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F4D08F"/>
      </bottom>
      <diagonal/>
    </border>
    <border>
      <left/>
      <right/>
      <top style="medium">
        <color rgb="FFF4D08F"/>
      </top>
      <bottom style="medium">
        <color rgb="FFF4D08F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4" fillId="0" borderId="0" xfId="3" applyFont="1" applyFill="1" applyBorder="1" applyAlignment="1">
      <alignment horizontal="right"/>
    </xf>
    <xf numFmtId="165" fontId="0" fillId="0" borderId="0" xfId="1" applyNumberFormat="1" applyFont="1" applyAlignment="1">
      <alignment vertical="center"/>
    </xf>
    <xf numFmtId="0" fontId="5" fillId="0" borderId="0" xfId="3" applyFont="1" applyFill="1" applyAlignment="1">
      <alignment horizontal="right" vertical="center"/>
    </xf>
    <xf numFmtId="164" fontId="6" fillId="0" borderId="0" xfId="4" applyFont="1" applyFill="1" applyBorder="1" applyAlignment="1">
      <alignment horizontal="center" vertical="center"/>
    </xf>
    <xf numFmtId="164" fontId="7" fillId="0" borderId="0" xfId="4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3" applyFont="1" applyFill="1" applyBorder="1" applyAlignment="1">
      <alignment horizontal="center" vertical="center" readingOrder="2"/>
    </xf>
    <xf numFmtId="0" fontId="10" fillId="3" borderId="0" xfId="3" applyFont="1" applyFill="1" applyBorder="1" applyAlignment="1">
      <alignment horizontal="center" vertical="center" readingOrder="2"/>
    </xf>
    <xf numFmtId="0" fontId="0" fillId="0" borderId="0" xfId="0" applyFill="1" applyBorder="1" applyAlignment="1">
      <alignment vertical="center"/>
    </xf>
    <xf numFmtId="164" fontId="11" fillId="0" borderId="1" xfId="4" applyFont="1" applyFill="1" applyBorder="1" applyAlignment="1">
      <alignment horizontal="center" vertical="center"/>
    </xf>
    <xf numFmtId="164" fontId="12" fillId="3" borderId="1" xfId="4" applyFont="1" applyFill="1" applyBorder="1" applyAlignment="1">
      <alignment horizontal="center" vertical="center"/>
    </xf>
    <xf numFmtId="164" fontId="13" fillId="0" borderId="1" xfId="4" applyFont="1" applyFill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14" fillId="3" borderId="0" xfId="4" applyFont="1" applyFill="1" applyBorder="1" applyAlignment="1">
      <alignment horizontal="center" vertical="center"/>
    </xf>
    <xf numFmtId="165" fontId="9" fillId="0" borderId="2" xfId="1" applyNumberFormat="1" applyFont="1" applyFill="1" applyBorder="1" applyAlignment="1" applyProtection="1">
      <alignment vertical="center"/>
      <protection hidden="1"/>
    </xf>
    <xf numFmtId="165" fontId="10" fillId="3" borderId="2" xfId="1" applyNumberFormat="1" applyFont="1" applyFill="1" applyBorder="1" applyAlignment="1" applyProtection="1">
      <alignment vertical="center"/>
      <protection hidden="1"/>
    </xf>
    <xf numFmtId="0" fontId="11" fillId="0" borderId="2" xfId="2" applyFont="1" applyFill="1" applyBorder="1" applyAlignment="1">
      <alignment horizontal="left" vertical="center" indent="5" readingOrder="2"/>
    </xf>
    <xf numFmtId="0" fontId="15" fillId="0" borderId="2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horizontal="center" vertical="center"/>
    </xf>
    <xf numFmtId="165" fontId="16" fillId="0" borderId="0" xfId="1" applyNumberFormat="1" applyFont="1" applyFill="1" applyBorder="1" applyAlignment="1">
      <alignment horizontal="center" vertical="center"/>
    </xf>
    <xf numFmtId="165" fontId="17" fillId="0" borderId="0" xfId="1" applyNumberFormat="1" applyFont="1" applyFill="1" applyBorder="1" applyAlignment="1">
      <alignment horizontal="center" vertical="center"/>
    </xf>
    <xf numFmtId="165" fontId="18" fillId="3" borderId="0" xfId="1" applyNumberFormat="1" applyFont="1" applyFill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vertical="center"/>
    </xf>
    <xf numFmtId="0" fontId="19" fillId="0" borderId="2" xfId="2" applyFont="1" applyFill="1" applyBorder="1" applyAlignment="1">
      <alignment vertical="center" readingOrder="2"/>
    </xf>
    <xf numFmtId="0" fontId="20" fillId="0" borderId="0" xfId="5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21" fillId="0" borderId="3" xfId="1" applyNumberFormat="1" applyFont="1" applyBorder="1" applyAlignment="1">
      <alignment vertical="center"/>
    </xf>
    <xf numFmtId="165" fontId="18" fillId="3" borderId="3" xfId="1" applyNumberFormat="1" applyFont="1" applyFill="1" applyBorder="1" applyAlignment="1">
      <alignment vertical="center"/>
    </xf>
    <xf numFmtId="0" fontId="5" fillId="0" borderId="3" xfId="0" applyFont="1" applyBorder="1" applyAlignment="1">
      <alignment horizontal="right" vertical="center" indent="2" readingOrder="2"/>
    </xf>
    <xf numFmtId="0" fontId="22" fillId="0" borderId="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10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4"/>
    </xf>
    <xf numFmtId="0" fontId="0" fillId="0" borderId="0" xfId="0" applyAlignment="1">
      <alignment horizontal="left" vertical="center" indent="3"/>
    </xf>
    <xf numFmtId="164" fontId="11" fillId="0" borderId="0" xfId="4" applyFont="1" applyFill="1" applyBorder="1" applyAlignment="1">
      <alignment horizontal="right"/>
    </xf>
    <xf numFmtId="164" fontId="11" fillId="0" borderId="1" xfId="4" applyFont="1" applyFill="1" applyBorder="1" applyAlignment="1">
      <alignment horizontal="right"/>
    </xf>
  </cellXfs>
  <cellStyles count="6">
    <cellStyle name="40% - Accent2" xfId="2" builtinId="35"/>
    <cellStyle name="Comma" xfId="1" builtinId="3"/>
    <cellStyle name="Comma 6" xfId="4"/>
    <cellStyle name="Normal" xfId="0" builtinId="0"/>
    <cellStyle name="Normal 11" xfId="5"/>
    <cellStyle name="Normal 9" xfId="3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5"/>
  <sheetViews>
    <sheetView showGridLines="0" tabSelected="1" view="pageBreakPreview" topLeftCell="A25" zoomScaleNormal="100" zoomScaleSheetLayoutView="100" workbookViewId="0">
      <selection activeCell="F38" sqref="F38"/>
    </sheetView>
  </sheetViews>
  <sheetFormatPr defaultRowHeight="30" customHeight="1" x14ac:dyDescent="0.25"/>
  <cols>
    <col min="1" max="3" width="17.140625" style="1" customWidth="1"/>
    <col min="4" max="4" width="73.5703125" style="1" customWidth="1"/>
    <col min="5" max="5" width="2.85546875" style="1" customWidth="1"/>
    <col min="6" max="6" width="6.7109375" style="1" customWidth="1"/>
    <col min="7" max="7" width="20.140625" style="1" customWidth="1"/>
    <col min="8" max="16384" width="9.140625" style="1"/>
  </cols>
  <sheetData>
    <row r="1" spans="1:11" ht="37.5" customHeight="1" x14ac:dyDescent="1">
      <c r="E1" s="2" t="s">
        <v>0</v>
      </c>
      <c r="F1" s="2"/>
    </row>
    <row r="2" spans="1:11" customFormat="1" ht="19.5" customHeight="1" x14ac:dyDescent="0.25">
      <c r="A2" s="3"/>
      <c r="B2" s="1"/>
      <c r="C2" s="1"/>
      <c r="D2" s="1"/>
      <c r="E2" s="4" t="s">
        <v>1</v>
      </c>
      <c r="F2" s="4"/>
      <c r="H2" s="1" t="b">
        <v>1</v>
      </c>
      <c r="I2" s="1" t="b">
        <v>1</v>
      </c>
      <c r="J2" s="1" t="b">
        <v>1</v>
      </c>
    </row>
    <row r="3" spans="1:11" customFormat="1" ht="11.25" customHeight="1" x14ac:dyDescent="0.25">
      <c r="A3" s="5"/>
      <c r="B3" s="6"/>
      <c r="C3" s="6"/>
      <c r="D3" s="7"/>
      <c r="E3" s="7"/>
      <c r="F3" s="7"/>
      <c r="I3" s="8"/>
    </row>
    <row r="4" spans="1:11" customFormat="1" ht="30" customHeight="1" x14ac:dyDescent="0.25">
      <c r="A4" s="9">
        <v>2024</v>
      </c>
      <c r="B4" s="9">
        <v>2023</v>
      </c>
      <c r="C4" s="10">
        <v>2022</v>
      </c>
      <c r="D4" s="40" t="s">
        <v>2</v>
      </c>
      <c r="E4" s="9"/>
      <c r="F4" s="11"/>
      <c r="I4" s="8"/>
    </row>
    <row r="5" spans="1:11" customFormat="1" ht="30" customHeight="1" thickBot="1" x14ac:dyDescent="0.3">
      <c r="A5" s="12" t="s">
        <v>3</v>
      </c>
      <c r="B5" s="12" t="s">
        <v>3</v>
      </c>
      <c r="C5" s="13" t="s">
        <v>3</v>
      </c>
      <c r="D5" s="41"/>
      <c r="E5" s="14"/>
      <c r="F5" s="11"/>
      <c r="I5" s="15"/>
    </row>
    <row r="6" spans="1:11" customFormat="1" ht="11.25" customHeight="1" thickBot="1" x14ac:dyDescent="0.3">
      <c r="A6" s="5"/>
      <c r="B6" s="6"/>
      <c r="C6" s="16"/>
      <c r="D6" s="7"/>
      <c r="E6" s="7"/>
      <c r="F6" s="7"/>
      <c r="I6" s="8"/>
    </row>
    <row r="7" spans="1:11" ht="30" customHeight="1" thickBot="1" x14ac:dyDescent="0.3">
      <c r="A7" s="17">
        <f t="shared" ref="A7:B7" si="0">SUMIF($F$9:$F$55,"SUM",A9:A55)</f>
        <v>1492261268</v>
      </c>
      <c r="B7" s="17">
        <f t="shared" si="0"/>
        <v>1172313147</v>
      </c>
      <c r="C7" s="18">
        <f>SUMIF($F$9:$F$55,"SUM",C9:C55)</f>
        <v>1033310806</v>
      </c>
      <c r="D7" s="19" t="s">
        <v>4</v>
      </c>
      <c r="E7" s="20"/>
      <c r="F7" s="21"/>
    </row>
    <row r="8" spans="1:11" customFormat="1" ht="11.25" customHeight="1" thickBot="1" x14ac:dyDescent="0.3">
      <c r="A8" s="22"/>
      <c r="B8" s="23"/>
      <c r="C8" s="24"/>
      <c r="D8" s="7"/>
      <c r="E8" s="7"/>
      <c r="F8" s="7"/>
      <c r="G8" s="25"/>
      <c r="H8" s="25"/>
      <c r="I8" s="26"/>
    </row>
    <row r="9" spans="1:11" ht="30" customHeight="1" thickBot="1" x14ac:dyDescent="0.3">
      <c r="A9" s="17">
        <f t="shared" ref="A9:C9" si="1">SUM(A10)</f>
        <v>30325516</v>
      </c>
      <c r="B9" s="17">
        <f t="shared" si="1"/>
        <v>30065407</v>
      </c>
      <c r="C9" s="18">
        <f t="shared" si="1"/>
        <v>29812847</v>
      </c>
      <c r="D9" s="27" t="s">
        <v>5</v>
      </c>
      <c r="E9" s="20"/>
      <c r="F9" s="28" t="s">
        <v>6</v>
      </c>
      <c r="G9" s="29" t="s">
        <v>7</v>
      </c>
      <c r="H9" s="29"/>
      <c r="I9" s="29" t="s">
        <v>8</v>
      </c>
    </row>
    <row r="10" spans="1:11" ht="30" customHeight="1" thickBot="1" x14ac:dyDescent="0.3">
      <c r="A10" s="30">
        <v>30325516</v>
      </c>
      <c r="B10" s="30">
        <v>30065407</v>
      </c>
      <c r="C10" s="31">
        <v>29812847</v>
      </c>
      <c r="D10" s="32" t="s">
        <v>5</v>
      </c>
      <c r="E10" s="33"/>
      <c r="F10" s="34"/>
      <c r="G10" s="35" t="s">
        <v>9</v>
      </c>
      <c r="H10" s="35"/>
      <c r="I10" s="35" t="s">
        <v>8</v>
      </c>
      <c r="J10" s="36"/>
      <c r="K10" s="35"/>
    </row>
    <row r="11" spans="1:11" ht="30" customHeight="1" thickBot="1" x14ac:dyDescent="0.3">
      <c r="A11" s="17">
        <f t="shared" ref="A11" si="2">SUM(A12:A15)</f>
        <v>73383176</v>
      </c>
      <c r="B11" s="17">
        <f t="shared" ref="B11" si="3">SUM(B12:B15)</f>
        <v>81894152</v>
      </c>
      <c r="C11" s="18">
        <f>SUM(C12:C15)</f>
        <v>71990802</v>
      </c>
      <c r="D11" s="27" t="s">
        <v>10</v>
      </c>
      <c r="E11" s="20"/>
      <c r="F11" s="28" t="s">
        <v>6</v>
      </c>
      <c r="G11" s="29" t="s">
        <v>11</v>
      </c>
      <c r="H11" s="29"/>
      <c r="I11" s="29" t="s">
        <v>12</v>
      </c>
    </row>
    <row r="12" spans="1:11" ht="30" customHeight="1" x14ac:dyDescent="0.25">
      <c r="A12" s="30">
        <v>55921676</v>
      </c>
      <c r="B12" s="30">
        <v>64437689</v>
      </c>
      <c r="C12" s="31">
        <v>47481266</v>
      </c>
      <c r="D12" s="32" t="s">
        <v>13</v>
      </c>
      <c r="E12" s="33"/>
      <c r="F12" s="28"/>
      <c r="G12" s="35" t="s">
        <v>14</v>
      </c>
      <c r="H12" s="35"/>
      <c r="I12" s="35" t="s">
        <v>15</v>
      </c>
      <c r="J12" s="37"/>
    </row>
    <row r="13" spans="1:11" ht="30" customHeight="1" x14ac:dyDescent="0.25">
      <c r="A13" s="30">
        <v>736326</v>
      </c>
      <c r="B13" s="30">
        <v>736326</v>
      </c>
      <c r="C13" s="31">
        <v>736326</v>
      </c>
      <c r="D13" s="32" t="s">
        <v>16</v>
      </c>
      <c r="E13" s="33"/>
      <c r="F13" s="28"/>
      <c r="G13" s="35" t="s">
        <v>17</v>
      </c>
      <c r="H13" s="35"/>
      <c r="I13" s="35" t="s">
        <v>18</v>
      </c>
      <c r="J13" s="35"/>
    </row>
    <row r="14" spans="1:11" ht="30" customHeight="1" x14ac:dyDescent="0.25">
      <c r="A14" s="30">
        <v>7037687</v>
      </c>
      <c r="B14" s="30">
        <v>8723072</v>
      </c>
      <c r="C14" s="31">
        <v>8723072</v>
      </c>
      <c r="D14" s="32" t="s">
        <v>19</v>
      </c>
      <c r="E14" s="33"/>
      <c r="F14" s="28"/>
      <c r="G14" s="35" t="s">
        <v>20</v>
      </c>
      <c r="H14" s="35"/>
      <c r="I14" s="35" t="s">
        <v>21</v>
      </c>
      <c r="J14" s="35"/>
    </row>
    <row r="15" spans="1:11" ht="30" customHeight="1" thickBot="1" x14ac:dyDescent="0.3">
      <c r="A15" s="30">
        <v>9687487</v>
      </c>
      <c r="B15" s="30">
        <v>7997065</v>
      </c>
      <c r="C15" s="31">
        <v>15050138</v>
      </c>
      <c r="D15" s="32" t="s">
        <v>22</v>
      </c>
      <c r="E15" s="33"/>
      <c r="F15" s="28"/>
      <c r="G15" s="35" t="s">
        <v>23</v>
      </c>
      <c r="H15" s="35"/>
      <c r="I15" s="35" t="s">
        <v>24</v>
      </c>
      <c r="J15" s="38"/>
    </row>
    <row r="16" spans="1:11" ht="30" customHeight="1" thickBot="1" x14ac:dyDescent="0.3">
      <c r="A16" s="17">
        <f>SUM(A17:A19)</f>
        <v>35445704</v>
      </c>
      <c r="B16" s="17">
        <f t="shared" ref="B16:C16" si="4">SUM(B17:B19)</f>
        <v>35219557</v>
      </c>
      <c r="C16" s="18">
        <f t="shared" si="4"/>
        <v>35000000</v>
      </c>
      <c r="D16" s="27" t="s">
        <v>25</v>
      </c>
      <c r="E16" s="20"/>
      <c r="F16" s="28" t="s">
        <v>6</v>
      </c>
      <c r="G16" s="29" t="s">
        <v>26</v>
      </c>
      <c r="H16" s="29"/>
      <c r="I16" s="29" t="s">
        <v>27</v>
      </c>
      <c r="J16" s="39"/>
    </row>
    <row r="17" spans="1:10" ht="30" customHeight="1" x14ac:dyDescent="0.25">
      <c r="A17" s="30">
        <v>11641252</v>
      </c>
      <c r="B17" s="30">
        <v>11437245</v>
      </c>
      <c r="C17" s="31">
        <v>11239181</v>
      </c>
      <c r="D17" s="32" t="s">
        <v>28</v>
      </c>
      <c r="E17" s="33"/>
      <c r="F17" s="28"/>
      <c r="G17" s="35" t="s">
        <v>29</v>
      </c>
      <c r="H17" s="35"/>
      <c r="I17" s="35" t="s">
        <v>30</v>
      </c>
    </row>
    <row r="18" spans="1:10" ht="30" customHeight="1" x14ac:dyDescent="0.25">
      <c r="A18" s="30">
        <v>1104394</v>
      </c>
      <c r="B18" s="30">
        <v>1104394</v>
      </c>
      <c r="C18" s="31">
        <v>1104394</v>
      </c>
      <c r="D18" s="32" t="s">
        <v>31</v>
      </c>
      <c r="E18" s="33"/>
      <c r="F18" s="28"/>
      <c r="G18" s="35" t="s">
        <v>32</v>
      </c>
      <c r="H18" s="35"/>
      <c r="I18" s="35" t="s">
        <v>33</v>
      </c>
    </row>
    <row r="19" spans="1:10" ht="30" customHeight="1" thickBot="1" x14ac:dyDescent="0.3">
      <c r="A19" s="30">
        <v>22700058</v>
      </c>
      <c r="B19" s="30">
        <v>22677918</v>
      </c>
      <c r="C19" s="31">
        <v>22656425</v>
      </c>
      <c r="D19" s="32" t="s">
        <v>34</v>
      </c>
      <c r="E19" s="33"/>
      <c r="F19" s="28"/>
      <c r="G19" s="35" t="s">
        <v>35</v>
      </c>
      <c r="H19" s="35"/>
      <c r="I19" s="35" t="s">
        <v>36</v>
      </c>
    </row>
    <row r="20" spans="1:10" ht="30" customHeight="1" thickBot="1" x14ac:dyDescent="0.3">
      <c r="A20" s="17">
        <f t="shared" ref="A20:B20" si="5">SUM(A21:A24)</f>
        <v>20841722</v>
      </c>
      <c r="B20" s="17">
        <f t="shared" si="5"/>
        <v>20511985</v>
      </c>
      <c r="C20" s="18">
        <f>SUM(C21:C24)</f>
        <v>20334530</v>
      </c>
      <c r="D20" s="27" t="s">
        <v>37</v>
      </c>
      <c r="E20" s="20"/>
      <c r="F20" s="28" t="s">
        <v>6</v>
      </c>
      <c r="G20" s="29" t="s">
        <v>38</v>
      </c>
      <c r="H20" s="29"/>
      <c r="I20" s="29" t="s">
        <v>39</v>
      </c>
      <c r="J20" s="35"/>
    </row>
    <row r="21" spans="1:10" ht="30" customHeight="1" x14ac:dyDescent="0.25">
      <c r="A21" s="30">
        <v>2183024</v>
      </c>
      <c r="B21" s="30">
        <v>2149374</v>
      </c>
      <c r="C21" s="31">
        <v>2116706</v>
      </c>
      <c r="D21" s="32" t="s">
        <v>40</v>
      </c>
      <c r="E21" s="33"/>
      <c r="F21" s="28"/>
      <c r="G21" s="35" t="s">
        <v>41</v>
      </c>
      <c r="H21" s="35"/>
      <c r="I21" s="35" t="s">
        <v>42</v>
      </c>
      <c r="J21" s="35"/>
    </row>
    <row r="22" spans="1:10" ht="30" customHeight="1" x14ac:dyDescent="0.25">
      <c r="A22" s="30">
        <v>10076993</v>
      </c>
      <c r="B22" s="30">
        <v>9877906</v>
      </c>
      <c r="C22" s="31">
        <v>9684619</v>
      </c>
      <c r="D22" s="32" t="s">
        <v>43</v>
      </c>
      <c r="E22" s="33"/>
      <c r="F22" s="28"/>
      <c r="G22" s="35" t="s">
        <v>44</v>
      </c>
      <c r="H22" s="35"/>
      <c r="I22" s="35" t="s">
        <v>45</v>
      </c>
      <c r="J22" s="35"/>
    </row>
    <row r="23" spans="1:10" ht="30" customHeight="1" x14ac:dyDescent="0.25">
      <c r="A23" s="30">
        <v>7079042</v>
      </c>
      <c r="B23" s="30">
        <v>6982042</v>
      </c>
      <c r="C23" s="31">
        <v>7030542</v>
      </c>
      <c r="D23" s="32" t="s">
        <v>46</v>
      </c>
      <c r="E23" s="33"/>
      <c r="F23" s="28"/>
      <c r="G23" s="35" t="s">
        <v>47</v>
      </c>
      <c r="H23" s="35"/>
      <c r="I23" s="35" t="s">
        <v>48</v>
      </c>
    </row>
    <row r="24" spans="1:10" ht="30" customHeight="1" thickBot="1" x14ac:dyDescent="0.3">
      <c r="A24" s="30">
        <v>1502663</v>
      </c>
      <c r="B24" s="30">
        <v>1502663</v>
      </c>
      <c r="C24" s="31">
        <v>1502663</v>
      </c>
      <c r="D24" s="32" t="s">
        <v>49</v>
      </c>
      <c r="E24" s="33"/>
      <c r="F24" s="28"/>
      <c r="G24" s="35" t="s">
        <v>50</v>
      </c>
      <c r="H24" s="35"/>
      <c r="I24" s="35" t="s">
        <v>51</v>
      </c>
    </row>
    <row r="25" spans="1:10" ht="30" customHeight="1" thickBot="1" x14ac:dyDescent="0.3">
      <c r="A25" s="17">
        <f t="shared" ref="A25" si="6">SUM(A26:A27)</f>
        <v>459470895</v>
      </c>
      <c r="B25" s="17">
        <f t="shared" ref="B25" si="7">SUM(B26:B27)</f>
        <v>435096837</v>
      </c>
      <c r="C25" s="18">
        <f>SUM(C26:C27)</f>
        <v>378009507</v>
      </c>
      <c r="D25" s="27" t="s">
        <v>52</v>
      </c>
      <c r="E25" s="20"/>
      <c r="F25" s="28" t="s">
        <v>6</v>
      </c>
      <c r="G25" s="29" t="s">
        <v>53</v>
      </c>
      <c r="H25" s="29"/>
      <c r="I25" s="29" t="s">
        <v>54</v>
      </c>
    </row>
    <row r="26" spans="1:10" ht="30" customHeight="1" x14ac:dyDescent="0.25">
      <c r="A26" s="30">
        <v>5570934</v>
      </c>
      <c r="B26" s="30">
        <v>5424751</v>
      </c>
      <c r="C26" s="31">
        <v>5282826</v>
      </c>
      <c r="D26" s="32" t="s">
        <v>55</v>
      </c>
      <c r="E26" s="33"/>
      <c r="F26" s="28"/>
      <c r="G26" s="35" t="s">
        <v>56</v>
      </c>
      <c r="H26" s="35"/>
      <c r="I26" s="35" t="s">
        <v>57</v>
      </c>
    </row>
    <row r="27" spans="1:10" ht="30" customHeight="1" thickBot="1" x14ac:dyDescent="0.3">
      <c r="A27" s="30">
        <v>453899961</v>
      </c>
      <c r="B27" s="30">
        <v>429672086</v>
      </c>
      <c r="C27" s="31">
        <v>372726681</v>
      </c>
      <c r="D27" s="32" t="s">
        <v>58</v>
      </c>
      <c r="E27" s="33"/>
      <c r="G27" s="35" t="s">
        <v>59</v>
      </c>
      <c r="H27" s="35"/>
      <c r="I27" s="35" t="s">
        <v>60</v>
      </c>
    </row>
    <row r="28" spans="1:10" ht="30" customHeight="1" thickBot="1" x14ac:dyDescent="0.3">
      <c r="A28" s="17">
        <f>SUM(A29:A31)</f>
        <v>17299018</v>
      </c>
      <c r="B28" s="17">
        <f t="shared" ref="B28:C28" si="8">SUM(B29:B31)</f>
        <v>17079817</v>
      </c>
      <c r="C28" s="18">
        <f t="shared" si="8"/>
        <v>16867000</v>
      </c>
      <c r="D28" s="27" t="s">
        <v>61</v>
      </c>
      <c r="E28" s="20"/>
      <c r="F28" s="28" t="s">
        <v>6</v>
      </c>
      <c r="G28" s="29" t="s">
        <v>62</v>
      </c>
      <c r="H28" s="29"/>
      <c r="I28" s="29" t="s">
        <v>63</v>
      </c>
    </row>
    <row r="29" spans="1:10" ht="30" customHeight="1" x14ac:dyDescent="0.25">
      <c r="A29" s="30">
        <v>10665763</v>
      </c>
      <c r="B29" s="30">
        <v>10495361</v>
      </c>
      <c r="C29" s="31">
        <v>10329922</v>
      </c>
      <c r="D29" s="32" t="s">
        <v>64</v>
      </c>
      <c r="E29" s="33"/>
      <c r="G29" s="35" t="s">
        <v>65</v>
      </c>
      <c r="H29" s="35"/>
      <c r="I29" s="35" t="s">
        <v>66</v>
      </c>
    </row>
    <row r="30" spans="1:10" ht="30" customHeight="1" x14ac:dyDescent="0.25">
      <c r="A30" s="30">
        <v>5548512</v>
      </c>
      <c r="B30" s="30">
        <v>5502803</v>
      </c>
      <c r="C30" s="31">
        <v>5458425</v>
      </c>
      <c r="D30" s="32" t="s">
        <v>67</v>
      </c>
      <c r="E30" s="33"/>
      <c r="G30" s="35" t="s">
        <v>68</v>
      </c>
      <c r="H30" s="35"/>
      <c r="I30" s="35" t="s">
        <v>69</v>
      </c>
    </row>
    <row r="31" spans="1:10" ht="30" customHeight="1" thickBot="1" x14ac:dyDescent="0.3">
      <c r="A31" s="30">
        <v>1084743</v>
      </c>
      <c r="B31" s="30">
        <v>1081653</v>
      </c>
      <c r="C31" s="31">
        <v>1078653</v>
      </c>
      <c r="D31" s="32" t="s">
        <v>70</v>
      </c>
      <c r="E31" s="33"/>
      <c r="G31" s="35" t="s">
        <v>71</v>
      </c>
      <c r="H31" s="35"/>
      <c r="I31" s="35" t="s">
        <v>72</v>
      </c>
    </row>
    <row r="32" spans="1:10" ht="30" customHeight="1" thickBot="1" x14ac:dyDescent="0.3">
      <c r="A32" s="17">
        <f t="shared" ref="A32" si="9">SUM(A33:A34)</f>
        <v>704449702</v>
      </c>
      <c r="B32" s="17">
        <f t="shared" ref="B32" si="10">SUM(B33:B34)</f>
        <v>411756349</v>
      </c>
      <c r="C32" s="18">
        <f>SUM(C33:C34)</f>
        <v>342090614</v>
      </c>
      <c r="D32" s="27" t="s">
        <v>73</v>
      </c>
      <c r="E32" s="20"/>
      <c r="F32" s="28" t="s">
        <v>6</v>
      </c>
      <c r="G32" s="29" t="s">
        <v>74</v>
      </c>
      <c r="H32" s="29"/>
      <c r="I32" s="29" t="s">
        <v>75</v>
      </c>
    </row>
    <row r="33" spans="1:10" ht="30" customHeight="1" x14ac:dyDescent="0.25">
      <c r="A33" s="30">
        <v>559441658</v>
      </c>
      <c r="B33" s="30">
        <v>314356294</v>
      </c>
      <c r="C33" s="31">
        <v>135353794</v>
      </c>
      <c r="D33" s="32" t="s">
        <v>76</v>
      </c>
      <c r="E33" s="33"/>
      <c r="G33" s="35" t="s">
        <v>77</v>
      </c>
      <c r="H33" s="35"/>
      <c r="I33" s="35" t="s">
        <v>78</v>
      </c>
    </row>
    <row r="34" spans="1:10" ht="30" customHeight="1" thickBot="1" x14ac:dyDescent="0.3">
      <c r="A34" s="30">
        <v>145008044</v>
      </c>
      <c r="B34" s="30">
        <v>97400055</v>
      </c>
      <c r="C34" s="31">
        <v>206736820</v>
      </c>
      <c r="D34" s="32" t="s">
        <v>79</v>
      </c>
      <c r="E34" s="33"/>
      <c r="G34" s="35" t="s">
        <v>80</v>
      </c>
      <c r="H34" s="35"/>
      <c r="I34" s="35" t="s">
        <v>81</v>
      </c>
    </row>
    <row r="35" spans="1:10" ht="30" customHeight="1" thickBot="1" x14ac:dyDescent="0.3">
      <c r="A35" s="17">
        <f>SUM(A36:A38)</f>
        <v>19303514</v>
      </c>
      <c r="B35" s="17">
        <f t="shared" ref="B35:C35" si="11">SUM(B36:B38)</f>
        <v>11322314</v>
      </c>
      <c r="C35" s="18">
        <f t="shared" si="11"/>
        <v>17164890</v>
      </c>
      <c r="D35" s="27" t="s">
        <v>82</v>
      </c>
      <c r="E35" s="20"/>
      <c r="F35" s="28" t="s">
        <v>6</v>
      </c>
      <c r="G35" s="29" t="s">
        <v>83</v>
      </c>
      <c r="H35" s="29"/>
      <c r="I35" s="29" t="s">
        <v>84</v>
      </c>
    </row>
    <row r="36" spans="1:10" ht="30" customHeight="1" x14ac:dyDescent="0.25">
      <c r="A36" s="30">
        <v>1433463</v>
      </c>
      <c r="B36" s="30">
        <v>1433463</v>
      </c>
      <c r="C36" s="31">
        <v>1433463</v>
      </c>
      <c r="D36" s="32" t="s">
        <v>85</v>
      </c>
      <c r="E36" s="33"/>
      <c r="G36" s="35" t="s">
        <v>86</v>
      </c>
      <c r="H36" s="35"/>
      <c r="I36" s="35" t="s">
        <v>87</v>
      </c>
    </row>
    <row r="37" spans="1:10" ht="30" customHeight="1" x14ac:dyDescent="0.25">
      <c r="A37" s="30">
        <v>8321951</v>
      </c>
      <c r="B37" s="30">
        <v>618851</v>
      </c>
      <c r="C37" s="31">
        <v>6731427</v>
      </c>
      <c r="D37" s="32" t="s">
        <v>88</v>
      </c>
      <c r="E37" s="33"/>
      <c r="G37" s="35" t="s">
        <v>89</v>
      </c>
      <c r="H37" s="35"/>
      <c r="I37" s="35" t="s">
        <v>90</v>
      </c>
    </row>
    <row r="38" spans="1:10" ht="30" customHeight="1" thickBot="1" x14ac:dyDescent="0.3">
      <c r="A38" s="30">
        <v>9548100</v>
      </c>
      <c r="B38" s="30">
        <v>9270000</v>
      </c>
      <c r="C38" s="31">
        <v>9000000</v>
      </c>
      <c r="D38" s="32" t="s">
        <v>91</v>
      </c>
      <c r="E38" s="33"/>
      <c r="G38" s="35" t="s">
        <v>92</v>
      </c>
      <c r="H38" s="35"/>
      <c r="I38" s="35" t="s">
        <v>93</v>
      </c>
    </row>
    <row r="39" spans="1:10" ht="30" customHeight="1" thickBot="1" x14ac:dyDescent="0.3">
      <c r="A39" s="17">
        <f t="shared" ref="A39" si="12">SUM(A40:A44)</f>
        <v>20862849</v>
      </c>
      <c r="B39" s="17">
        <f t="shared" ref="B39" si="13">SUM(B40:B44)</f>
        <v>20515509</v>
      </c>
      <c r="C39" s="18">
        <f>SUM(C40:C44)</f>
        <v>20178284</v>
      </c>
      <c r="D39" s="27" t="s">
        <v>94</v>
      </c>
      <c r="E39" s="20"/>
      <c r="F39" s="28" t="s">
        <v>6</v>
      </c>
      <c r="G39" s="29" t="s">
        <v>95</v>
      </c>
      <c r="H39" s="29"/>
      <c r="I39" s="29" t="s">
        <v>96</v>
      </c>
    </row>
    <row r="40" spans="1:10" ht="30" customHeight="1" x14ac:dyDescent="0.25">
      <c r="A40" s="30">
        <v>13835657</v>
      </c>
      <c r="B40" s="30">
        <v>13545869</v>
      </c>
      <c r="C40" s="31">
        <v>13264521</v>
      </c>
      <c r="D40" s="32" t="s">
        <v>64</v>
      </c>
      <c r="E40" s="33"/>
      <c r="G40" s="35" t="s">
        <v>97</v>
      </c>
      <c r="H40" s="35"/>
      <c r="I40" s="35" t="s">
        <v>98</v>
      </c>
      <c r="J40" s="35"/>
    </row>
    <row r="41" spans="1:10" ht="30" customHeight="1" x14ac:dyDescent="0.25">
      <c r="A41" s="30">
        <v>2793898</v>
      </c>
      <c r="B41" s="30">
        <v>2785448</v>
      </c>
      <c r="C41" s="31">
        <v>2777244</v>
      </c>
      <c r="D41" s="32" t="s">
        <v>99</v>
      </c>
      <c r="E41" s="33"/>
      <c r="G41" s="35" t="s">
        <v>100</v>
      </c>
      <c r="H41" s="35"/>
      <c r="I41" s="35" t="s">
        <v>101</v>
      </c>
      <c r="J41" s="35"/>
    </row>
    <row r="42" spans="1:10" ht="30" customHeight="1" x14ac:dyDescent="0.25">
      <c r="A42" s="30">
        <v>1671636</v>
      </c>
      <c r="B42" s="30">
        <v>1653434</v>
      </c>
      <c r="C42" s="31">
        <v>1635761</v>
      </c>
      <c r="D42" s="32" t="s">
        <v>102</v>
      </c>
      <c r="E42" s="33"/>
      <c r="G42" s="35" t="s">
        <v>103</v>
      </c>
      <c r="H42" s="35"/>
      <c r="I42" s="35" t="s">
        <v>104</v>
      </c>
      <c r="J42" s="35"/>
    </row>
    <row r="43" spans="1:10" ht="30" customHeight="1" x14ac:dyDescent="0.25">
      <c r="A43" s="30">
        <v>1879594</v>
      </c>
      <c r="B43" s="30">
        <v>1848694</v>
      </c>
      <c r="C43" s="31">
        <v>1818694</v>
      </c>
      <c r="D43" s="32" t="s">
        <v>105</v>
      </c>
      <c r="E43" s="33"/>
      <c r="G43" s="35" t="s">
        <v>106</v>
      </c>
      <c r="H43" s="35"/>
      <c r="I43" s="35" t="s">
        <v>107</v>
      </c>
      <c r="J43" s="35"/>
    </row>
    <row r="44" spans="1:10" ht="30" customHeight="1" thickBot="1" x14ac:dyDescent="0.3">
      <c r="A44" s="30">
        <v>682064</v>
      </c>
      <c r="B44" s="30">
        <v>682064</v>
      </c>
      <c r="C44" s="31">
        <v>682064</v>
      </c>
      <c r="D44" s="32" t="s">
        <v>108</v>
      </c>
      <c r="E44" s="33"/>
      <c r="G44" s="35" t="s">
        <v>109</v>
      </c>
      <c r="H44" s="35"/>
      <c r="I44" s="35" t="s">
        <v>110</v>
      </c>
      <c r="J44" s="35"/>
    </row>
    <row r="45" spans="1:10" ht="30" customHeight="1" thickBot="1" x14ac:dyDescent="0.3">
      <c r="A45" s="17">
        <f t="shared" ref="A45:B45" si="14">SUM(A46:A50)</f>
        <v>101796324</v>
      </c>
      <c r="B45" s="17">
        <f t="shared" si="14"/>
        <v>99871838</v>
      </c>
      <c r="C45" s="18">
        <f>SUM(C46:C50)</f>
        <v>92983400</v>
      </c>
      <c r="D45" s="27" t="s">
        <v>111</v>
      </c>
      <c r="E45" s="20"/>
      <c r="F45" s="28" t="s">
        <v>6</v>
      </c>
      <c r="G45" s="29" t="s">
        <v>112</v>
      </c>
      <c r="H45" s="29"/>
      <c r="I45" s="29" t="s">
        <v>113</v>
      </c>
    </row>
    <row r="46" spans="1:10" ht="30" customHeight="1" x14ac:dyDescent="0.25">
      <c r="A46" s="30">
        <v>10936256</v>
      </c>
      <c r="B46" s="30">
        <v>10683254</v>
      </c>
      <c r="C46" s="31">
        <v>10437622</v>
      </c>
      <c r="D46" s="32" t="s">
        <v>114</v>
      </c>
      <c r="E46" s="33"/>
      <c r="G46" s="35" t="s">
        <v>115</v>
      </c>
      <c r="H46" s="35"/>
      <c r="I46" s="35" t="s">
        <v>116</v>
      </c>
    </row>
    <row r="47" spans="1:10" ht="30" customHeight="1" x14ac:dyDescent="0.25">
      <c r="A47" s="30">
        <v>7194471</v>
      </c>
      <c r="B47" s="30">
        <v>7194474</v>
      </c>
      <c r="C47" s="31">
        <v>7432471</v>
      </c>
      <c r="D47" s="32" t="s">
        <v>117</v>
      </c>
      <c r="E47" s="33"/>
      <c r="G47" s="35" t="s">
        <v>118</v>
      </c>
      <c r="H47" s="35"/>
      <c r="I47" s="35" t="s">
        <v>119</v>
      </c>
    </row>
    <row r="48" spans="1:10" ht="30" customHeight="1" x14ac:dyDescent="0.25">
      <c r="A48" s="30">
        <v>56519287</v>
      </c>
      <c r="B48" s="30">
        <v>54922672</v>
      </c>
      <c r="C48" s="31">
        <v>53372559</v>
      </c>
      <c r="D48" s="32" t="s">
        <v>120</v>
      </c>
      <c r="E48" s="33"/>
      <c r="G48" s="35" t="s">
        <v>121</v>
      </c>
      <c r="H48" s="35"/>
      <c r="I48" s="35" t="s">
        <v>122</v>
      </c>
    </row>
    <row r="49" spans="1:9" ht="30" customHeight="1" x14ac:dyDescent="0.25">
      <c r="A49" s="30">
        <v>21725365</v>
      </c>
      <c r="B49" s="30">
        <v>21650492</v>
      </c>
      <c r="C49" s="31">
        <v>18115802</v>
      </c>
      <c r="D49" s="32" t="s">
        <v>123</v>
      </c>
      <c r="E49" s="33"/>
      <c r="G49" s="35" t="s">
        <v>124</v>
      </c>
      <c r="H49" s="35"/>
      <c r="I49" s="35" t="s">
        <v>125</v>
      </c>
    </row>
    <row r="50" spans="1:9" ht="30" customHeight="1" thickBot="1" x14ac:dyDescent="0.3">
      <c r="A50" s="30">
        <v>5420945</v>
      </c>
      <c r="B50" s="30">
        <v>5420946</v>
      </c>
      <c r="C50" s="31">
        <v>3624946</v>
      </c>
      <c r="D50" s="32" t="s">
        <v>126</v>
      </c>
      <c r="E50" s="33"/>
      <c r="G50" s="35" t="s">
        <v>127</v>
      </c>
      <c r="H50" s="35"/>
      <c r="I50" s="35" t="s">
        <v>128</v>
      </c>
    </row>
    <row r="51" spans="1:9" ht="30" customHeight="1" thickBot="1" x14ac:dyDescent="0.3">
      <c r="A51" s="17">
        <f t="shared" ref="A51:B51" si="15">SUM(A52:A53)</f>
        <v>8738916</v>
      </c>
      <c r="B51" s="17">
        <f t="shared" si="15"/>
        <v>8635450</v>
      </c>
      <c r="C51" s="18">
        <f>SUM(C52:C53)</f>
        <v>8535000</v>
      </c>
      <c r="D51" s="27" t="s">
        <v>129</v>
      </c>
      <c r="E51" s="20"/>
      <c r="F51" s="28" t="s">
        <v>6</v>
      </c>
      <c r="G51" s="29" t="s">
        <v>130</v>
      </c>
      <c r="H51" s="29"/>
      <c r="I51" s="29" t="s">
        <v>131</v>
      </c>
    </row>
    <row r="52" spans="1:9" ht="30" customHeight="1" x14ac:dyDescent="0.25">
      <c r="A52" s="30">
        <v>5812129</v>
      </c>
      <c r="B52" s="30">
        <v>5752833</v>
      </c>
      <c r="C52" s="31">
        <v>5695266</v>
      </c>
      <c r="D52" s="32" t="s">
        <v>132</v>
      </c>
      <c r="E52" s="33"/>
      <c r="G52" s="35" t="s">
        <v>133</v>
      </c>
      <c r="H52" s="35"/>
      <c r="I52" s="35" t="s">
        <v>98</v>
      </c>
    </row>
    <row r="53" spans="1:9" ht="30" customHeight="1" thickBot="1" x14ac:dyDescent="0.3">
      <c r="A53" s="30">
        <v>2926787</v>
      </c>
      <c r="B53" s="30">
        <v>2882617</v>
      </c>
      <c r="C53" s="31">
        <v>2839734</v>
      </c>
      <c r="D53" s="32" t="s">
        <v>134</v>
      </c>
      <c r="E53" s="33"/>
      <c r="G53" s="35" t="s">
        <v>135</v>
      </c>
      <c r="H53" s="35"/>
      <c r="I53" s="35" t="s">
        <v>136</v>
      </c>
    </row>
    <row r="54" spans="1:9" ht="30" customHeight="1" thickBot="1" x14ac:dyDescent="0.3">
      <c r="A54" s="17">
        <f t="shared" ref="A54:B54" si="16">SUM(A55)</f>
        <v>343932</v>
      </c>
      <c r="B54" s="17">
        <f t="shared" si="16"/>
        <v>343932</v>
      </c>
      <c r="C54" s="18">
        <f>SUM(C55)</f>
        <v>343932</v>
      </c>
      <c r="D54" s="27" t="s">
        <v>137</v>
      </c>
      <c r="E54" s="20"/>
      <c r="F54" s="28" t="s">
        <v>6</v>
      </c>
      <c r="G54" s="29" t="s">
        <v>138</v>
      </c>
      <c r="H54" s="29"/>
      <c r="I54" s="29" t="s">
        <v>139</v>
      </c>
    </row>
    <row r="55" spans="1:9" ht="30" customHeight="1" x14ac:dyDescent="0.25">
      <c r="A55" s="30">
        <v>343932</v>
      </c>
      <c r="B55" s="30">
        <v>343932</v>
      </c>
      <c r="C55" s="31">
        <v>343932</v>
      </c>
      <c r="D55" s="32" t="s">
        <v>140</v>
      </c>
      <c r="E55" s="33"/>
      <c r="G55" s="35" t="s">
        <v>141</v>
      </c>
      <c r="H55" s="35"/>
      <c r="I55" s="35" t="s">
        <v>142</v>
      </c>
    </row>
  </sheetData>
  <mergeCells count="1">
    <mergeCell ref="D4:D5"/>
  </mergeCells>
  <conditionalFormatting sqref="I3">
    <cfRule type="duplicateValues" dxfId="5" priority="6"/>
  </conditionalFormatting>
  <conditionalFormatting sqref="I4:I5">
    <cfRule type="duplicateValues" dxfId="4" priority="5"/>
  </conditionalFormatting>
  <conditionalFormatting sqref="I6">
    <cfRule type="duplicateValues" dxfId="3" priority="4"/>
  </conditionalFormatting>
  <conditionalFormatting sqref="I8">
    <cfRule type="duplicateValues" dxfId="2" priority="3"/>
  </conditionalFormatting>
  <conditionalFormatting sqref="H2:J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printOptions horizontalCentered="1"/>
  <pageMargins left="0.7" right="0.7" top="0.75" bottom="0.75" header="0.3" footer="0.3"/>
  <pageSetup paperSize="9" scale="68" fitToHeight="0" orientation="portrait" r:id="rId1"/>
  <rowBreaks count="1" manualBreakCount="1">
    <brk id="34" max="4" man="1"/>
  </rowBreaks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D58EEFEF-2B88-4CC2-AF76-EEC83A8C8B3A}"/>
</file>

<file path=customXml/itemProps2.xml><?xml version="1.0" encoding="utf-8"?>
<ds:datastoreItem xmlns:ds="http://schemas.openxmlformats.org/officeDocument/2006/customXml" ds:itemID="{DF2C94D2-ACC3-4A24-9398-0135B6F074FA}"/>
</file>

<file path=customXml/itemProps3.xml><?xml version="1.0" encoding="utf-8"?>
<ds:datastoreItem xmlns:ds="http://schemas.openxmlformats.org/officeDocument/2006/customXml" ds:itemID="{6860E45A-E713-4CF8-9353-802B5BC255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User</cp:lastModifiedBy>
  <dcterms:created xsi:type="dcterms:W3CDTF">2021-12-07T07:59:42Z</dcterms:created>
  <dcterms:modified xsi:type="dcterms:W3CDTF">2021-12-12T09:03:31Z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ntentTypeId">
    <vt:lpwstr>0x010100D5738D555A62F6499DC99B39A17545CE</vt:lpwstr>
  </property>
</Properties>
</file>