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overnment Annual Budget 2014\Government Annual Budget 2022\2022 Approved Budget Tables\Program Budgets\"/>
    </mc:Choice>
  </mc:AlternateContent>
  <xr:revisionPtr revIDLastSave="0" documentId="13_ncr:1_{30540AA9-C6E1-4FD1-B46B-401CB73F5835}" xr6:coauthVersionLast="36" xr6:coauthVersionMax="36" xr10:uidLastSave="{00000000-0000-0000-0000-000000000000}"/>
  <bookViews>
    <workbookView xWindow="0" yWindow="0" windowWidth="28800" windowHeight="14010" xr2:uid="{D6C9C9F9-9C32-4CF2-ACF2-2E6F31D1D3A3}"/>
  </bookViews>
  <sheets>
    <sheet name="Report" sheetId="1" r:id="rId1"/>
  </sheets>
  <definedNames>
    <definedName name="_xlnm.Print_Area" localSheetId="0">Report!$A$1:$E$22</definedName>
    <definedName name="_xlnm.Print_Titles" localSheetId="0">Report!$4:$5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  <c r="C19" i="1"/>
  <c r="A19" i="1"/>
  <c r="C13" i="1"/>
  <c r="B13" i="1"/>
  <c r="A13" i="1"/>
  <c r="B11" i="1"/>
  <c r="C11" i="1"/>
  <c r="A11" i="1"/>
  <c r="C9" i="1"/>
  <c r="C7" i="1" s="1"/>
  <c r="B9" i="1"/>
  <c r="B7" i="1" s="1"/>
  <c r="A9" i="1"/>
  <c r="A7" i="1" s="1"/>
</calcChain>
</file>

<file path=xl/sharedStrings.xml><?xml version="1.0" encoding="utf-8"?>
<sst xmlns="http://schemas.openxmlformats.org/spreadsheetml/2006/main" count="53" uniqueCount="46">
  <si>
    <t>ޕްރޮގްރާމް ބަޖެޓު - އެންޓި-ކޮރަޕްޝަން ކޮމިޝަން</t>
  </si>
  <si>
    <t>(އަދަދުތައް ރުފިޔާއިން)</t>
  </si>
  <si>
    <t>ޕްރޮގްރާމް / ސަބް ޕްރޮގްރާމް</t>
  </si>
  <si>
    <t>ލަފާކުރި</t>
  </si>
  <si>
    <t>ޖުމުލަ</t>
  </si>
  <si>
    <t>އެގްޒެކެޓިވް އަދި ކޯޕަރޭޓް ހިދުމަތްތައް</t>
  </si>
  <si>
    <t>SUM</t>
  </si>
  <si>
    <t>S008-001-000-000-000</t>
  </si>
  <si>
    <t>Executive and Corporate Services</t>
  </si>
  <si>
    <t>S008-001-001-000-000</t>
  </si>
  <si>
    <t>Executive &amp; Corporate Services</t>
  </si>
  <si>
    <t>S008-002-000-000-000</t>
  </si>
  <si>
    <t>Prevention</t>
  </si>
  <si>
    <t>S008-002-001-000-000</t>
  </si>
  <si>
    <t>Research</t>
  </si>
  <si>
    <t>S008-003-000-000-000</t>
  </si>
  <si>
    <t>Investigation</t>
  </si>
  <si>
    <t>S008-003-001-000-000</t>
  </si>
  <si>
    <t>Registeration</t>
  </si>
  <si>
    <t>S008-003-002-000-000</t>
  </si>
  <si>
    <t>S008-003-003-000-000</t>
  </si>
  <si>
    <t>Southern Regional office</t>
  </si>
  <si>
    <t>އިންޓެލިޖެންސް</t>
  </si>
  <si>
    <t>S008-003-004-000-000</t>
  </si>
  <si>
    <t>Intelligence</t>
  </si>
  <si>
    <t>S008-003-005-000-000</t>
  </si>
  <si>
    <t>Post Investigation &amp; Monitoring</t>
  </si>
  <si>
    <t>ގާނޫނީ އޮނިގަނޑު އަދި ހޭލުންތެރިކަން އިތުރުކުރުން</t>
  </si>
  <si>
    <t>S008-004-000-000-000</t>
  </si>
  <si>
    <t>Legal Framework and Awareness Raising</t>
  </si>
  <si>
    <t>ގާނޫނީ ޑިޕާޓްމަންޓް</t>
  </si>
  <si>
    <t>S008-004-001-000-000</t>
  </si>
  <si>
    <t>Legal Department</t>
  </si>
  <si>
    <t>S008-004-002-000-000</t>
  </si>
  <si>
    <t>Education</t>
  </si>
  <si>
    <t>މީޑިއާ ޔުނިޓް</t>
  </si>
  <si>
    <t>S008-004-003-000-000</t>
  </si>
  <si>
    <t>Media Unit</t>
  </si>
  <si>
    <t>ކޮރަޕްޝަން ހުއްޓުވުން</t>
  </si>
  <si>
    <t>ކޮރަޕްޝަން ހުއްޓުވުމާބެހޭ ދިރާސާކުރުން</t>
  </si>
  <si>
    <t>މައްސަލަ ތަހުގީގުކުރުން</t>
  </si>
  <si>
    <t>މައްސަލަ ރަޖިސްޓަރީކުރުން</t>
  </si>
  <si>
    <t>ތަހުގީގުކުރުން</t>
  </si>
  <si>
    <t>ދެކުނުގެ ސަރަހައްދީ އޮފީސް</t>
  </si>
  <si>
    <t>ތަހުގީގަށްފަހު ކުރާ މަސައްކަތާއި މޮނިޓަރކުރުން</t>
  </si>
  <si>
    <t>މައުލޫމާތު ފޯރުކޮށްދިނުން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</si>
</sst>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>
    <font>
      <sz val="11"/>
      <color theme="1"/>
      <name val="Calibri"/>
      <family val="2"/>
      <scheme val="minor"/>
    </font>
    <font>
      <sz val="12"/>
      <color theme="1"/>
      <name val="Roboto Condensed"/>
      <family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24"/>
      <color rgb="FFEAA426"/>
      <name val="Mv MAG Round"/>
      <family val="3"/>
    </font>
    <font>
      <sz val="12"/>
      <color rgb="FF454545"/>
      <name val="DAM_Nala"/>
    </font>
    <font>
      <sz val="12"/>
      <color rgb="FF00ADD5"/>
      <name val="Mv Eamaan XP"/>
      <family val="3"/>
    </font>
    <font>
      <sz val="12"/>
      <color theme="0"/>
      <name val="Mv Eamaan XP"/>
      <family val="3"/>
    </font>
    <font>
      <sz val="12"/>
      <name val="Roboto Condensed"/>
    </font>
    <font>
      <b/>
      <sz val="12"/>
      <name val="Roboto Condensed"/>
    </font>
    <font>
      <b/>
      <sz val="12"/>
      <color rgb="FFEAA426"/>
      <name val="Roboto Condensed"/>
    </font>
    <font>
      <sz val="14"/>
      <name val="Mv MAG Round"/>
      <family val="3"/>
    </font>
    <font>
      <sz val="14"/>
      <color rgb="FFEAA426"/>
      <name val="Mv MAG Round"/>
      <family val="3"/>
    </font>
    <font>
      <sz val="12"/>
      <name val="Mv MAG Round"/>
      <family val="3"/>
    </font>
    <font>
      <sz val="12"/>
      <color rgb="FFEAA426"/>
      <name val="Mv Eamaan XP"/>
      <family val="3"/>
    </font>
    <font>
      <b/>
      <sz val="12"/>
      <name val="Times New Roman"/>
      <family val="1"/>
    </font>
    <font>
      <sz val="12"/>
      <color rgb="FF00ADD5"/>
      <name val="Roboto Condensed"/>
    </font>
    <font>
      <sz val="12"/>
      <color theme="0"/>
      <name val="Roboto Condensed"/>
    </font>
    <font>
      <sz val="12"/>
      <color rgb="FFEAA426"/>
      <name val="Roboto Condensed"/>
    </font>
    <font>
      <sz val="12"/>
      <name val="Calibri"/>
      <family val="2"/>
      <scheme val="minor"/>
    </font>
    <font>
      <sz val="12"/>
      <color rgb="FF454545"/>
      <name val="Roboto Condensed"/>
    </font>
    <font>
      <sz val="12"/>
      <color rgb="FF45454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FDF8F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F4D08F"/>
      </bottom>
      <diagonal/>
    </border>
    <border>
      <left/>
      <right/>
      <top style="medium">
        <color rgb="FFF4D08F"/>
      </top>
      <bottom style="medium">
        <color rgb="FFF4D08F"/>
      </bottom>
      <diagonal/>
    </border>
    <border>
      <left/>
      <right/>
      <top style="medium">
        <color rgb="FFF4D08F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4" fillId="0" borderId="0" xfId="3" applyFont="1" applyFill="1" applyBorder="1" applyAlignment="1">
      <alignment horizontal="right"/>
    </xf>
    <xf numFmtId="164" fontId="0" fillId="0" borderId="0" xfId="1" applyNumberFormat="1" applyFont="1" applyAlignment="1">
      <alignment vertical="center"/>
    </xf>
    <xf numFmtId="0" fontId="5" fillId="0" borderId="0" xfId="3" applyFont="1" applyFill="1" applyAlignment="1">
      <alignment horizontal="right" vertical="center"/>
    </xf>
    <xf numFmtId="43" fontId="6" fillId="0" borderId="0" xfId="4" applyFont="1" applyFill="1" applyBorder="1" applyAlignment="1">
      <alignment horizontal="center" vertical="center"/>
    </xf>
    <xf numFmtId="43" fontId="7" fillId="0" borderId="0" xfId="4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3" applyFont="1" applyFill="1" applyBorder="1" applyAlignment="1">
      <alignment horizontal="center" vertical="center" readingOrder="2"/>
    </xf>
    <xf numFmtId="0" fontId="10" fillId="3" borderId="0" xfId="3" applyFont="1" applyFill="1" applyBorder="1" applyAlignment="1">
      <alignment horizontal="center" vertical="center" readingOrder="2"/>
    </xf>
    <xf numFmtId="0" fontId="0" fillId="0" borderId="0" xfId="0" applyFill="1" applyBorder="1" applyAlignment="1">
      <alignment vertical="center"/>
    </xf>
    <xf numFmtId="43" fontId="11" fillId="0" borderId="1" xfId="4" applyFont="1" applyFill="1" applyBorder="1" applyAlignment="1">
      <alignment horizontal="center" vertical="center"/>
    </xf>
    <xf numFmtId="43" fontId="12" fillId="3" borderId="1" xfId="4" applyFont="1" applyFill="1" applyBorder="1" applyAlignment="1">
      <alignment horizontal="center" vertical="center"/>
    </xf>
    <xf numFmtId="43" fontId="13" fillId="0" borderId="1" xfId="4" applyFont="1" applyFill="1" applyBorder="1" applyAlignment="1">
      <alignment horizontal="center" vertical="center"/>
    </xf>
    <xf numFmtId="43" fontId="8" fillId="0" borderId="0" xfId="0" applyNumberFormat="1" applyFont="1" applyAlignment="1">
      <alignment horizontal="center" vertical="center"/>
    </xf>
    <xf numFmtId="43" fontId="14" fillId="3" borderId="0" xfId="4" applyFont="1" applyFill="1" applyBorder="1" applyAlignment="1">
      <alignment horizontal="center" vertical="center"/>
    </xf>
    <xf numFmtId="164" fontId="9" fillId="0" borderId="2" xfId="1" applyNumberFormat="1" applyFont="1" applyFill="1" applyBorder="1" applyAlignment="1" applyProtection="1">
      <alignment vertical="center"/>
      <protection hidden="1"/>
    </xf>
    <xf numFmtId="164" fontId="10" fillId="3" borderId="2" xfId="1" applyNumberFormat="1" applyFont="1" applyFill="1" applyBorder="1" applyAlignment="1" applyProtection="1">
      <alignment vertical="center"/>
      <protection hidden="1"/>
    </xf>
    <xf numFmtId="0" fontId="11" fillId="0" borderId="2" xfId="2" applyFont="1" applyFill="1" applyBorder="1" applyAlignment="1">
      <alignment horizontal="left" vertical="center" indent="5" readingOrder="2"/>
    </xf>
    <xf numFmtId="0" fontId="15" fillId="0" borderId="2" xfId="5" applyNumberFormat="1" applyFont="1" applyFill="1" applyBorder="1" applyAlignment="1">
      <alignment horizontal="center" vertical="center"/>
    </xf>
    <xf numFmtId="0" fontId="15" fillId="0" borderId="0" xfId="5" applyNumberFormat="1" applyFont="1" applyFill="1" applyBorder="1" applyAlignment="1">
      <alignment horizontal="center" vertical="center"/>
    </xf>
    <xf numFmtId="164" fontId="16" fillId="0" borderId="0" xfId="1" applyNumberFormat="1" applyFont="1" applyFill="1" applyBorder="1" applyAlignment="1">
      <alignment horizontal="center" vertical="center"/>
    </xf>
    <xf numFmtId="164" fontId="17" fillId="0" borderId="0" xfId="1" applyNumberFormat="1" applyFont="1" applyFill="1" applyBorder="1" applyAlignment="1">
      <alignment horizontal="center" vertical="center"/>
    </xf>
    <xf numFmtId="164" fontId="18" fillId="3" borderId="0" xfId="1" applyNumberFormat="1" applyFont="1" applyFill="1" applyBorder="1" applyAlignment="1">
      <alignment horizontal="center" vertical="center"/>
    </xf>
    <xf numFmtId="0" fontId="0" fillId="0" borderId="0" xfId="0" applyAlignment="1"/>
    <xf numFmtId="0" fontId="8" fillId="0" borderId="0" xfId="0" applyFont="1" applyAlignment="1">
      <alignment vertical="center"/>
    </xf>
    <xf numFmtId="0" fontId="11" fillId="0" borderId="2" xfId="2" applyFont="1" applyFill="1" applyBorder="1" applyAlignment="1">
      <alignment vertical="center" readingOrder="2"/>
    </xf>
    <xf numFmtId="0" fontId="19" fillId="0" borderId="0" xfId="5" applyNumberFormat="1" applyFont="1" applyFill="1" applyBorder="1" applyAlignment="1">
      <alignment horizontal="left" vertical="center"/>
    </xf>
    <xf numFmtId="164" fontId="20" fillId="0" borderId="3" xfId="1" applyNumberFormat="1" applyFont="1" applyBorder="1" applyAlignment="1">
      <alignment vertical="center"/>
    </xf>
    <xf numFmtId="164" fontId="18" fillId="3" borderId="3" xfId="1" applyNumberFormat="1" applyFont="1" applyFill="1" applyBorder="1" applyAlignment="1">
      <alignment vertical="center"/>
    </xf>
    <xf numFmtId="0" fontId="5" fillId="0" borderId="3" xfId="0" applyFont="1" applyBorder="1" applyAlignment="1">
      <alignment horizontal="right" vertical="center" indent="2"/>
    </xf>
    <xf numFmtId="0" fontId="21" fillId="0" borderId="3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 vertical="center" indent="1"/>
    </xf>
    <xf numFmtId="164" fontId="20" fillId="0" borderId="4" xfId="1" applyNumberFormat="1" applyFont="1" applyBorder="1" applyAlignment="1">
      <alignment vertical="center"/>
    </xf>
    <xf numFmtId="164" fontId="18" fillId="3" borderId="4" xfId="1" applyNumberFormat="1" applyFont="1" applyFill="1" applyBorder="1" applyAlignment="1">
      <alignment vertical="center"/>
    </xf>
    <xf numFmtId="0" fontId="5" fillId="0" borderId="4" xfId="0" applyFont="1" applyBorder="1" applyAlignment="1">
      <alignment horizontal="right" vertical="center" indent="2"/>
    </xf>
    <xf numFmtId="0" fontId="21" fillId="0" borderId="4" xfId="0" applyFont="1" applyBorder="1" applyAlignment="1">
      <alignment vertical="center"/>
    </xf>
    <xf numFmtId="0" fontId="0" fillId="0" borderId="0" xfId="0" applyAlignment="1">
      <alignment vertical="center" wrapText="1"/>
    </xf>
    <xf numFmtId="43" fontId="11" fillId="0" borderId="0" xfId="4" applyFont="1" applyFill="1" applyBorder="1" applyAlignment="1">
      <alignment horizontal="right"/>
    </xf>
    <xf numFmtId="43" fontId="11" fillId="0" borderId="1" xfId="4" applyFont="1" applyFill="1" applyBorder="1" applyAlignment="1">
      <alignment horizontal="right"/>
    </xf>
  </cellXfs>
  <cellStyles count="6">
    <cellStyle name="40% - Accent2" xfId="2" builtinId="35"/>
    <cellStyle name="Comma" xfId="1" builtinId="3"/>
    <cellStyle name="Comma 6" xfId="4" xr:uid="{7279E3AE-5ACD-40DC-AFCA-2022CF44C2F4}"/>
    <cellStyle name="Normal" xfId="0" builtinId="0"/>
    <cellStyle name="Normal 11" xfId="5" xr:uid="{E42AED63-97EB-4868-AEED-E5772E59AE85}"/>
    <cellStyle name="Normal 9" xfId="3" xr:uid="{01828DED-B043-41A2-B47A-7E2A9376DB75}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2CEF-2DF5-466F-A505-D18FF8FEB06B}">
  <sheetPr>
    <pageSetUpPr fitToPage="1"/>
  </sheetPr>
  <dimension ref="A1:K22"/>
  <sheetViews>
    <sheetView showGridLines="0" tabSelected="1" view="pageBreakPreview" zoomScaleNormal="100" zoomScaleSheetLayoutView="100" workbookViewId="0">
      <selection activeCell="D9" sqref="D9:D22"/>
    </sheetView>
  </sheetViews>
  <sheetFormatPr defaultRowHeight="30" customHeight="1"/>
  <cols>
    <col min="1" max="3" width="17.140625" style="1" customWidth="1"/>
    <col min="4" max="4" width="73.5703125" style="1" customWidth="1"/>
    <col min="5" max="5" width="2.85546875" style="1" customWidth="1"/>
    <col min="6" max="6" width="6.7109375" style="1" customWidth="1"/>
    <col min="7" max="7" width="20.140625" style="1" bestFit="1" customWidth="1"/>
    <col min="8" max="16384" width="9.140625" style="1"/>
  </cols>
  <sheetData>
    <row r="1" spans="1:11" ht="37.5" customHeight="1">
      <c r="E1" s="2" t="s">
        <v>0</v>
      </c>
      <c r="F1" s="2"/>
    </row>
    <row r="2" spans="1:11" customFormat="1" ht="19.5" customHeight="1">
      <c r="A2" s="3"/>
      <c r="B2" s="1"/>
      <c r="C2" s="1"/>
      <c r="D2" s="1"/>
      <c r="E2" s="4" t="s">
        <v>1</v>
      </c>
      <c r="F2" s="4"/>
      <c r="H2" s="1" t="b">
        <v>1</v>
      </c>
      <c r="I2" s="1" t="b">
        <v>1</v>
      </c>
      <c r="J2" s="1" t="b">
        <v>1</v>
      </c>
    </row>
    <row r="3" spans="1:11" customFormat="1" ht="11.25" customHeight="1">
      <c r="A3" s="5"/>
      <c r="B3" s="6"/>
      <c r="C3" s="6"/>
      <c r="D3" s="7"/>
      <c r="E3" s="7"/>
      <c r="F3" s="7"/>
      <c r="I3" s="8"/>
    </row>
    <row r="4" spans="1:11" customFormat="1" ht="30" customHeight="1">
      <c r="A4" s="9">
        <v>2024</v>
      </c>
      <c r="B4" s="9">
        <v>2023</v>
      </c>
      <c r="C4" s="10">
        <v>2022</v>
      </c>
      <c r="D4" s="40" t="s">
        <v>2</v>
      </c>
      <c r="E4" s="9"/>
      <c r="F4" s="11"/>
      <c r="I4" s="8"/>
    </row>
    <row r="5" spans="1:11" customFormat="1" ht="30" customHeight="1" thickBot="1">
      <c r="A5" s="12" t="s">
        <v>3</v>
      </c>
      <c r="B5" s="12" t="s">
        <v>3</v>
      </c>
      <c r="C5" s="13" t="s">
        <v>3</v>
      </c>
      <c r="D5" s="41"/>
      <c r="E5" s="14"/>
      <c r="F5" s="11"/>
      <c r="I5" s="15"/>
    </row>
    <row r="6" spans="1:11" customFormat="1" ht="11.25" customHeight="1" thickBot="1">
      <c r="A6" s="5"/>
      <c r="B6" s="6"/>
      <c r="C6" s="16"/>
      <c r="D6" s="7"/>
      <c r="E6" s="7"/>
      <c r="F6" s="7"/>
      <c r="I6" s="8"/>
    </row>
    <row r="7" spans="1:11" ht="30" customHeight="1" thickBot="1">
      <c r="A7" s="17">
        <f ca="1">SUMIF($F$9:$F$74,"SUM",A9:A69)</f>
        <v>42276233</v>
      </c>
      <c r="B7" s="17">
        <f ca="1">SUMIF($F$9:$F$74,"SUM",B9:B69)</f>
        <v>41882383</v>
      </c>
      <c r="C7" s="18">
        <f ca="1">SUMIF($F$9:$F$74,"SUM",C9:C69)</f>
        <v>45400000</v>
      </c>
      <c r="D7" s="19" t="s">
        <v>4</v>
      </c>
      <c r="E7" s="20"/>
      <c r="F7" s="21"/>
    </row>
    <row r="8" spans="1:11" customFormat="1" ht="11.25" customHeight="1" thickBot="1">
      <c r="A8" s="22"/>
      <c r="B8" s="23"/>
      <c r="C8" s="24"/>
      <c r="D8" s="7"/>
      <c r="E8" s="7"/>
      <c r="F8" s="7"/>
      <c r="G8" s="25"/>
      <c r="H8" s="25"/>
      <c r="I8" s="26"/>
    </row>
    <row r="9" spans="1:11" ht="30" customHeight="1" thickBot="1">
      <c r="A9" s="17">
        <f>SUM(A10:A10)</f>
        <v>19641343</v>
      </c>
      <c r="B9" s="17">
        <f>SUM(B10:B10)</f>
        <v>19286705</v>
      </c>
      <c r="C9" s="18">
        <f>SUM(C10:C10)</f>
        <v>18942393</v>
      </c>
      <c r="D9" s="27" t="s">
        <v>5</v>
      </c>
      <c r="E9" s="20"/>
      <c r="F9" s="28" t="s">
        <v>6</v>
      </c>
      <c r="G9" s="1" t="s">
        <v>7</v>
      </c>
      <c r="I9" s="1" t="s">
        <v>8</v>
      </c>
    </row>
    <row r="10" spans="1:11" ht="30" customHeight="1" thickBot="1">
      <c r="A10" s="29">
        <v>19641343</v>
      </c>
      <c r="B10" s="29">
        <v>19286705</v>
      </c>
      <c r="C10" s="30">
        <v>18942393</v>
      </c>
      <c r="D10" s="31" t="s">
        <v>5</v>
      </c>
      <c r="E10" s="32"/>
      <c r="F10" s="33"/>
      <c r="G10" s="1" t="s">
        <v>9</v>
      </c>
      <c r="I10" s="1" t="s">
        <v>10</v>
      </c>
      <c r="J10" s="34"/>
    </row>
    <row r="11" spans="1:11" ht="30" customHeight="1" thickBot="1">
      <c r="A11" s="17">
        <f t="shared" ref="A11:B11" si="0">SUM(A12)</f>
        <v>1408941</v>
      </c>
      <c r="B11" s="17">
        <f t="shared" si="0"/>
        <v>1394102</v>
      </c>
      <c r="C11" s="18">
        <f>SUM(C12)</f>
        <v>1379696</v>
      </c>
      <c r="D11" s="27" t="s">
        <v>38</v>
      </c>
      <c r="E11" s="20"/>
      <c r="F11" s="28" t="s">
        <v>6</v>
      </c>
      <c r="G11" s="1" t="s">
        <v>11</v>
      </c>
      <c r="I11" s="1" t="s">
        <v>12</v>
      </c>
    </row>
    <row r="12" spans="1:11" ht="30" customHeight="1" thickBot="1">
      <c r="A12" s="35">
        <v>1408941</v>
      </c>
      <c r="B12" s="35">
        <v>1394102</v>
      </c>
      <c r="C12" s="36">
        <v>1379696</v>
      </c>
      <c r="D12" s="37" t="s">
        <v>39</v>
      </c>
      <c r="E12" s="38"/>
      <c r="F12" s="28"/>
      <c r="G12" s="1" t="s">
        <v>13</v>
      </c>
      <c r="I12" s="1" t="s">
        <v>14</v>
      </c>
    </row>
    <row r="13" spans="1:11" ht="30" customHeight="1" thickBot="1">
      <c r="A13" s="17">
        <f t="shared" ref="A13:B13" si="1">SUM(A14:A18)</f>
        <v>18094263</v>
      </c>
      <c r="B13" s="17">
        <f t="shared" si="1"/>
        <v>18083286</v>
      </c>
      <c r="C13" s="18">
        <f>SUM(C14:C18)</f>
        <v>21972627</v>
      </c>
      <c r="D13" s="27" t="s">
        <v>40</v>
      </c>
      <c r="E13" s="20"/>
      <c r="F13" s="28" t="s">
        <v>6</v>
      </c>
      <c r="G13" s="1" t="s">
        <v>15</v>
      </c>
      <c r="H13" s="25"/>
      <c r="I13" s="1" t="s">
        <v>16</v>
      </c>
      <c r="K13" s="39"/>
    </row>
    <row r="14" spans="1:11" ht="30" customHeight="1">
      <c r="A14" s="35">
        <v>1716936</v>
      </c>
      <c r="B14" s="35">
        <v>1716936</v>
      </c>
      <c r="C14" s="36">
        <v>1716936</v>
      </c>
      <c r="D14" s="37" t="s">
        <v>41</v>
      </c>
      <c r="E14" s="38"/>
      <c r="F14" s="28"/>
      <c r="G14" s="1" t="s">
        <v>17</v>
      </c>
      <c r="I14" s="1" t="s">
        <v>18</v>
      </c>
      <c r="K14" s="39"/>
    </row>
    <row r="15" spans="1:11" ht="30" customHeight="1">
      <c r="A15" s="35">
        <v>13615983</v>
      </c>
      <c r="B15" s="35">
        <v>13605006</v>
      </c>
      <c r="C15" s="36">
        <v>17494347</v>
      </c>
      <c r="D15" s="37" t="s">
        <v>42</v>
      </c>
      <c r="E15" s="38"/>
      <c r="F15" s="28"/>
      <c r="G15" s="1" t="s">
        <v>19</v>
      </c>
      <c r="I15" s="1" t="s">
        <v>16</v>
      </c>
    </row>
    <row r="16" spans="1:11" ht="30" customHeight="1">
      <c r="A16" s="35">
        <v>1467852</v>
      </c>
      <c r="B16" s="35">
        <v>1467852</v>
      </c>
      <c r="C16" s="36">
        <v>1467852</v>
      </c>
      <c r="D16" s="37" t="s">
        <v>43</v>
      </c>
      <c r="E16" s="38"/>
      <c r="G16" s="1" t="s">
        <v>20</v>
      </c>
      <c r="I16" s="1" t="s">
        <v>21</v>
      </c>
    </row>
    <row r="17" spans="1:9" ht="30" customHeight="1">
      <c r="A17" s="35">
        <v>589776</v>
      </c>
      <c r="B17" s="35">
        <v>589776</v>
      </c>
      <c r="C17" s="36">
        <v>589776</v>
      </c>
      <c r="D17" s="37" t="s">
        <v>22</v>
      </c>
      <c r="E17" s="38"/>
      <c r="G17" s="1" t="s">
        <v>23</v>
      </c>
      <c r="I17" s="1" t="s">
        <v>24</v>
      </c>
    </row>
    <row r="18" spans="1:9" ht="30" customHeight="1" thickBot="1">
      <c r="A18" s="35">
        <v>703716</v>
      </c>
      <c r="B18" s="35">
        <v>703716</v>
      </c>
      <c r="C18" s="36">
        <v>703716</v>
      </c>
      <c r="D18" s="37" t="s">
        <v>44</v>
      </c>
      <c r="E18" s="38"/>
      <c r="G18" s="1" t="s">
        <v>25</v>
      </c>
      <c r="I18" s="1" t="s">
        <v>26</v>
      </c>
    </row>
    <row r="19" spans="1:9" ht="30" customHeight="1" thickBot="1">
      <c r="A19" s="17">
        <f t="shared" ref="A19:B19" si="2">SUM(A20:A22)</f>
        <v>3131686</v>
      </c>
      <c r="B19" s="17">
        <f t="shared" si="2"/>
        <v>3118290</v>
      </c>
      <c r="C19" s="18">
        <f>SUM(C20:C22)</f>
        <v>3105284</v>
      </c>
      <c r="D19" s="27" t="s">
        <v>27</v>
      </c>
      <c r="E19" s="20"/>
      <c r="F19" s="28" t="s">
        <v>6</v>
      </c>
      <c r="G19" s="1" t="s">
        <v>28</v>
      </c>
      <c r="I19" s="1" t="s">
        <v>29</v>
      </c>
    </row>
    <row r="20" spans="1:9" ht="30" customHeight="1">
      <c r="A20" s="35">
        <v>1208832</v>
      </c>
      <c r="B20" s="35">
        <v>1208832</v>
      </c>
      <c r="C20" s="36">
        <v>1208832</v>
      </c>
      <c r="D20" s="37" t="s">
        <v>30</v>
      </c>
      <c r="E20" s="38"/>
      <c r="G20" s="1" t="s">
        <v>31</v>
      </c>
      <c r="I20" s="1" t="s">
        <v>32</v>
      </c>
    </row>
    <row r="21" spans="1:9" ht="30" customHeight="1">
      <c r="A21" s="35">
        <v>1522301</v>
      </c>
      <c r="B21" s="35">
        <v>1509090</v>
      </c>
      <c r="C21" s="36">
        <v>1496264</v>
      </c>
      <c r="D21" s="37" t="s">
        <v>45</v>
      </c>
      <c r="E21" s="38"/>
      <c r="G21" s="1" t="s">
        <v>33</v>
      </c>
      <c r="I21" s="1" t="s">
        <v>34</v>
      </c>
    </row>
    <row r="22" spans="1:9" ht="30" customHeight="1">
      <c r="A22" s="35">
        <v>400553</v>
      </c>
      <c r="B22" s="35">
        <v>400368</v>
      </c>
      <c r="C22" s="36">
        <v>400188</v>
      </c>
      <c r="D22" s="37" t="s">
        <v>35</v>
      </c>
      <c r="E22" s="38"/>
      <c r="G22" s="1" t="s">
        <v>36</v>
      </c>
      <c r="I22" s="1" t="s">
        <v>37</v>
      </c>
    </row>
  </sheetData>
  <mergeCells count="1">
    <mergeCell ref="D4:D5"/>
  </mergeCells>
  <conditionalFormatting sqref="I3">
    <cfRule type="duplicateValues" dxfId="5" priority="6"/>
  </conditionalFormatting>
  <conditionalFormatting sqref="I4:I5">
    <cfRule type="duplicateValues" dxfId="4" priority="5"/>
  </conditionalFormatting>
  <conditionalFormatting sqref="I6">
    <cfRule type="duplicateValues" dxfId="3" priority="4"/>
  </conditionalFormatting>
  <conditionalFormatting sqref="I8">
    <cfRule type="duplicateValues" dxfId="2" priority="3"/>
  </conditionalFormatting>
  <conditionalFormatting sqref="H2:J2">
    <cfRule type="containsText" dxfId="1" priority="1" operator="containsText" text="TRUE">
      <formula>NOT(ISERROR(SEARCH("TRUE",H2)))</formula>
    </cfRule>
    <cfRule type="containsText" dxfId="0" priority="2" operator="containsText" text="FALSE">
      <formula>NOT(ISERROR(SEARCH("FALSE",H2)))</formula>
    </cfRule>
  </conditionalFormatting>
  <printOptions horizontalCentered="1"/>
  <pageMargins left="0.7" right="0.7" top="0.75" bottom="0.75" header="0.3" footer="0.3"/>
  <pageSetup paperSize="9" scale="68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738D555A62F6499DC99B39A17545CE" ma:contentTypeVersion="16" ma:contentTypeDescription="Crear nuevo documento." ma:contentTypeScope="" ma:versionID="a1eb454c7f2f2c68a1921e999117e0db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367e76f0fd9ad7d218bf4db491fa648f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52A1A116-F4D8-42BC-94F2-38C0698CA853}"/>
</file>

<file path=customXml/itemProps2.xml><?xml version="1.0" encoding="utf-8"?>
<ds:datastoreItem xmlns:ds="http://schemas.openxmlformats.org/officeDocument/2006/customXml" ds:itemID="{8603E73D-B960-4B84-A436-CE6311EE0FA3}"/>
</file>

<file path=customXml/itemProps3.xml><?xml version="1.0" encoding="utf-8"?>
<ds:datastoreItem xmlns:ds="http://schemas.openxmlformats.org/officeDocument/2006/customXml" ds:itemID="{BE7E3CF7-A3E8-47D5-BEEA-FB8E32BDA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Zunain Shareef</dc:creator>
  <cp:lastModifiedBy>Zunain Shareef</cp:lastModifiedBy>
  <dcterms:created xsi:type="dcterms:W3CDTF">2021-12-07T06:41:49Z</dcterms:created>
  <dcterms:modified xsi:type="dcterms:W3CDTF">2021-12-12T06:15:45Z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