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"/>
    </mc:Choice>
  </mc:AlternateContent>
  <xr:revisionPtr revIDLastSave="0" documentId="8_{F5CD58E7-A120-4052-825E-EF240F24158F}" xr6:coauthVersionLast="36" xr6:coauthVersionMax="36" xr10:uidLastSave="{00000000-0000-0000-0000-000000000000}"/>
  <bookViews>
    <workbookView xWindow="0" yWindow="0" windowWidth="28800" windowHeight="14010" xr2:uid="{74E86BFE-CEE4-4E6C-B916-5CE5FAE57EB8}"/>
  </bookViews>
  <sheets>
    <sheet name="Report" sheetId="1" r:id="rId1"/>
  </sheets>
  <definedNames>
    <definedName name="_xlnm._FilterDatabase" localSheetId="0" hidden="1">Report!$H$1:$H$134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Report!$B$1:$I$77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1" l="1"/>
  <c r="D76" i="1"/>
  <c r="C76" i="1"/>
  <c r="B76" i="1"/>
  <c r="E76" i="1"/>
  <c r="F74" i="1"/>
  <c r="E74" i="1"/>
  <c r="D74" i="1"/>
  <c r="B74" i="1"/>
  <c r="C74" i="1"/>
  <c r="D72" i="1"/>
  <c r="C72" i="1"/>
  <c r="B72" i="1"/>
  <c r="F72" i="1"/>
  <c r="E72" i="1"/>
  <c r="F65" i="1"/>
  <c r="D65" i="1"/>
  <c r="E65" i="1"/>
  <c r="C65" i="1"/>
  <c r="B65" i="1"/>
  <c r="C63" i="1"/>
  <c r="F63" i="1"/>
  <c r="E63" i="1"/>
  <c r="D63" i="1"/>
  <c r="B63" i="1"/>
  <c r="F60" i="1"/>
  <c r="E60" i="1"/>
  <c r="D60" i="1"/>
  <c r="C60" i="1"/>
  <c r="B60" i="1"/>
  <c r="D58" i="1"/>
  <c r="C58" i="1"/>
  <c r="B58" i="1"/>
  <c r="F58" i="1"/>
  <c r="E58" i="1"/>
  <c r="B56" i="1"/>
  <c r="F56" i="1"/>
  <c r="E56" i="1"/>
  <c r="D56" i="1"/>
  <c r="C56" i="1"/>
  <c r="F54" i="1"/>
  <c r="E54" i="1"/>
  <c r="D54" i="1"/>
  <c r="C54" i="1"/>
  <c r="B54" i="1"/>
  <c r="F52" i="1"/>
  <c r="D52" i="1"/>
  <c r="B52" i="1"/>
  <c r="E52" i="1"/>
  <c r="C52" i="1"/>
  <c r="D49" i="1"/>
  <c r="E49" i="1"/>
  <c r="F49" i="1"/>
  <c r="C49" i="1"/>
  <c r="B49" i="1"/>
  <c r="E47" i="1"/>
  <c r="C47" i="1"/>
  <c r="F47" i="1"/>
  <c r="D47" i="1"/>
  <c r="B47" i="1"/>
  <c r="F44" i="1"/>
  <c r="E44" i="1"/>
  <c r="B44" i="1"/>
  <c r="D44" i="1"/>
  <c r="C44" i="1"/>
  <c r="B33" i="1"/>
  <c r="F33" i="1"/>
  <c r="E33" i="1"/>
  <c r="C33" i="1"/>
  <c r="D33" i="1"/>
  <c r="F31" i="1"/>
  <c r="D31" i="1"/>
  <c r="C31" i="1"/>
  <c r="E31" i="1"/>
  <c r="B31" i="1"/>
  <c r="E29" i="1"/>
  <c r="D29" i="1"/>
  <c r="B29" i="1"/>
  <c r="F29" i="1"/>
  <c r="C29" i="1"/>
  <c r="C27" i="1"/>
  <c r="B27" i="1"/>
  <c r="F27" i="1"/>
  <c r="E27" i="1"/>
  <c r="D27" i="1"/>
  <c r="C20" i="1"/>
  <c r="F20" i="1"/>
  <c r="E20" i="1"/>
  <c r="B20" i="1"/>
  <c r="D20" i="1"/>
  <c r="F18" i="1"/>
  <c r="C18" i="1"/>
  <c r="E18" i="1"/>
  <c r="D18" i="1"/>
  <c r="B18" i="1"/>
  <c r="F16" i="1"/>
  <c r="D16" i="1"/>
  <c r="E16" i="1"/>
  <c r="C16" i="1"/>
  <c r="B16" i="1"/>
  <c r="E14" i="1"/>
  <c r="D14" i="1"/>
  <c r="B14" i="1"/>
  <c r="F14" i="1"/>
  <c r="C14" i="1"/>
  <c r="B9" i="1"/>
  <c r="B7" i="1" s="1"/>
  <c r="D9" i="1"/>
  <c r="F9" i="1"/>
  <c r="F7" i="1" s="1"/>
  <c r="E9" i="1"/>
  <c r="E7" i="1" s="1"/>
  <c r="C9" i="1"/>
  <c r="C7" i="1" s="1"/>
  <c r="D7" i="1" l="1"/>
</calcChain>
</file>

<file path=xl/sharedStrings.xml><?xml version="1.0" encoding="utf-8"?>
<sst xmlns="http://schemas.openxmlformats.org/spreadsheetml/2006/main" count="149" uniqueCount="111">
  <si>
    <t>ޑޮމެސްޓިކް ބަޖެޓުން ހިންގާ އެހެނިހެން މަޝްރޫއުތައް</t>
  </si>
  <si>
    <t>(އަދަދުތައް ރުފިޔާއިން)</t>
  </si>
  <si>
    <t>މަޝްރޫއުގެ ނަން</t>
  </si>
  <si>
    <t>އޮފީސް</t>
  </si>
  <si>
    <t>ލަފާކުރި</t>
  </si>
  <si>
    <t>ރިވައިޒްކުރި</t>
  </si>
  <si>
    <t>އެކްޗުއަލް</t>
  </si>
  <si>
    <t>ޖުމުލަ</t>
  </si>
  <si>
    <t>އިލެކްޝަންސް ކޮމިޝަން</t>
  </si>
  <si>
    <t>SUM</t>
  </si>
  <si>
    <t>ރިޔާސީ އިންތިހާބު</t>
  </si>
  <si>
    <t>P-ELC001-003</t>
  </si>
  <si>
    <t>ރައްޔިތުންގެ މަޖިލިސް އިންތިހާބު</t>
  </si>
  <si>
    <t>P-ELC001-001</t>
  </si>
  <si>
    <t/>
  </si>
  <si>
    <t>ލޯކަލް ކައުންސިލް އިންތިހާބު</t>
  </si>
  <si>
    <t>P-ELC001-002</t>
  </si>
  <si>
    <t>އެލް.ޖީ.އޭ ބޯޑު އިންތިހާބު</t>
  </si>
  <si>
    <t>P-ELC001-004</t>
  </si>
  <si>
    <t>ދިވެހިރާއްޖޭގެ ޤައުމީ ދިފާއީ ބާރު</t>
  </si>
  <si>
    <t>ކޮވިޑް19 ޕްރިވެންޝަން ޕްރޮގްރާމް</t>
  </si>
  <si>
    <t>P-CRN001-003</t>
  </si>
  <si>
    <t>މޯލްޑިވްސް އިމިގްރޭޝަން</t>
  </si>
  <si>
    <t>P-CRN001-004</t>
  </si>
  <si>
    <t>ނެޝަނަލް ޑިޒާސްޓަރ މެނޭޖްމަންޓް އޮތޯރިޓީ</t>
  </si>
  <si>
    <t>P-CRN001-005</t>
  </si>
  <si>
    <t>މޯލްޑިވްސް ޕޮލިސް ސަރވިސް</t>
  </si>
  <si>
    <t>P-CRN001-006</t>
  </si>
  <si>
    <t>ސީ.ސީ.ޓީ.ވީ ނެޓްވާރކް އެކްސްޕޭންޝަން ޕްރޮޖެކްޓް</t>
  </si>
  <si>
    <t>P-MPS001-100</t>
  </si>
  <si>
    <t xml:space="preserve">ފޮރެންސިކް ޑިވެލޮޕްމަންޓް ޕްރޮގްރާމް </t>
  </si>
  <si>
    <t>P-MPS004-001</t>
  </si>
  <si>
    <t>ވީޑިއޯ ރެކޯރޑިންގ ސިސްޓަމް</t>
  </si>
  <si>
    <t>P-MPS010-001</t>
  </si>
  <si>
    <t>ޑޭޓާބޭސް ރިޑަންޑެންސީ ޕްރޮގްރާމް</t>
  </si>
  <si>
    <t>P-POL009-001</t>
  </si>
  <si>
    <t>އެން.ޑީ.ސީ.ސީ 12 ޕޮއިންޓް އެކްޝަން ޕްލޭން ތަންފީޒުކުރުން</t>
  </si>
  <si>
    <t>P-RHB007-001</t>
  </si>
  <si>
    <t>މޯލްޑިވްސް ކަރެކްޝަނަލް ސަރވިސް</t>
  </si>
  <si>
    <t>P-ACT009-001</t>
  </si>
  <si>
    <t>މޯލްޑިވްސް ކަސްޓަމްސް ސަރވިސް</t>
  </si>
  <si>
    <t>P-RHB007-002</t>
  </si>
  <si>
    <t xml:space="preserve">މިނިސްޓްރީ އޮފް އެޑިޔުކޭޝަން </t>
  </si>
  <si>
    <t>ސްކޫލް ޑިޖިޓަލައިޒޭޝަން ޕްރޮޖެކްޓް</t>
  </si>
  <si>
    <t>P-MOE076-001</t>
  </si>
  <si>
    <t xml:space="preserve">މިނިސްޓްރީ އޮފް ހަޔަރ އެޑިޔުކޭޝަން </t>
  </si>
  <si>
    <t>P-CRN001-013</t>
  </si>
  <si>
    <t>ވަޒީފާ ހޯދާ ފަރާތްތައް ރީ-ސްކިލްކުރުން</t>
  </si>
  <si>
    <t>P-ACT007-001</t>
  </si>
  <si>
    <t xml:space="preserve">ރިސޯޓުތަކުގެ ސީނިއަރ މެނޭޖްމަންޓް މަޤާމްތަކަށް ބޭނުންވާ ތަމްރީން ޕްރޮގްރާމް ހިންގުން </t>
  </si>
  <si>
    <t>P-ACT007-002</t>
  </si>
  <si>
    <t>އިންޓަރގްރޭޓެޑް ހަޔަރ އެޑިޔުކޭޝަން އިންފޮރމޭޝަން މެނޭޖްމަންޓް ސިސްޓަމެއް ޤާއިމުކުރުން</t>
  </si>
  <si>
    <t>P-ACT007-003</t>
  </si>
  <si>
    <t>ހިލޭ ފުރަތަމަ ޑިގްރީ ޕްރޮގްރާމް</t>
  </si>
  <si>
    <t>P-SCP001-001</t>
  </si>
  <si>
    <t>އެމް.ބީ.ބީ.އެސް އަދި ސްޕެޝަލިސްޓް ޑޮކްޓަރުންގެ ސްކޮލަރޝިޕް</t>
  </si>
  <si>
    <t>P-SCP001-002</t>
  </si>
  <si>
    <t>ރައިސުލްޖުމްހޫރިއްޔާގެ ސްކޮލަރޝިޕް</t>
  </si>
  <si>
    <t>P-SCP001-004</t>
  </si>
  <si>
    <t>ހައި އެޗީވާރސް ސްކޮލަރޝިޕް</t>
  </si>
  <si>
    <t>P-SCP001-005</t>
  </si>
  <si>
    <t>ނެޝަނަލް ސްޓުޑަންޓް ލޯން ސްކީމް</t>
  </si>
  <si>
    <t>P-SLS001-001</t>
  </si>
  <si>
    <t>އެހެނިހެން ސްކޮލަރޝިޕްސް</t>
  </si>
  <si>
    <t>P-SCP001-003</t>
  </si>
  <si>
    <t>މިނިސްޓްރީ އޮފް ފޮރިން އެފެއާޒް</t>
  </si>
  <si>
    <t>އެއިޑް، ޓްރޭޑް، ޓޫރިޒަމް އަދި އިންވެސްޓްމަންޓް (އައްޓި) ޕްރޮގްރާމް</t>
  </si>
  <si>
    <t>P-ACT005-001</t>
  </si>
  <si>
    <t>P-CRN001-011</t>
  </si>
  <si>
    <t xml:space="preserve">މިނިސްޓްރީ އޮފް ހެލްތް </t>
  </si>
  <si>
    <t>P-CRN001-001</t>
  </si>
  <si>
    <t>ނެޝަނަލް ޑްރަގް އެޖެންސީ</t>
  </si>
  <si>
    <t>P-CRN001-012</t>
  </si>
  <si>
    <t>P-RHB007-003</t>
  </si>
  <si>
    <t>އިންދިރާ ގާންދީ މެމޯރިއަލް ހޮސްޕިޓަލް</t>
  </si>
  <si>
    <t>P-CRN001-007</t>
  </si>
  <si>
    <t>ހުޅުމާލޭ ހޮސްޕިޓަލް</t>
  </si>
  <si>
    <t>P-CRN001-017</t>
  </si>
  <si>
    <t>މިނިސްޓްރީ އޮފް އިކޮނޮމިކް ޑިވެލޮޕްމަންޓް</t>
  </si>
  <si>
    <t>ދުބާއީ އެކްސްޕޯ 2020</t>
  </si>
  <si>
    <t>P-ACT010-001</t>
  </si>
  <si>
    <t>މިނިސްޓްރީ އޮފް ޓޫރިޒަމް</t>
  </si>
  <si>
    <t>ފަތުރުވެރިކަމުގެ ރަންޔޫބީލް ފާހަގަކުރުން</t>
  </si>
  <si>
    <t>P-ACT011-001</t>
  </si>
  <si>
    <t>މިނިސްޓްރީ އޮފް ނެޝަނަލް ޕްލޭނިންގ، ހައުސިންގ އެންޑް އިންފްރާސްޓްރަކްޗަރ</t>
  </si>
  <si>
    <t>P-CRN001-008</t>
  </si>
  <si>
    <t>ދިވެހިރާއްޖޭގެ ރަށްރަށުގެ މަގުތައް މަރާމާތުކުރުން</t>
  </si>
  <si>
    <t>P-ACT002-002</t>
  </si>
  <si>
    <t>ނޭޝަނަލް ބިއުރޯ އޮފް ސްޓެޓިސްޓިކްސް</t>
  </si>
  <si>
    <t>ބޯހިމެނުން ޕްރޮގްރާމް</t>
  </si>
  <si>
    <t>P-CNS001-001</t>
  </si>
  <si>
    <t>މިނިސްޓްރީ އޮފް ފިޝަރީޒް، މެރިން ރިސޯސަސް އެންޑް އެގްރިކަލްޗަރ</t>
  </si>
  <si>
    <t>މޯލްޑިވްސް އެގްރިބިޒްނަސް މަޝްރޫއު</t>
  </si>
  <si>
    <t>P-ACT004-002</t>
  </si>
  <si>
    <t>ސަޕޯޓިންގ ދަ އިންޓްރޮޑަކްޝަން އޮފް ނިއު ހައި ޔީލްޑިންގް ވެރައިޓީސް އޮފް ޓްރެޑިޝަނަލް ކްރޮޕްސް</t>
  </si>
  <si>
    <t>P-ACT004-005</t>
  </si>
  <si>
    <t xml:space="preserve">ކަނދުފަތި ޤާއިމްކުރުން </t>
  </si>
  <si>
    <t>P-MFA001-001</t>
  </si>
  <si>
    <t>އިމްޕޯޓްކުރާ ދަނޑުވެރިކަމުގެ 5 ބާވަތެއް ރާއްޖޭގައި އުފެއްދުން</t>
  </si>
  <si>
    <t>P-MFA006-004</t>
  </si>
  <si>
    <t>ޒަމާނީ ދަނޑުވެރިކަން ކުރުން ޕްމޯޓްކުރުމުގެ ޕްރޮގްރާމް (ހައިޑްރޮޕޯނިކްސް ސިސްޓަމް ޤާއިމްކޮށްދިނުން)</t>
  </si>
  <si>
    <t>P-MFA006-005</t>
  </si>
  <si>
    <t xml:space="preserve">ދެމެހެއްޓެނިވި ދަނޑުވެރިކަމަށް ޑިމޮންސްޓްރޭޝަން ފެންދޭނިޒާމް (ޑްރިޕްއިރިގޭޝަން) ޤާއިމްކުރުން </t>
  </si>
  <si>
    <t>P-MFA038-001</t>
  </si>
  <si>
    <t>މިނިސްޓްރީ އޮފް އެންވަޔަރަމަންޓް</t>
  </si>
  <si>
    <t>ފެނާއި ނަރުދަމާގެ ނިޒާމް މަރާމާތުކޮށް ބެލެހެއްޓުން</t>
  </si>
  <si>
    <t>P-MNT001-001</t>
  </si>
  <si>
    <t>މިނިސްޓްރީ އޮފް ޖެންޑަރ، ފެމިލީ އެންޑް ސޯޝަލް ސަރވިސަސް</t>
  </si>
  <si>
    <t>P-CRN001-010</t>
  </si>
  <si>
    <t>ނޭޝަނަލް ސޯޝަލް ޕްރޮޓެކްޝަން އެޖެންސީ</t>
  </si>
  <si>
    <t>P-CRN001-009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</si>
</sst>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entury Gothic"/>
      <family val="2"/>
    </font>
    <font>
      <sz val="12"/>
      <color theme="1"/>
      <name val="Century Gothic"/>
      <family val="2"/>
    </font>
    <font>
      <sz val="12"/>
      <color rgb="FF454545"/>
      <name val="Century Gothic"/>
      <family val="2"/>
    </font>
    <font>
      <sz val="12"/>
      <color theme="1"/>
      <name val="Faruma"/>
      <family val="3"/>
    </font>
    <font>
      <sz val="24"/>
      <color rgb="FF626175"/>
      <name val="Mv MAG Round"/>
      <family val="3"/>
    </font>
    <font>
      <sz val="12"/>
      <name val="Century Gothic"/>
      <family val="2"/>
    </font>
    <font>
      <sz val="12"/>
      <color rgb="FF454545"/>
      <name val="DAM_Nala"/>
    </font>
    <font>
      <sz val="12"/>
      <color theme="7"/>
      <name val="Faruma"/>
      <family val="3"/>
    </font>
    <font>
      <b/>
      <sz val="12"/>
      <name val="Roboto Condensed"/>
    </font>
    <font>
      <b/>
      <sz val="12"/>
      <color rgb="FF454545"/>
      <name val="Roboto Condensed"/>
    </font>
    <font>
      <sz val="11"/>
      <color theme="1"/>
      <name val="Calibri"/>
      <family val="2"/>
      <scheme val="minor"/>
    </font>
    <font>
      <sz val="14"/>
      <name val="Mv MAG Round"/>
      <family val="3"/>
    </font>
    <font>
      <sz val="14"/>
      <color rgb="FF454545"/>
      <name val="Mv MAG Round"/>
      <family val="3"/>
    </font>
    <font>
      <b/>
      <sz val="14"/>
      <name val="Mv MAG Round"/>
      <family val="3"/>
    </font>
    <font>
      <sz val="11"/>
      <color theme="1"/>
      <name val="Calibri"/>
      <family val="2"/>
      <charset val="1"/>
      <scheme val="minor"/>
    </font>
    <font>
      <b/>
      <sz val="13"/>
      <name val="Mv MAG Round"/>
      <family val="3"/>
    </font>
    <font>
      <sz val="12"/>
      <color rgb="FF454545"/>
      <name val="Roboto Condensed"/>
    </font>
    <font>
      <sz val="11"/>
      <color rgb="FF454545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rgb="FFE8E8E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626175"/>
      </bottom>
      <diagonal/>
    </border>
    <border>
      <left/>
      <right/>
      <top style="medium">
        <color rgb="FF626175"/>
      </top>
      <bottom style="medium">
        <color rgb="FF626175"/>
      </bottom>
      <diagonal/>
    </border>
    <border>
      <left/>
      <right/>
      <top/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14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1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Border="1" applyAlignment="1">
      <alignment horizontal="right" vertical="center" readingOrder="2"/>
    </xf>
    <xf numFmtId="0" fontId="7" fillId="0" borderId="0" xfId="0" applyFont="1" applyBorder="1" applyAlignment="1">
      <alignment horizontal="right" vertical="center"/>
    </xf>
    <xf numFmtId="0" fontId="8" fillId="0" borderId="0" xfId="1" applyNumberFormat="1" applyFont="1" applyFill="1" applyBorder="1" applyAlignment="1">
      <alignment horizontal="center" vertical="center" wrapText="1" readingOrder="2"/>
    </xf>
    <xf numFmtId="0" fontId="9" fillId="2" borderId="0" xfId="1" applyNumberFormat="1" applyFont="1" applyFill="1" applyBorder="1" applyAlignment="1">
      <alignment horizontal="center" vertical="center" wrapText="1" readingOrder="2"/>
    </xf>
    <xf numFmtId="0" fontId="11" fillId="0" borderId="0" xfId="2" applyFont="1" applyFill="1" applyBorder="1" applyAlignment="1">
      <alignment horizontal="right" vertical="center" indent="2" readingOrder="2"/>
    </xf>
    <xf numFmtId="0" fontId="11" fillId="0" borderId="0" xfId="2" applyFont="1" applyFill="1" applyBorder="1" applyAlignment="1">
      <alignment horizontal="right" vertical="center" readingOrder="2"/>
    </xf>
    <xf numFmtId="0" fontId="11" fillId="0" borderId="0" xfId="2" applyFont="1" applyFill="1" applyBorder="1" applyAlignment="1">
      <alignment horizontal="center" vertical="center" readingOrder="2"/>
    </xf>
    <xf numFmtId="164" fontId="11" fillId="0" borderId="1" xfId="1" applyNumberFormat="1" applyFont="1" applyFill="1" applyBorder="1" applyAlignment="1">
      <alignment horizontal="center" vertical="center" readingOrder="2"/>
    </xf>
    <xf numFmtId="164" fontId="12" fillId="2" borderId="1" xfId="1" applyNumberFormat="1" applyFont="1" applyFill="1" applyBorder="1" applyAlignment="1">
      <alignment horizontal="center" vertical="center" readingOrder="2"/>
    </xf>
    <xf numFmtId="0" fontId="11" fillId="0" borderId="1" xfId="2" applyFont="1" applyFill="1" applyBorder="1" applyAlignment="1">
      <alignment horizontal="right" vertical="center" indent="2" readingOrder="2"/>
    </xf>
    <xf numFmtId="0" fontId="11" fillId="0" borderId="1" xfId="2" applyFont="1" applyFill="1" applyBorder="1" applyAlignment="1">
      <alignment horizontal="right" vertical="center" readingOrder="2"/>
    </xf>
    <xf numFmtId="0" fontId="11" fillId="0" borderId="1" xfId="2" applyFont="1" applyFill="1" applyBorder="1" applyAlignment="1">
      <alignment horizontal="center" vertical="center" readingOrder="2"/>
    </xf>
    <xf numFmtId="0" fontId="2" fillId="2" borderId="0" xfId="0" applyFont="1" applyFill="1" applyAlignment="1">
      <alignment vertical="center"/>
    </xf>
    <xf numFmtId="164" fontId="8" fillId="0" borderId="2" xfId="1" applyNumberFormat="1" applyFont="1" applyBorder="1" applyAlignment="1">
      <alignment vertical="center"/>
    </xf>
    <xf numFmtId="164" fontId="9" fillId="2" borderId="2" xfId="1" applyNumberFormat="1" applyFont="1" applyFill="1" applyBorder="1" applyAlignment="1">
      <alignment vertical="center"/>
    </xf>
    <xf numFmtId="0" fontId="13" fillId="0" borderId="2" xfId="0" applyFont="1" applyBorder="1" applyAlignment="1">
      <alignment horizontal="left" vertical="center" indent="3"/>
    </xf>
    <xf numFmtId="0" fontId="8" fillId="0" borderId="2" xfId="0" applyFont="1" applyBorder="1" applyAlignment="1">
      <alignment horizontal="right" vertical="center"/>
    </xf>
    <xf numFmtId="164" fontId="8" fillId="0" borderId="2" xfId="1" applyNumberFormat="1" applyFont="1" applyFill="1" applyBorder="1" applyAlignment="1">
      <alignment horizontal="center" vertical="center" readingOrder="2"/>
    </xf>
    <xf numFmtId="164" fontId="9" fillId="2" borderId="2" xfId="1" applyNumberFormat="1" applyFont="1" applyFill="1" applyBorder="1" applyAlignment="1">
      <alignment horizontal="center" vertical="center" readingOrder="2"/>
    </xf>
    <xf numFmtId="0" fontId="3" fillId="0" borderId="2" xfId="3" applyFont="1" applyFill="1" applyBorder="1" applyAlignment="1">
      <alignment vertical="center"/>
    </xf>
    <xf numFmtId="0" fontId="15" fillId="0" borderId="2" xfId="0" applyFont="1" applyFill="1" applyBorder="1" applyAlignment="1">
      <alignment horizontal="right" vertical="center" indent="1"/>
    </xf>
    <xf numFmtId="0" fontId="8" fillId="0" borderId="2" xfId="0" applyNumberFormat="1" applyFont="1" applyFill="1" applyBorder="1" applyAlignment="1">
      <alignment horizontal="center" vertical="center"/>
    </xf>
    <xf numFmtId="164" fontId="16" fillId="0" borderId="3" xfId="1" applyNumberFormat="1" applyFont="1" applyBorder="1" applyAlignment="1">
      <alignment vertical="center"/>
    </xf>
    <xf numFmtId="164" fontId="16" fillId="2" borderId="3" xfId="1" applyNumberFormat="1" applyFont="1" applyFill="1" applyBorder="1" applyAlignment="1">
      <alignment vertical="center"/>
    </xf>
    <xf numFmtId="0" fontId="6" fillId="0" borderId="3" xfId="0" applyFont="1" applyBorder="1" applyAlignment="1">
      <alignment horizontal="right" vertical="center" indent="2" readingOrder="2"/>
    </xf>
    <xf numFmtId="0" fontId="17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164" fontId="16" fillId="0" borderId="0" xfId="1" applyNumberFormat="1" applyFont="1" applyBorder="1" applyAlignment="1">
      <alignment vertical="center"/>
    </xf>
    <xf numFmtId="164" fontId="16" fillId="2" borderId="0" xfId="1" applyNumberFormat="1" applyFont="1" applyFill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43" fontId="5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4">
    <cellStyle name="Comma" xfId="1" builtinId="3"/>
    <cellStyle name="Normal" xfId="0" builtinId="0"/>
    <cellStyle name="Normal 2 2" xfId="2" xr:uid="{96D53544-DF84-4F32-895F-86D51B9F21E9}"/>
    <cellStyle name="Normal 2 4" xfId="3" xr:uid="{AE708AF0-553C-4963-AA08-1F46F2FC6FF5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58AA-B8C0-4312-BCC3-E4D328711220}">
  <sheetPr>
    <pageSetUpPr fitToPage="1"/>
  </sheetPr>
  <dimension ref="B1:O134"/>
  <sheetViews>
    <sheetView showGridLines="0" tabSelected="1" view="pageBreakPreview" zoomScale="85" zoomScaleNormal="100" zoomScaleSheetLayoutView="85" workbookViewId="0">
      <selection activeCell="I20" sqref="I20"/>
    </sheetView>
  </sheetViews>
  <sheetFormatPr defaultColWidth="8.88671875" defaultRowHeight="21.75" x14ac:dyDescent="0.3"/>
  <cols>
    <col min="1" max="1" width="3.77734375" style="1" customWidth="1"/>
    <col min="2" max="3" width="13.33203125" style="1" customWidth="1"/>
    <col min="4" max="4" width="13.33203125" style="2" customWidth="1"/>
    <col min="5" max="6" width="13.33203125" style="1" customWidth="1"/>
    <col min="7" max="7" width="60.44140625" style="3" customWidth="1"/>
    <col min="8" max="8" width="11" style="1" customWidth="1"/>
    <col min="9" max="9" width="5.5546875" style="1" customWidth="1"/>
    <col min="10" max="10" width="8.88671875" style="1" customWidth="1"/>
    <col min="11" max="11" width="8.33203125" style="5" customWidth="1"/>
    <col min="12" max="15" width="8.33203125" style="1" customWidth="1"/>
    <col min="16" max="16384" width="8.88671875" style="1"/>
  </cols>
  <sheetData>
    <row r="1" spans="2:15" ht="37.5" customHeight="1" x14ac:dyDescent="0.3">
      <c r="I1" s="4" t="s">
        <v>0</v>
      </c>
    </row>
    <row r="2" spans="2:15" ht="18.75" customHeight="1" x14ac:dyDescent="0.3">
      <c r="B2"/>
      <c r="C2"/>
      <c r="D2" s="6"/>
      <c r="E2"/>
      <c r="F2"/>
      <c r="I2" s="7" t="s">
        <v>1</v>
      </c>
      <c r="K2" s="5" t="b">
        <v>1</v>
      </c>
      <c r="L2" s="5" t="b">
        <v>1</v>
      </c>
      <c r="M2" s="5" t="b">
        <v>1</v>
      </c>
      <c r="N2" s="5" t="b">
        <v>1</v>
      </c>
      <c r="O2" s="5" t="b">
        <v>1</v>
      </c>
    </row>
    <row r="3" spans="2:15" ht="11.25" customHeight="1" x14ac:dyDescent="0.3">
      <c r="I3" s="8"/>
    </row>
    <row r="4" spans="2:15" ht="30" customHeight="1" x14ac:dyDescent="0.3">
      <c r="B4" s="9">
        <v>2024</v>
      </c>
      <c r="C4" s="9">
        <v>2023</v>
      </c>
      <c r="D4" s="10">
        <v>2022</v>
      </c>
      <c r="E4" s="9">
        <v>2021</v>
      </c>
      <c r="F4" s="9">
        <v>2020</v>
      </c>
      <c r="G4" s="11" t="s">
        <v>2</v>
      </c>
      <c r="H4" s="12" t="s">
        <v>3</v>
      </c>
      <c r="I4" s="13"/>
    </row>
    <row r="5" spans="2:15" ht="30" customHeight="1" thickBot="1" x14ac:dyDescent="0.35">
      <c r="B5" s="14" t="s">
        <v>4</v>
      </c>
      <c r="C5" s="14" t="s">
        <v>4</v>
      </c>
      <c r="D5" s="15" t="s">
        <v>4</v>
      </c>
      <c r="E5" s="14" t="s">
        <v>5</v>
      </c>
      <c r="F5" s="14" t="s">
        <v>6</v>
      </c>
      <c r="G5" s="16"/>
      <c r="H5" s="17"/>
      <c r="I5" s="18"/>
    </row>
    <row r="6" spans="2:15" ht="11.25" customHeight="1" thickBot="1" x14ac:dyDescent="0.35">
      <c r="D6" s="19"/>
    </row>
    <row r="7" spans="2:15" ht="30" customHeight="1" thickBot="1" x14ac:dyDescent="0.35">
      <c r="B7" s="20">
        <f>SUMIF($J$9:$J$134,"SUM",B9:B134)</f>
        <v>751631420</v>
      </c>
      <c r="C7" s="20">
        <f>SUMIF($J$9:$J$134,"SUM",C9:C134)</f>
        <v>798564535</v>
      </c>
      <c r="D7" s="21">
        <f>SUMIF($J$9:$J$134,"SUM",D9:D134)</f>
        <v>926362868</v>
      </c>
      <c r="E7" s="20">
        <f>SUMIF($J$9:$J$134,"SUM",E9:E134)</f>
        <v>1350254125</v>
      </c>
      <c r="F7" s="20">
        <f>SUMIF($J$9:$J$134,"SUM",F9:F134)</f>
        <v>1097105219</v>
      </c>
      <c r="G7" s="22" t="s">
        <v>7</v>
      </c>
      <c r="H7" s="23"/>
      <c r="I7" s="23"/>
    </row>
    <row r="8" spans="2:15" ht="11.25" customHeight="1" thickBot="1" x14ac:dyDescent="0.35">
      <c r="D8" s="19"/>
    </row>
    <row r="9" spans="2:15" ht="30" customHeight="1" thickBot="1" x14ac:dyDescent="0.35">
      <c r="B9" s="24">
        <f t="shared" ref="B9:E9" si="0">SUM(B10:B13)</f>
        <v>60000000</v>
      </c>
      <c r="C9" s="24">
        <f t="shared" si="0"/>
        <v>80000000</v>
      </c>
      <c r="D9" s="25">
        <f t="shared" si="0"/>
        <v>0</v>
      </c>
      <c r="E9" s="24">
        <f t="shared" si="0"/>
        <v>67941854</v>
      </c>
      <c r="F9" s="24">
        <f>SUM(F10:F13)</f>
        <v>17529946</v>
      </c>
      <c r="G9" s="26"/>
      <c r="H9" s="27" t="s">
        <v>8</v>
      </c>
      <c r="I9" s="28">
        <v>1244</v>
      </c>
      <c r="J9" s="1" t="s">
        <v>9</v>
      </c>
    </row>
    <row r="10" spans="2:15" ht="30" customHeight="1" x14ac:dyDescent="0.3">
      <c r="B10" s="29">
        <v>0</v>
      </c>
      <c r="C10" s="29">
        <v>80000000</v>
      </c>
      <c r="D10" s="30">
        <v>0</v>
      </c>
      <c r="E10" s="29">
        <v>0</v>
      </c>
      <c r="F10" s="29">
        <v>0</v>
      </c>
      <c r="G10" s="31" t="s">
        <v>10</v>
      </c>
      <c r="H10" s="32" t="s">
        <v>11</v>
      </c>
      <c r="I10" s="33"/>
    </row>
    <row r="11" spans="2:15" ht="30" customHeight="1" x14ac:dyDescent="0.3">
      <c r="B11" s="29">
        <v>60000000</v>
      </c>
      <c r="C11" s="29">
        <v>0</v>
      </c>
      <c r="D11" s="30">
        <v>0</v>
      </c>
      <c r="E11" s="29">
        <v>0</v>
      </c>
      <c r="F11" s="29">
        <v>0</v>
      </c>
      <c r="G11" s="31" t="s">
        <v>12</v>
      </c>
      <c r="H11" s="32" t="s">
        <v>13</v>
      </c>
      <c r="I11" s="33"/>
      <c r="K11" s="5" t="s">
        <v>14</v>
      </c>
    </row>
    <row r="12" spans="2:15" ht="30" customHeight="1" x14ac:dyDescent="0.3">
      <c r="B12" s="29">
        <v>0</v>
      </c>
      <c r="C12" s="29">
        <v>0</v>
      </c>
      <c r="D12" s="30">
        <v>0</v>
      </c>
      <c r="E12" s="29">
        <v>67383690</v>
      </c>
      <c r="F12" s="29">
        <v>17529946</v>
      </c>
      <c r="G12" s="31" t="s">
        <v>15</v>
      </c>
      <c r="H12" s="32" t="s">
        <v>16</v>
      </c>
      <c r="I12" s="33"/>
    </row>
    <row r="13" spans="2:15" ht="30" customHeight="1" thickBot="1" x14ac:dyDescent="0.35">
      <c r="B13" s="29">
        <v>0</v>
      </c>
      <c r="C13" s="29">
        <v>0</v>
      </c>
      <c r="D13" s="30">
        <v>0</v>
      </c>
      <c r="E13" s="29">
        <v>558164</v>
      </c>
      <c r="F13" s="29">
        <v>0</v>
      </c>
      <c r="G13" s="31" t="s">
        <v>17</v>
      </c>
      <c r="H13" s="32" t="s">
        <v>18</v>
      </c>
      <c r="I13" s="33"/>
    </row>
    <row r="14" spans="2:15" ht="30" customHeight="1" thickBot="1" x14ac:dyDescent="0.35">
      <c r="B14" s="24">
        <f t="shared" ref="B14:D14" si="1">SUM(B15)</f>
        <v>0</v>
      </c>
      <c r="C14" s="24">
        <f t="shared" si="1"/>
        <v>0</v>
      </c>
      <c r="D14" s="25">
        <f t="shared" si="1"/>
        <v>0</v>
      </c>
      <c r="E14" s="24">
        <f>SUM(E15)</f>
        <v>27431040</v>
      </c>
      <c r="F14" s="24">
        <f>SUM(F15)</f>
        <v>41943414</v>
      </c>
      <c r="G14" s="26"/>
      <c r="H14" s="27" t="s">
        <v>19</v>
      </c>
      <c r="I14" s="28">
        <v>1013</v>
      </c>
      <c r="J14" s="1" t="s">
        <v>9</v>
      </c>
    </row>
    <row r="15" spans="2:15" ht="30" customHeight="1" thickBot="1" x14ac:dyDescent="0.35">
      <c r="B15" s="34">
        <v>0</v>
      </c>
      <c r="C15" s="34">
        <v>0</v>
      </c>
      <c r="D15" s="35">
        <v>0</v>
      </c>
      <c r="E15" s="34">
        <v>27431040</v>
      </c>
      <c r="F15" s="34">
        <v>41943414</v>
      </c>
      <c r="G15" s="31" t="s">
        <v>20</v>
      </c>
      <c r="H15" s="36" t="s">
        <v>21</v>
      </c>
      <c r="I15" s="37"/>
    </row>
    <row r="16" spans="2:15" ht="30" customHeight="1" thickBot="1" x14ac:dyDescent="0.35">
      <c r="B16" s="24">
        <f>SUM(B17)</f>
        <v>0</v>
      </c>
      <c r="C16" s="24">
        <f>SUM(C17)</f>
        <v>0</v>
      </c>
      <c r="D16" s="25">
        <f>SUM(D17)</f>
        <v>0</v>
      </c>
      <c r="E16" s="24">
        <f>SUM(E17)</f>
        <v>0</v>
      </c>
      <c r="F16" s="24">
        <f>SUM(F17)</f>
        <v>797115</v>
      </c>
      <c r="G16" s="26"/>
      <c r="H16" s="27" t="s">
        <v>22</v>
      </c>
      <c r="I16" s="28">
        <v>1029</v>
      </c>
      <c r="J16" s="1" t="s">
        <v>9</v>
      </c>
    </row>
    <row r="17" spans="2:10" ht="30" customHeight="1" thickBot="1" x14ac:dyDescent="0.35">
      <c r="B17" s="34">
        <v>0</v>
      </c>
      <c r="C17" s="34">
        <v>0</v>
      </c>
      <c r="D17" s="35">
        <v>0</v>
      </c>
      <c r="E17" s="34">
        <v>0</v>
      </c>
      <c r="F17" s="34">
        <v>797115</v>
      </c>
      <c r="G17" s="31" t="s">
        <v>20</v>
      </c>
      <c r="H17" s="36" t="s">
        <v>23</v>
      </c>
      <c r="I17" s="37"/>
    </row>
    <row r="18" spans="2:10" ht="30" customHeight="1" thickBot="1" x14ac:dyDescent="0.35">
      <c r="B18" s="24">
        <f t="shared" ref="B18" si="2">SUM(B19)</f>
        <v>0</v>
      </c>
      <c r="C18" s="24">
        <f t="shared" ref="C18:D18" si="3">SUM(C19)</f>
        <v>0</v>
      </c>
      <c r="D18" s="25">
        <f t="shared" si="3"/>
        <v>0</v>
      </c>
      <c r="E18" s="24">
        <f>SUM(E19)</f>
        <v>25666545</v>
      </c>
      <c r="F18" s="24">
        <f>SUM(F19)</f>
        <v>301099538</v>
      </c>
      <c r="G18" s="26"/>
      <c r="H18" s="27" t="s">
        <v>24</v>
      </c>
      <c r="I18" s="28">
        <v>1014</v>
      </c>
      <c r="J18" s="1" t="s">
        <v>9</v>
      </c>
    </row>
    <row r="19" spans="2:10" ht="30" customHeight="1" thickBot="1" x14ac:dyDescent="0.35">
      <c r="B19" s="34">
        <v>0</v>
      </c>
      <c r="C19" s="34">
        <v>0</v>
      </c>
      <c r="D19" s="35">
        <v>0</v>
      </c>
      <c r="E19" s="34">
        <v>25666545</v>
      </c>
      <c r="F19" s="34">
        <v>301099538</v>
      </c>
      <c r="G19" s="31" t="s">
        <v>20</v>
      </c>
      <c r="H19" s="36" t="s">
        <v>25</v>
      </c>
      <c r="I19" s="37"/>
    </row>
    <row r="20" spans="2:10" ht="30" customHeight="1" thickBot="1" x14ac:dyDescent="0.35">
      <c r="B20" s="24">
        <f t="shared" ref="B20:D20" si="4">SUM(B21:B26)</f>
        <v>9500000</v>
      </c>
      <c r="C20" s="24">
        <f t="shared" si="4"/>
        <v>9500000</v>
      </c>
      <c r="D20" s="25">
        <f t="shared" si="4"/>
        <v>34727500</v>
      </c>
      <c r="E20" s="24">
        <f>SUM(E21:E26)</f>
        <v>15267510</v>
      </c>
      <c r="F20" s="24">
        <f>SUM(F21:F26)</f>
        <v>34894752</v>
      </c>
      <c r="G20" s="26"/>
      <c r="H20" s="27" t="s">
        <v>26</v>
      </c>
      <c r="I20" s="28">
        <v>1027</v>
      </c>
      <c r="J20" s="1" t="s">
        <v>9</v>
      </c>
    </row>
    <row r="21" spans="2:10" ht="30" customHeight="1" x14ac:dyDescent="0.3">
      <c r="B21" s="29">
        <v>0</v>
      </c>
      <c r="C21" s="29">
        <v>0</v>
      </c>
      <c r="D21" s="30">
        <v>0</v>
      </c>
      <c r="E21" s="29">
        <v>2653434</v>
      </c>
      <c r="F21" s="29">
        <v>30274646</v>
      </c>
      <c r="G21" s="31" t="s">
        <v>20</v>
      </c>
      <c r="H21" s="32" t="s">
        <v>27</v>
      </c>
      <c r="I21" s="33"/>
    </row>
    <row r="22" spans="2:10" ht="30" customHeight="1" x14ac:dyDescent="0.3">
      <c r="B22" s="29">
        <v>5000000</v>
      </c>
      <c r="C22" s="29">
        <v>5000000</v>
      </c>
      <c r="D22" s="30">
        <v>7387500</v>
      </c>
      <c r="E22" s="29">
        <v>6325929</v>
      </c>
      <c r="F22" s="29">
        <v>935517</v>
      </c>
      <c r="G22" s="31" t="s">
        <v>28</v>
      </c>
      <c r="H22" s="32" t="s">
        <v>29</v>
      </c>
      <c r="I22" s="33"/>
    </row>
    <row r="23" spans="2:10" ht="30" customHeight="1" x14ac:dyDescent="0.3">
      <c r="B23" s="29">
        <v>3000000</v>
      </c>
      <c r="C23" s="29">
        <v>3000000</v>
      </c>
      <c r="D23" s="30">
        <v>3960000</v>
      </c>
      <c r="E23" s="29">
        <v>2464075</v>
      </c>
      <c r="F23" s="29">
        <v>2126854</v>
      </c>
      <c r="G23" s="31" t="s">
        <v>30</v>
      </c>
      <c r="H23" s="32" t="s">
        <v>31</v>
      </c>
      <c r="I23" s="33"/>
    </row>
    <row r="24" spans="2:10" ht="30" customHeight="1" x14ac:dyDescent="0.3">
      <c r="B24" s="29">
        <v>1500000</v>
      </c>
      <c r="C24" s="29">
        <v>1500000</v>
      </c>
      <c r="D24" s="30">
        <v>1500000</v>
      </c>
      <c r="E24" s="29">
        <v>674072</v>
      </c>
      <c r="F24" s="29">
        <v>1557735</v>
      </c>
      <c r="G24" s="31" t="s">
        <v>32</v>
      </c>
      <c r="H24" s="32" t="s">
        <v>33</v>
      </c>
      <c r="I24" s="33"/>
    </row>
    <row r="25" spans="2:10" ht="30" customHeight="1" x14ac:dyDescent="0.3">
      <c r="B25" s="29">
        <v>0</v>
      </c>
      <c r="C25" s="29">
        <v>0</v>
      </c>
      <c r="D25" s="30">
        <v>12000000</v>
      </c>
      <c r="E25" s="29">
        <v>3150000</v>
      </c>
      <c r="F25" s="29">
        <v>0</v>
      </c>
      <c r="G25" s="31" t="s">
        <v>34</v>
      </c>
      <c r="H25" s="32" t="s">
        <v>35</v>
      </c>
      <c r="I25" s="33"/>
    </row>
    <row r="26" spans="2:10" ht="30" customHeight="1" thickBot="1" x14ac:dyDescent="0.35">
      <c r="B26" s="34">
        <v>0</v>
      </c>
      <c r="C26" s="34">
        <v>0</v>
      </c>
      <c r="D26" s="35">
        <v>9880000</v>
      </c>
      <c r="E26" s="34">
        <v>0</v>
      </c>
      <c r="F26" s="34">
        <v>0</v>
      </c>
      <c r="G26" s="31" t="s">
        <v>36</v>
      </c>
      <c r="H26" s="36" t="s">
        <v>37</v>
      </c>
      <c r="I26" s="37"/>
    </row>
    <row r="27" spans="2:10" ht="30" customHeight="1" thickBot="1" x14ac:dyDescent="0.35">
      <c r="B27" s="24">
        <f t="shared" ref="B27:B29" si="5">SUM(B28)</f>
        <v>0</v>
      </c>
      <c r="C27" s="24">
        <f t="shared" ref="C27:D29" si="6">SUM(C28)</f>
        <v>0</v>
      </c>
      <c r="D27" s="25">
        <f t="shared" si="6"/>
        <v>0</v>
      </c>
      <c r="E27" s="24">
        <f>SUM(E28)</f>
        <v>1525000</v>
      </c>
      <c r="F27" s="24">
        <f>SUM(F28)</f>
        <v>0</v>
      </c>
      <c r="G27" s="26"/>
      <c r="H27" s="27" t="s">
        <v>38</v>
      </c>
      <c r="I27" s="28">
        <v>1025</v>
      </c>
      <c r="J27" s="1" t="s">
        <v>9</v>
      </c>
    </row>
    <row r="28" spans="2:10" ht="30" customHeight="1" thickBot="1" x14ac:dyDescent="0.35">
      <c r="B28" s="34">
        <v>0</v>
      </c>
      <c r="C28" s="34">
        <v>0</v>
      </c>
      <c r="D28" s="35">
        <v>0</v>
      </c>
      <c r="E28" s="34">
        <v>1525000</v>
      </c>
      <c r="F28" s="34">
        <v>0</v>
      </c>
      <c r="G28" s="31" t="s">
        <v>36</v>
      </c>
      <c r="H28" s="36" t="s">
        <v>39</v>
      </c>
      <c r="I28" s="37"/>
    </row>
    <row r="29" spans="2:10" ht="30" customHeight="1" thickBot="1" x14ac:dyDescent="0.35">
      <c r="B29" s="24">
        <f t="shared" si="5"/>
        <v>0</v>
      </c>
      <c r="C29" s="24">
        <f t="shared" si="6"/>
        <v>0</v>
      </c>
      <c r="D29" s="25">
        <f t="shared" si="6"/>
        <v>1750000</v>
      </c>
      <c r="E29" s="24">
        <f>SUM(E30)</f>
        <v>0</v>
      </c>
      <c r="F29" s="24">
        <f>SUM(F30)</f>
        <v>0</v>
      </c>
      <c r="G29" s="26"/>
      <c r="H29" s="27" t="s">
        <v>40</v>
      </c>
      <c r="I29" s="28">
        <v>1008</v>
      </c>
      <c r="J29" s="1" t="s">
        <v>9</v>
      </c>
    </row>
    <row r="30" spans="2:10" ht="30" customHeight="1" thickBot="1" x14ac:dyDescent="0.35">
      <c r="B30" s="34">
        <v>0</v>
      </c>
      <c r="C30" s="34">
        <v>0</v>
      </c>
      <c r="D30" s="35">
        <v>1750000</v>
      </c>
      <c r="E30" s="34">
        <v>0</v>
      </c>
      <c r="F30" s="34">
        <v>0</v>
      </c>
      <c r="G30" s="31" t="s">
        <v>36</v>
      </c>
      <c r="H30" s="36" t="s">
        <v>41</v>
      </c>
      <c r="I30" s="37"/>
    </row>
    <row r="31" spans="2:10" ht="30" customHeight="1" thickBot="1" x14ac:dyDescent="0.35">
      <c r="B31" s="24">
        <f t="shared" ref="B31" si="7">SUM(B32)</f>
        <v>5000000</v>
      </c>
      <c r="C31" s="24">
        <f t="shared" ref="C31:D31" si="8">SUM(C32)</f>
        <v>5000000</v>
      </c>
      <c r="D31" s="25">
        <f t="shared" si="8"/>
        <v>5000000</v>
      </c>
      <c r="E31" s="24">
        <f>SUM(E32)</f>
        <v>5087219</v>
      </c>
      <c r="F31" s="24">
        <f>SUM(F32)</f>
        <v>6274583</v>
      </c>
      <c r="G31" s="26"/>
      <c r="H31" s="27" t="s">
        <v>42</v>
      </c>
      <c r="I31" s="28">
        <v>1058</v>
      </c>
      <c r="J31" s="1" t="s">
        <v>9</v>
      </c>
    </row>
    <row r="32" spans="2:10" ht="30" customHeight="1" thickBot="1" x14ac:dyDescent="0.35">
      <c r="B32" s="34">
        <v>5000000</v>
      </c>
      <c r="C32" s="34">
        <v>5000000</v>
      </c>
      <c r="D32" s="35">
        <v>5000000</v>
      </c>
      <c r="E32" s="34">
        <v>5087219</v>
      </c>
      <c r="F32" s="34">
        <v>6274583</v>
      </c>
      <c r="G32" s="31" t="s">
        <v>43</v>
      </c>
      <c r="H32" s="36" t="s">
        <v>44</v>
      </c>
      <c r="I32" s="37"/>
    </row>
    <row r="33" spans="2:11" ht="30" customHeight="1" thickBot="1" x14ac:dyDescent="0.35">
      <c r="B33" s="24">
        <f>SUM(B34:B43)</f>
        <v>576838272</v>
      </c>
      <c r="C33" s="24">
        <f>SUM(C34:C43)</f>
        <v>576927079</v>
      </c>
      <c r="D33" s="25">
        <f>SUM(D34:D43)</f>
        <v>607371574</v>
      </c>
      <c r="E33" s="24">
        <f>SUM(E34:E43)</f>
        <v>455550119</v>
      </c>
      <c r="F33" s="24">
        <f>SUM(F34:F43)</f>
        <v>439117249</v>
      </c>
      <c r="G33" s="26"/>
      <c r="H33" s="27" t="s">
        <v>45</v>
      </c>
      <c r="I33" s="28">
        <v>1129</v>
      </c>
      <c r="J33" s="1" t="s">
        <v>9</v>
      </c>
    </row>
    <row r="34" spans="2:11" ht="30" customHeight="1" x14ac:dyDescent="0.3">
      <c r="B34" s="29">
        <v>0</v>
      </c>
      <c r="C34" s="29">
        <v>0</v>
      </c>
      <c r="D34" s="30">
        <v>0</v>
      </c>
      <c r="E34" s="29">
        <v>7239</v>
      </c>
      <c r="F34" s="29">
        <v>3321648</v>
      </c>
      <c r="G34" s="31" t="s">
        <v>20</v>
      </c>
      <c r="H34" s="32" t="s">
        <v>46</v>
      </c>
      <c r="I34" s="33"/>
      <c r="K34" s="1"/>
    </row>
    <row r="35" spans="2:11" ht="30" customHeight="1" x14ac:dyDescent="0.3">
      <c r="B35" s="29">
        <v>0</v>
      </c>
      <c r="C35" s="29">
        <v>0</v>
      </c>
      <c r="D35" s="30">
        <v>4871574</v>
      </c>
      <c r="E35" s="29">
        <v>6320000</v>
      </c>
      <c r="F35" s="29">
        <v>0</v>
      </c>
      <c r="G35" s="31" t="s">
        <v>47</v>
      </c>
      <c r="H35" s="32" t="s">
        <v>48</v>
      </c>
      <c r="I35" s="33"/>
      <c r="K35" s="1"/>
    </row>
    <row r="36" spans="2:11" ht="30" customHeight="1" x14ac:dyDescent="0.3">
      <c r="B36" s="29">
        <v>0</v>
      </c>
      <c r="C36" s="29">
        <v>0</v>
      </c>
      <c r="D36" s="30">
        <v>2500000</v>
      </c>
      <c r="E36" s="29">
        <v>3000000</v>
      </c>
      <c r="F36" s="29">
        <v>0</v>
      </c>
      <c r="G36" s="31" t="s">
        <v>49</v>
      </c>
      <c r="H36" s="32" t="s">
        <v>50</v>
      </c>
      <c r="I36" s="33"/>
      <c r="K36" s="1"/>
    </row>
    <row r="37" spans="2:11" ht="30" customHeight="1" x14ac:dyDescent="0.3">
      <c r="B37" s="29">
        <v>0</v>
      </c>
      <c r="C37" s="29">
        <v>0</v>
      </c>
      <c r="D37" s="30">
        <v>0</v>
      </c>
      <c r="E37" s="29">
        <v>2268500</v>
      </c>
      <c r="F37" s="29">
        <v>0</v>
      </c>
      <c r="G37" s="31" t="s">
        <v>51</v>
      </c>
      <c r="H37" s="32" t="s">
        <v>52</v>
      </c>
      <c r="I37" s="33"/>
      <c r="K37" s="1"/>
    </row>
    <row r="38" spans="2:11" ht="30" customHeight="1" x14ac:dyDescent="0.3">
      <c r="B38" s="29">
        <v>194827323</v>
      </c>
      <c r="C38" s="29">
        <v>185760370</v>
      </c>
      <c r="D38" s="30">
        <v>159285467</v>
      </c>
      <c r="E38" s="29">
        <v>150000000</v>
      </c>
      <c r="F38" s="29">
        <v>132663465</v>
      </c>
      <c r="G38" s="31" t="s">
        <v>53</v>
      </c>
      <c r="H38" s="32" t="s">
        <v>54</v>
      </c>
      <c r="I38" s="33"/>
      <c r="K38" s="1"/>
    </row>
    <row r="39" spans="2:11" ht="30" customHeight="1" x14ac:dyDescent="0.3">
      <c r="B39" s="29">
        <v>0</v>
      </c>
      <c r="C39" s="29">
        <v>0</v>
      </c>
      <c r="D39" s="30">
        <v>0</v>
      </c>
      <c r="E39" s="29">
        <v>0</v>
      </c>
      <c r="F39" s="29">
        <v>84977</v>
      </c>
      <c r="G39" s="31" t="s">
        <v>55</v>
      </c>
      <c r="H39" s="32" t="s">
        <v>56</v>
      </c>
      <c r="I39" s="33"/>
      <c r="K39" s="38"/>
    </row>
    <row r="40" spans="2:11" ht="30" customHeight="1" x14ac:dyDescent="0.3">
      <c r="B40" s="29">
        <v>32038695</v>
      </c>
      <c r="C40" s="29">
        <v>34615682</v>
      </c>
      <c r="D40" s="30">
        <v>36456320</v>
      </c>
      <c r="E40" s="29">
        <v>30180805</v>
      </c>
      <c r="F40" s="29">
        <v>36694483</v>
      </c>
      <c r="G40" s="31" t="s">
        <v>57</v>
      </c>
      <c r="H40" s="32" t="s">
        <v>58</v>
      </c>
      <c r="I40" s="33"/>
      <c r="K40" s="38"/>
    </row>
    <row r="41" spans="2:11" ht="30" customHeight="1" x14ac:dyDescent="0.3">
      <c r="B41" s="29">
        <v>137841602</v>
      </c>
      <c r="C41" s="29">
        <v>143369531</v>
      </c>
      <c r="D41" s="30">
        <v>99645000</v>
      </c>
      <c r="E41" s="29">
        <v>70348573</v>
      </c>
      <c r="F41" s="29">
        <v>61837802</v>
      </c>
      <c r="G41" s="31" t="s">
        <v>59</v>
      </c>
      <c r="H41" s="32" t="s">
        <v>60</v>
      </c>
      <c r="I41" s="33"/>
      <c r="K41" s="38"/>
    </row>
    <row r="42" spans="2:11" ht="30" customHeight="1" x14ac:dyDescent="0.3">
      <c r="B42" s="29">
        <v>157931061</v>
      </c>
      <c r="C42" s="29">
        <v>170761507</v>
      </c>
      <c r="D42" s="30">
        <v>240046601</v>
      </c>
      <c r="E42" s="29">
        <v>188424078</v>
      </c>
      <c r="F42" s="29">
        <v>200343011</v>
      </c>
      <c r="G42" s="31" t="s">
        <v>61</v>
      </c>
      <c r="H42" s="32" t="s">
        <v>62</v>
      </c>
      <c r="I42" s="33"/>
      <c r="K42" s="38"/>
    </row>
    <row r="43" spans="2:11" ht="30" customHeight="1" thickBot="1" x14ac:dyDescent="0.35">
      <c r="B43" s="34">
        <v>54199591</v>
      </c>
      <c r="C43" s="34">
        <v>42419989</v>
      </c>
      <c r="D43" s="35">
        <v>64566612</v>
      </c>
      <c r="E43" s="34">
        <v>5000924</v>
      </c>
      <c r="F43" s="34">
        <v>4171863</v>
      </c>
      <c r="G43" s="31" t="s">
        <v>63</v>
      </c>
      <c r="H43" s="36" t="s">
        <v>64</v>
      </c>
      <c r="I43" s="37"/>
      <c r="K43" s="38"/>
    </row>
    <row r="44" spans="2:11" ht="30" customHeight="1" thickBot="1" x14ac:dyDescent="0.35">
      <c r="B44" s="24">
        <f t="shared" ref="B44:D44" si="9">SUM(B45:B46)</f>
        <v>0</v>
      </c>
      <c r="C44" s="24">
        <f t="shared" si="9"/>
        <v>0</v>
      </c>
      <c r="D44" s="25">
        <f t="shared" si="9"/>
        <v>0</v>
      </c>
      <c r="E44" s="24">
        <f>SUM(E45:E46)</f>
        <v>2781100</v>
      </c>
      <c r="F44" s="24">
        <f>SUM(F45:F46)</f>
        <v>3757137</v>
      </c>
      <c r="G44" s="26"/>
      <c r="H44" s="27" t="s">
        <v>65</v>
      </c>
      <c r="I44" s="28">
        <v>1147</v>
      </c>
      <c r="J44" s="1" t="s">
        <v>9</v>
      </c>
      <c r="K44" s="38"/>
    </row>
    <row r="45" spans="2:11" ht="30" customHeight="1" x14ac:dyDescent="0.3">
      <c r="B45" s="29">
        <v>0</v>
      </c>
      <c r="C45" s="29">
        <v>0</v>
      </c>
      <c r="D45" s="30">
        <v>0</v>
      </c>
      <c r="E45" s="29">
        <v>2781100</v>
      </c>
      <c r="F45" s="29">
        <v>0</v>
      </c>
      <c r="G45" s="31" t="s">
        <v>66</v>
      </c>
      <c r="H45" s="32" t="s">
        <v>67</v>
      </c>
      <c r="I45" s="33"/>
      <c r="K45" s="38"/>
    </row>
    <row r="46" spans="2:11" ht="30" customHeight="1" thickBot="1" x14ac:dyDescent="0.35">
      <c r="B46" s="34">
        <v>0</v>
      </c>
      <c r="C46" s="34">
        <v>0</v>
      </c>
      <c r="D46" s="35">
        <v>0</v>
      </c>
      <c r="E46" s="34">
        <v>0</v>
      </c>
      <c r="F46" s="34">
        <v>3757137</v>
      </c>
      <c r="G46" s="31" t="s">
        <v>20</v>
      </c>
      <c r="H46" s="36" t="s">
        <v>68</v>
      </c>
      <c r="I46" s="37"/>
      <c r="K46" s="38"/>
    </row>
    <row r="47" spans="2:11" ht="30" customHeight="1" thickBot="1" x14ac:dyDescent="0.35">
      <c r="B47" s="24">
        <f t="shared" ref="B47" si="10">SUM(B48)</f>
        <v>80000000</v>
      </c>
      <c r="C47" s="24">
        <f t="shared" ref="C47:D47" si="11">SUM(C48)</f>
        <v>100000000</v>
      </c>
      <c r="D47" s="25">
        <f t="shared" si="11"/>
        <v>182752285</v>
      </c>
      <c r="E47" s="24">
        <f>SUM(E48)</f>
        <v>434868498</v>
      </c>
      <c r="F47" s="24">
        <f>SUM(F48)</f>
        <v>169290273</v>
      </c>
      <c r="G47" s="26"/>
      <c r="H47" s="27" t="s">
        <v>69</v>
      </c>
      <c r="I47" s="28">
        <v>1163</v>
      </c>
      <c r="J47" s="1" t="s">
        <v>9</v>
      </c>
      <c r="K47" s="39"/>
    </row>
    <row r="48" spans="2:11" ht="30" customHeight="1" thickBot="1" x14ac:dyDescent="0.35">
      <c r="B48" s="34">
        <v>80000000</v>
      </c>
      <c r="C48" s="34">
        <v>100000000</v>
      </c>
      <c r="D48" s="35">
        <v>182752285</v>
      </c>
      <c r="E48" s="34">
        <v>434868498</v>
      </c>
      <c r="F48" s="34">
        <v>169290273</v>
      </c>
      <c r="G48" s="31" t="s">
        <v>20</v>
      </c>
      <c r="H48" s="36" t="s">
        <v>70</v>
      </c>
      <c r="I48" s="37"/>
      <c r="K48" s="39"/>
    </row>
    <row r="49" spans="2:10" ht="30" customHeight="1" thickBot="1" x14ac:dyDescent="0.35">
      <c r="B49" s="24">
        <f t="shared" ref="B49:E49" si="12">SUM(B50:B51)</f>
        <v>0</v>
      </c>
      <c r="C49" s="24">
        <f t="shared" si="12"/>
        <v>0</v>
      </c>
      <c r="D49" s="25">
        <f t="shared" si="12"/>
        <v>4880000</v>
      </c>
      <c r="E49" s="24">
        <f t="shared" si="12"/>
        <v>5401016</v>
      </c>
      <c r="F49" s="24">
        <f>SUM(F50:F51)</f>
        <v>1172117</v>
      </c>
      <c r="G49" s="26"/>
      <c r="H49" s="27" t="s">
        <v>71</v>
      </c>
      <c r="I49" s="28">
        <v>1192</v>
      </c>
      <c r="J49" s="1" t="s">
        <v>9</v>
      </c>
    </row>
    <row r="50" spans="2:10" ht="30" customHeight="1" x14ac:dyDescent="0.3">
      <c r="B50" s="29">
        <v>0</v>
      </c>
      <c r="C50" s="29">
        <v>0</v>
      </c>
      <c r="D50" s="30">
        <v>0</v>
      </c>
      <c r="E50" s="29">
        <v>5401016</v>
      </c>
      <c r="F50" s="29">
        <v>1172117</v>
      </c>
      <c r="G50" s="31" t="s">
        <v>20</v>
      </c>
      <c r="H50" s="32" t="s">
        <v>72</v>
      </c>
      <c r="I50" s="33"/>
    </row>
    <row r="51" spans="2:10" ht="30" customHeight="1" thickBot="1" x14ac:dyDescent="0.35">
      <c r="B51" s="34">
        <v>0</v>
      </c>
      <c r="C51" s="34">
        <v>0</v>
      </c>
      <c r="D51" s="35">
        <v>4880000</v>
      </c>
      <c r="E51" s="34">
        <v>0</v>
      </c>
      <c r="F51" s="34">
        <v>0</v>
      </c>
      <c r="G51" s="31" t="s">
        <v>36</v>
      </c>
      <c r="H51" s="36" t="s">
        <v>73</v>
      </c>
      <c r="I51" s="37"/>
    </row>
    <row r="52" spans="2:10" ht="30" customHeight="1" thickBot="1" x14ac:dyDescent="0.35">
      <c r="B52" s="24">
        <f t="shared" ref="B52:B54" si="13">SUM(B53)</f>
        <v>0</v>
      </c>
      <c r="C52" s="24">
        <f t="shared" ref="C52:D54" si="14">SUM(C53)</f>
        <v>0</v>
      </c>
      <c r="D52" s="25">
        <f t="shared" si="14"/>
        <v>0</v>
      </c>
      <c r="E52" s="24">
        <f>SUM(E53)</f>
        <v>126717600</v>
      </c>
      <c r="F52" s="24">
        <f>SUM(F53)</f>
        <v>65937555</v>
      </c>
      <c r="G52" s="26"/>
      <c r="H52" s="27" t="s">
        <v>74</v>
      </c>
      <c r="I52" s="28">
        <v>1166</v>
      </c>
      <c r="J52" s="1" t="s">
        <v>9</v>
      </c>
    </row>
    <row r="53" spans="2:10" ht="30" customHeight="1" thickBot="1" x14ac:dyDescent="0.35">
      <c r="B53" s="34">
        <v>0</v>
      </c>
      <c r="C53" s="34">
        <v>0</v>
      </c>
      <c r="D53" s="35">
        <v>0</v>
      </c>
      <c r="E53" s="34">
        <v>126717600</v>
      </c>
      <c r="F53" s="34">
        <v>65937555</v>
      </c>
      <c r="G53" s="31" t="s">
        <v>20</v>
      </c>
      <c r="H53" s="36" t="s">
        <v>75</v>
      </c>
      <c r="I53" s="37"/>
    </row>
    <row r="54" spans="2:10" ht="30" customHeight="1" thickBot="1" x14ac:dyDescent="0.35">
      <c r="B54" s="24">
        <f t="shared" si="13"/>
        <v>0</v>
      </c>
      <c r="C54" s="24">
        <f t="shared" si="14"/>
        <v>0</v>
      </c>
      <c r="D54" s="25">
        <f t="shared" si="14"/>
        <v>0</v>
      </c>
      <c r="E54" s="24">
        <f>SUM(E55)</f>
        <v>33842220</v>
      </c>
      <c r="F54" s="24">
        <f>SUM(F55)</f>
        <v>0</v>
      </c>
      <c r="G54" s="26"/>
      <c r="H54" s="27" t="s">
        <v>76</v>
      </c>
      <c r="I54" s="28">
        <v>1188</v>
      </c>
      <c r="J54" s="1" t="s">
        <v>9</v>
      </c>
    </row>
    <row r="55" spans="2:10" ht="30" customHeight="1" thickBot="1" x14ac:dyDescent="0.35">
      <c r="B55" s="34">
        <v>0</v>
      </c>
      <c r="C55" s="34">
        <v>0</v>
      </c>
      <c r="D55" s="35">
        <v>0</v>
      </c>
      <c r="E55" s="34">
        <v>33842220</v>
      </c>
      <c r="F55" s="34">
        <v>0</v>
      </c>
      <c r="G55" s="31" t="s">
        <v>20</v>
      </c>
      <c r="H55" s="36" t="s">
        <v>77</v>
      </c>
      <c r="I55" s="37"/>
    </row>
    <row r="56" spans="2:10" ht="30" customHeight="1" thickBot="1" x14ac:dyDescent="0.35">
      <c r="B56" s="24">
        <f t="shared" ref="B56:B58" si="15">SUM(B57)</f>
        <v>0</v>
      </c>
      <c r="C56" s="24">
        <f t="shared" ref="C56:D58" si="16">SUM(C57)</f>
        <v>0</v>
      </c>
      <c r="D56" s="25">
        <f t="shared" si="16"/>
        <v>0</v>
      </c>
      <c r="E56" s="24">
        <f>SUM(E57)</f>
        <v>13131602</v>
      </c>
      <c r="F56" s="24">
        <f>SUM(F57)</f>
        <v>0</v>
      </c>
      <c r="G56" s="26"/>
      <c r="H56" s="27" t="s">
        <v>78</v>
      </c>
      <c r="I56" s="28">
        <v>1202</v>
      </c>
      <c r="J56" s="1" t="s">
        <v>9</v>
      </c>
    </row>
    <row r="57" spans="2:10" ht="30" customHeight="1" thickBot="1" x14ac:dyDescent="0.35">
      <c r="B57" s="34">
        <v>0</v>
      </c>
      <c r="C57" s="34">
        <v>0</v>
      </c>
      <c r="D57" s="35">
        <v>0</v>
      </c>
      <c r="E57" s="34">
        <v>13131602</v>
      </c>
      <c r="F57" s="34">
        <v>0</v>
      </c>
      <c r="G57" s="31" t="s">
        <v>79</v>
      </c>
      <c r="H57" s="36" t="s">
        <v>80</v>
      </c>
      <c r="I57" s="37"/>
    </row>
    <row r="58" spans="2:10" ht="30" customHeight="1" thickBot="1" x14ac:dyDescent="0.35">
      <c r="B58" s="24">
        <f t="shared" si="15"/>
        <v>0</v>
      </c>
      <c r="C58" s="24">
        <f t="shared" si="16"/>
        <v>0</v>
      </c>
      <c r="D58" s="25">
        <f t="shared" si="16"/>
        <v>30000000</v>
      </c>
      <c r="E58" s="24">
        <f>SUM(E59)</f>
        <v>0</v>
      </c>
      <c r="F58" s="24">
        <f>SUM(F59)</f>
        <v>0</v>
      </c>
      <c r="G58" s="26"/>
      <c r="H58" s="27" t="s">
        <v>81</v>
      </c>
      <c r="I58" s="28">
        <v>1204</v>
      </c>
      <c r="J58" s="1" t="s">
        <v>9</v>
      </c>
    </row>
    <row r="59" spans="2:10" ht="30" customHeight="1" thickBot="1" x14ac:dyDescent="0.35">
      <c r="B59" s="34">
        <v>0</v>
      </c>
      <c r="C59" s="34">
        <v>0</v>
      </c>
      <c r="D59" s="35">
        <v>30000000</v>
      </c>
      <c r="E59" s="34">
        <v>0</v>
      </c>
      <c r="F59" s="34">
        <v>0</v>
      </c>
      <c r="G59" s="31" t="s">
        <v>82</v>
      </c>
      <c r="H59" s="36" t="s">
        <v>83</v>
      </c>
      <c r="I59" s="37"/>
    </row>
    <row r="60" spans="2:10" ht="30" customHeight="1" thickBot="1" x14ac:dyDescent="0.35">
      <c r="B60" s="24">
        <f t="shared" ref="B60:E60" si="17">SUM(B61:B62)</f>
        <v>8000000</v>
      </c>
      <c r="C60" s="24">
        <f t="shared" si="17"/>
        <v>8000000</v>
      </c>
      <c r="D60" s="25">
        <f t="shared" si="17"/>
        <v>8000000</v>
      </c>
      <c r="E60" s="24">
        <f t="shared" si="17"/>
        <v>0</v>
      </c>
      <c r="F60" s="24">
        <f>SUM(F61:F62)</f>
        <v>399634</v>
      </c>
      <c r="G60" s="26"/>
      <c r="H60" s="27" t="s">
        <v>84</v>
      </c>
      <c r="I60" s="28">
        <v>1224</v>
      </c>
      <c r="J60" s="1" t="s">
        <v>9</v>
      </c>
    </row>
    <row r="61" spans="2:10" ht="30" customHeight="1" x14ac:dyDescent="0.3">
      <c r="B61" s="29">
        <v>0</v>
      </c>
      <c r="C61" s="29">
        <v>0</v>
      </c>
      <c r="D61" s="30">
        <v>0</v>
      </c>
      <c r="E61" s="29">
        <v>0</v>
      </c>
      <c r="F61" s="29">
        <v>399634</v>
      </c>
      <c r="G61" s="31" t="s">
        <v>20</v>
      </c>
      <c r="H61" s="32" t="s">
        <v>85</v>
      </c>
      <c r="I61" s="33"/>
    </row>
    <row r="62" spans="2:10" ht="30" customHeight="1" thickBot="1" x14ac:dyDescent="0.35">
      <c r="B62" s="34">
        <v>8000000</v>
      </c>
      <c r="C62" s="34">
        <v>8000000</v>
      </c>
      <c r="D62" s="35">
        <v>8000000</v>
      </c>
      <c r="E62" s="34">
        <v>0</v>
      </c>
      <c r="F62" s="34">
        <v>0</v>
      </c>
      <c r="G62" s="31" t="s">
        <v>86</v>
      </c>
      <c r="H62" s="36" t="s">
        <v>87</v>
      </c>
      <c r="I62" s="37"/>
    </row>
    <row r="63" spans="2:10" ht="30" customHeight="1" thickBot="1" x14ac:dyDescent="0.35">
      <c r="B63" s="24">
        <f t="shared" ref="B63" si="18">SUM(B64)</f>
        <v>0</v>
      </c>
      <c r="C63" s="24">
        <f t="shared" ref="C63:D63" si="19">SUM(C64)</f>
        <v>1332006</v>
      </c>
      <c r="D63" s="25">
        <f t="shared" si="19"/>
        <v>40302033</v>
      </c>
      <c r="E63" s="24">
        <f>SUM(E64)</f>
        <v>11911658</v>
      </c>
      <c r="F63" s="24">
        <f>SUM(F64)</f>
        <v>1151584</v>
      </c>
      <c r="G63" s="26"/>
      <c r="H63" s="27" t="s">
        <v>88</v>
      </c>
      <c r="I63" s="28">
        <v>1011</v>
      </c>
      <c r="J63" s="1" t="s">
        <v>9</v>
      </c>
    </row>
    <row r="64" spans="2:10" ht="30" customHeight="1" thickBot="1" x14ac:dyDescent="0.35">
      <c r="B64" s="34">
        <v>0</v>
      </c>
      <c r="C64" s="34">
        <v>1332006</v>
      </c>
      <c r="D64" s="35">
        <v>40302033</v>
      </c>
      <c r="E64" s="34">
        <v>11911658</v>
      </c>
      <c r="F64" s="34">
        <v>1151584</v>
      </c>
      <c r="G64" s="31" t="s">
        <v>89</v>
      </c>
      <c r="H64" s="36" t="s">
        <v>90</v>
      </c>
      <c r="I64" s="37"/>
    </row>
    <row r="65" spans="2:10" ht="30" customHeight="1" thickBot="1" x14ac:dyDescent="0.35">
      <c r="B65" s="24">
        <f>SUM(B66:B71)</f>
        <v>12293148</v>
      </c>
      <c r="C65" s="24">
        <f>SUM(C66:C71)</f>
        <v>17805450</v>
      </c>
      <c r="D65" s="25">
        <f>SUM(D66:D71)</f>
        <v>11579476</v>
      </c>
      <c r="E65" s="24">
        <f>SUM(E66:E71)</f>
        <v>503944</v>
      </c>
      <c r="F65" s="24">
        <f>SUM(F66:F71)</f>
        <v>2706245</v>
      </c>
      <c r="G65" s="26"/>
      <c r="H65" s="27" t="s">
        <v>91</v>
      </c>
      <c r="I65" s="28">
        <v>1233</v>
      </c>
      <c r="J65" s="1" t="s">
        <v>9</v>
      </c>
    </row>
    <row r="66" spans="2:10" ht="30" customHeight="1" x14ac:dyDescent="0.3">
      <c r="B66" s="29">
        <v>0</v>
      </c>
      <c r="C66" s="29">
        <v>0</v>
      </c>
      <c r="D66" s="30">
        <v>0</v>
      </c>
      <c r="E66" s="29">
        <v>0</v>
      </c>
      <c r="F66" s="29">
        <v>79842</v>
      </c>
      <c r="G66" s="31" t="s">
        <v>92</v>
      </c>
      <c r="H66" s="32" t="s">
        <v>93</v>
      </c>
      <c r="I66" s="33"/>
    </row>
    <row r="67" spans="2:10" ht="30" customHeight="1" x14ac:dyDescent="0.3">
      <c r="B67" s="29">
        <v>0</v>
      </c>
      <c r="C67" s="29">
        <v>427072</v>
      </c>
      <c r="D67" s="30">
        <v>385060</v>
      </c>
      <c r="E67" s="29">
        <v>0</v>
      </c>
      <c r="F67" s="29">
        <v>0</v>
      </c>
      <c r="G67" s="31" t="s">
        <v>94</v>
      </c>
      <c r="H67" s="32" t="s">
        <v>95</v>
      </c>
      <c r="I67" s="33"/>
    </row>
    <row r="68" spans="2:10" ht="30" customHeight="1" x14ac:dyDescent="0.3">
      <c r="B68" s="29">
        <v>11280512</v>
      </c>
      <c r="C68" s="29">
        <v>14233760</v>
      </c>
      <c r="D68" s="30">
        <v>9415744</v>
      </c>
      <c r="E68" s="29">
        <v>503944</v>
      </c>
      <c r="F68" s="29">
        <v>1413764</v>
      </c>
      <c r="G68" s="31" t="s">
        <v>96</v>
      </c>
      <c r="H68" s="32" t="s">
        <v>97</v>
      </c>
      <c r="I68" s="33"/>
    </row>
    <row r="69" spans="2:10" ht="30" customHeight="1" x14ac:dyDescent="0.3">
      <c r="B69" s="29">
        <v>0</v>
      </c>
      <c r="C69" s="29">
        <v>0</v>
      </c>
      <c r="D69" s="30">
        <v>0</v>
      </c>
      <c r="E69" s="29">
        <v>0</v>
      </c>
      <c r="F69" s="29">
        <v>537701</v>
      </c>
      <c r="G69" s="31" t="s">
        <v>98</v>
      </c>
      <c r="H69" s="32" t="s">
        <v>99</v>
      </c>
      <c r="I69" s="33"/>
    </row>
    <row r="70" spans="2:10" ht="30" customHeight="1" x14ac:dyDescent="0.3">
      <c r="B70" s="29">
        <v>449651</v>
      </c>
      <c r="C70" s="29">
        <v>729336</v>
      </c>
      <c r="D70" s="30">
        <v>607780</v>
      </c>
      <c r="E70" s="29">
        <v>0</v>
      </c>
      <c r="F70" s="29">
        <v>258051</v>
      </c>
      <c r="G70" s="31" t="s">
        <v>100</v>
      </c>
      <c r="H70" s="32" t="s">
        <v>101</v>
      </c>
      <c r="I70" s="33"/>
    </row>
    <row r="71" spans="2:10" ht="30" customHeight="1" thickBot="1" x14ac:dyDescent="0.35">
      <c r="B71" s="34">
        <v>562985</v>
      </c>
      <c r="C71" s="34">
        <v>2415282</v>
      </c>
      <c r="D71" s="35">
        <v>1170892</v>
      </c>
      <c r="E71" s="34">
        <v>0</v>
      </c>
      <c r="F71" s="34">
        <v>416887</v>
      </c>
      <c r="G71" s="31" t="s">
        <v>102</v>
      </c>
      <c r="H71" s="36" t="s">
        <v>103</v>
      </c>
      <c r="I71" s="37"/>
    </row>
    <row r="72" spans="2:10" ht="30" customHeight="1" thickBot="1" x14ac:dyDescent="0.35">
      <c r="B72" s="24">
        <f t="shared" ref="B72" si="20">SUM(B73)</f>
        <v>0</v>
      </c>
      <c r="C72" s="24">
        <f t="shared" ref="C72:D72" si="21">SUM(C73)</f>
        <v>0</v>
      </c>
      <c r="D72" s="25">
        <f t="shared" si="21"/>
        <v>0</v>
      </c>
      <c r="E72" s="24">
        <f>SUM(E73)</f>
        <v>40000000</v>
      </c>
      <c r="F72" s="24">
        <f>SUM(F73)</f>
        <v>0</v>
      </c>
      <c r="G72" s="26"/>
      <c r="H72" s="27" t="s">
        <v>104</v>
      </c>
      <c r="I72" s="28">
        <v>1229</v>
      </c>
      <c r="J72" s="1" t="s">
        <v>9</v>
      </c>
    </row>
    <row r="73" spans="2:10" ht="30" customHeight="1" thickBot="1" x14ac:dyDescent="0.35">
      <c r="B73" s="34">
        <v>0</v>
      </c>
      <c r="C73" s="34">
        <v>0</v>
      </c>
      <c r="D73" s="35">
        <v>0</v>
      </c>
      <c r="E73" s="34">
        <v>40000000</v>
      </c>
      <c r="F73" s="34">
        <v>0</v>
      </c>
      <c r="G73" s="31" t="s">
        <v>105</v>
      </c>
      <c r="H73" s="36" t="s">
        <v>106</v>
      </c>
      <c r="I73" s="37"/>
    </row>
    <row r="74" spans="2:10" ht="30" customHeight="1" thickBot="1" x14ac:dyDescent="0.35">
      <c r="B74" s="24">
        <f t="shared" ref="B74" si="22">SUM(B75)</f>
        <v>0</v>
      </c>
      <c r="C74" s="24">
        <f t="shared" ref="C74:D74" si="23">SUM(C75)</f>
        <v>0</v>
      </c>
      <c r="D74" s="25">
        <f t="shared" si="23"/>
        <v>0</v>
      </c>
      <c r="E74" s="24">
        <f>SUM(E75)</f>
        <v>1000000</v>
      </c>
      <c r="F74" s="24">
        <f>SUM(F75)</f>
        <v>966886</v>
      </c>
      <c r="G74" s="26"/>
      <c r="H74" s="27" t="s">
        <v>107</v>
      </c>
      <c r="I74" s="28">
        <v>1510</v>
      </c>
      <c r="J74" s="1" t="s">
        <v>9</v>
      </c>
    </row>
    <row r="75" spans="2:10" ht="30" customHeight="1" thickBot="1" x14ac:dyDescent="0.35">
      <c r="B75" s="34">
        <v>0</v>
      </c>
      <c r="C75" s="34">
        <v>0</v>
      </c>
      <c r="D75" s="35">
        <v>0</v>
      </c>
      <c r="E75" s="34">
        <v>1000000</v>
      </c>
      <c r="F75" s="34">
        <v>966886</v>
      </c>
      <c r="G75" s="31" t="s">
        <v>20</v>
      </c>
      <c r="H75" s="36" t="s">
        <v>108</v>
      </c>
      <c r="I75" s="37"/>
    </row>
    <row r="76" spans="2:10" ht="30" customHeight="1" thickBot="1" x14ac:dyDescent="0.35">
      <c r="B76" s="24">
        <f t="shared" ref="B76" si="24">SUM(B77)</f>
        <v>0</v>
      </c>
      <c r="C76" s="24">
        <f t="shared" ref="C76:D76" si="25">SUM(C77)</f>
        <v>0</v>
      </c>
      <c r="D76" s="25">
        <f t="shared" si="25"/>
        <v>0</v>
      </c>
      <c r="E76" s="24">
        <f>SUM(E77)</f>
        <v>81627200</v>
      </c>
      <c r="F76" s="24">
        <f>SUM(F77)</f>
        <v>10067191</v>
      </c>
      <c r="G76" s="26"/>
      <c r="H76" s="27" t="s">
        <v>109</v>
      </c>
      <c r="I76" s="28">
        <v>1250</v>
      </c>
      <c r="J76" s="1" t="s">
        <v>9</v>
      </c>
    </row>
    <row r="77" spans="2:10" ht="30" customHeight="1" x14ac:dyDescent="0.3">
      <c r="B77" s="29">
        <v>0</v>
      </c>
      <c r="C77" s="29">
        <v>0</v>
      </c>
      <c r="D77" s="30">
        <v>0</v>
      </c>
      <c r="E77" s="29">
        <v>81627200</v>
      </c>
      <c r="F77" s="29">
        <v>10067191</v>
      </c>
      <c r="G77" s="31" t="s">
        <v>20</v>
      </c>
      <c r="H77" s="32" t="s">
        <v>110</v>
      </c>
      <c r="I77" s="33"/>
    </row>
    <row r="78" spans="2:10" ht="30" customHeight="1" x14ac:dyDescent="0.3"/>
    <row r="79" spans="2:10" ht="30" customHeight="1" x14ac:dyDescent="0.3"/>
    <row r="80" spans="2:1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  <row r="107" ht="30" customHeight="1" x14ac:dyDescent="0.3"/>
    <row r="108" ht="30" customHeight="1" x14ac:dyDescent="0.3"/>
    <row r="109" ht="30" customHeight="1" x14ac:dyDescent="0.3"/>
    <row r="110" ht="30" customHeight="1" x14ac:dyDescent="0.3"/>
    <row r="111" ht="30" customHeight="1" x14ac:dyDescent="0.3"/>
    <row r="112" ht="30" customHeight="1" x14ac:dyDescent="0.3"/>
    <row r="113" ht="30" customHeight="1" x14ac:dyDescent="0.3"/>
    <row r="114" ht="30" customHeight="1" x14ac:dyDescent="0.3"/>
    <row r="115" ht="30" customHeight="1" x14ac:dyDescent="0.3"/>
    <row r="116" ht="30" customHeight="1" x14ac:dyDescent="0.3"/>
    <row r="117" ht="30" customHeight="1" x14ac:dyDescent="0.3"/>
    <row r="118" ht="30" customHeight="1" x14ac:dyDescent="0.3"/>
    <row r="119" ht="30" customHeight="1" x14ac:dyDescent="0.3"/>
    <row r="120" ht="30" customHeight="1" x14ac:dyDescent="0.3"/>
    <row r="121" ht="30" customHeight="1" x14ac:dyDescent="0.3"/>
    <row r="122" ht="30" customHeight="1" x14ac:dyDescent="0.3"/>
    <row r="123" ht="30" customHeight="1" x14ac:dyDescent="0.3"/>
    <row r="124" ht="30" customHeight="1" x14ac:dyDescent="0.3"/>
    <row r="125" ht="30" customHeight="1" x14ac:dyDescent="0.3"/>
    <row r="126" ht="30" customHeight="1" x14ac:dyDescent="0.3"/>
    <row r="127" ht="30" customHeight="1" x14ac:dyDescent="0.3"/>
    <row r="128" ht="30" customHeight="1" x14ac:dyDescent="0.3"/>
    <row r="129" ht="30" customHeight="1" x14ac:dyDescent="0.3"/>
    <row r="130" ht="30" customHeight="1" x14ac:dyDescent="0.3"/>
    <row r="131" ht="30" customHeight="1" x14ac:dyDescent="0.3"/>
    <row r="132" ht="30" customHeight="1" x14ac:dyDescent="0.3"/>
    <row r="133" ht="30" customHeight="1" x14ac:dyDescent="0.3"/>
    <row r="134" ht="30" customHeight="1" x14ac:dyDescent="0.3"/>
  </sheetData>
  <mergeCells count="2">
    <mergeCell ref="G4:G5"/>
    <mergeCell ref="H4:H5"/>
  </mergeCells>
  <conditionalFormatting sqref="K2:O2">
    <cfRule type="containsText" dxfId="13" priority="12" operator="containsText" text="TRUE">
      <formula>NOT(ISERROR(SEARCH("TRUE",K2)))</formula>
    </cfRule>
    <cfRule type="containsText" dxfId="12" priority="13" operator="containsText" text="FALSE">
      <formula>NOT(ISERROR(SEARCH("FALSE",K2)))</formula>
    </cfRule>
  </conditionalFormatting>
  <conditionalFormatting sqref="P42">
    <cfRule type="duplicateValues" dxfId="11" priority="11"/>
  </conditionalFormatting>
  <conditionalFormatting sqref="P12">
    <cfRule type="duplicateValues" dxfId="10" priority="10"/>
  </conditionalFormatting>
  <conditionalFormatting sqref="P13">
    <cfRule type="duplicateValues" dxfId="9" priority="9"/>
  </conditionalFormatting>
  <conditionalFormatting sqref="P16:P17">
    <cfRule type="duplicateValues" dxfId="8" priority="8"/>
  </conditionalFormatting>
  <conditionalFormatting sqref="P23">
    <cfRule type="duplicateValues" dxfId="7" priority="7"/>
  </conditionalFormatting>
  <conditionalFormatting sqref="P27:P28">
    <cfRule type="duplicateValues" dxfId="6" priority="6"/>
  </conditionalFormatting>
  <conditionalFormatting sqref="P29:P30">
    <cfRule type="duplicateValues" dxfId="5" priority="5"/>
  </conditionalFormatting>
  <conditionalFormatting sqref="P51">
    <cfRule type="duplicateValues" dxfId="4" priority="4"/>
  </conditionalFormatting>
  <conditionalFormatting sqref="P54:P55">
    <cfRule type="duplicateValues" dxfId="3" priority="3"/>
  </conditionalFormatting>
  <conditionalFormatting sqref="P56:P57 P43:P50 P14:P15 P1:P11 P18:P22 P24:P26 P31:P41 P52:P53 P60:P61 P63:P1048576">
    <cfRule type="duplicateValues" dxfId="2" priority="14"/>
  </conditionalFormatting>
  <conditionalFormatting sqref="P58:P59">
    <cfRule type="duplicateValues" dxfId="1" priority="2"/>
  </conditionalFormatting>
  <conditionalFormatting sqref="P62">
    <cfRule type="duplicateValues" dxfId="0" priority="1"/>
  </conditionalFormatting>
  <printOptions horizontalCentered="1"/>
  <pageMargins left="0.9055118110236221" right="0.9055118110236221" top="0.82677165354330717" bottom="0.82677165354330717" header="0.31496062992125984" footer="0.31496062992125984"/>
  <pageSetup paperSize="9" scale="74" fitToHeight="0" orientation="landscape" r:id="rId1"/>
  <rowBreaks count="2" manualBreakCount="2">
    <brk id="24" min="1" max="8" man="1"/>
    <brk id="45" min="1" max="8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8F7BB951-784A-4B59-BE9F-04A8E9764D68}"/>
</file>

<file path=customXml/itemProps2.xml><?xml version="1.0" encoding="utf-8"?>
<ds:datastoreItem xmlns:ds="http://schemas.openxmlformats.org/officeDocument/2006/customXml" ds:itemID="{1A34E0B1-8C02-4243-8FE9-029D9E1F2D13}"/>
</file>

<file path=customXml/itemProps3.xml><?xml version="1.0" encoding="utf-8"?>
<ds:datastoreItem xmlns:ds="http://schemas.openxmlformats.org/officeDocument/2006/customXml" ds:itemID="{64A0EB0F-5E11-4D92-8371-E73BF1088E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2021-12-07T06:07:02Z</dcterms:created>
  <dcterms:modified xsi:type="dcterms:W3CDTF">2021-12-07T06:07:16Z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