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_FilterDatabase" localSheetId="0" hidden="1">Report!$I$1:$I$138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Report!$B$1:$J$126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F120" i="1"/>
  <c r="E120" i="1"/>
  <c r="D120" i="1"/>
  <c r="B120" i="1"/>
  <c r="F111" i="1"/>
  <c r="D111" i="1"/>
  <c r="E111" i="1"/>
  <c r="C111" i="1"/>
  <c r="B111" i="1"/>
  <c r="E68" i="1"/>
  <c r="F68" i="1"/>
  <c r="C68" i="1"/>
  <c r="D68" i="1"/>
  <c r="B68" i="1"/>
  <c r="F53" i="1"/>
  <c r="B53" i="1"/>
  <c r="E53" i="1"/>
  <c r="D53" i="1"/>
  <c r="C53" i="1"/>
  <c r="C48" i="1"/>
  <c r="F48" i="1"/>
  <c r="E48" i="1"/>
  <c r="D48" i="1"/>
  <c r="B48" i="1"/>
  <c r="F46" i="1"/>
  <c r="D46" i="1"/>
  <c r="C46" i="1"/>
  <c r="B46" i="1"/>
  <c r="E46" i="1"/>
  <c r="F41" i="1"/>
  <c r="B41" i="1"/>
  <c r="E41" i="1"/>
  <c r="D41" i="1"/>
  <c r="C41" i="1"/>
  <c r="C36" i="1"/>
  <c r="F36" i="1"/>
  <c r="E36" i="1"/>
  <c r="D36" i="1"/>
  <c r="B36" i="1"/>
  <c r="C30" i="1"/>
  <c r="D30" i="1"/>
  <c r="E30" i="1"/>
  <c r="F30" i="1"/>
  <c r="B30" i="1"/>
  <c r="F28" i="1"/>
  <c r="D28" i="1"/>
  <c r="E28" i="1"/>
  <c r="C28" i="1"/>
  <c r="B28" i="1"/>
  <c r="F26" i="1"/>
  <c r="D26" i="1"/>
  <c r="B26" i="1"/>
  <c r="E26" i="1"/>
  <c r="C26" i="1"/>
  <c r="E22" i="1"/>
  <c r="F22" i="1"/>
  <c r="D22" i="1"/>
  <c r="C22" i="1"/>
  <c r="B22" i="1"/>
  <c r="D15" i="1"/>
  <c r="E15" i="1"/>
  <c r="C15" i="1"/>
  <c r="B15" i="1"/>
  <c r="F15" i="1"/>
  <c r="C13" i="1"/>
  <c r="F13" i="1"/>
  <c r="E13" i="1"/>
  <c r="D13" i="1"/>
  <c r="B13" i="1"/>
  <c r="E11" i="1"/>
  <c r="F11" i="1"/>
  <c r="D11" i="1"/>
  <c r="C11" i="1"/>
  <c r="B11" i="1"/>
  <c r="E9" i="1"/>
  <c r="C9" i="1"/>
  <c r="F9" i="1"/>
  <c r="D9" i="1"/>
  <c r="D7" i="1" s="1"/>
  <c r="B9" i="1"/>
  <c r="B7" i="1" l="1"/>
  <c r="F7" i="1"/>
  <c r="C7" i="1"/>
  <c r="E7" i="1"/>
</calcChain>
</file>

<file path=xl/sharedStrings.xml><?xml version="1.0" encoding="utf-8"?>
<sst xmlns="http://schemas.openxmlformats.org/spreadsheetml/2006/main" count="451" uniqueCount="214">
  <si>
    <t>ހިލޭ އެހީއިން ހިންގާ އެހެނިހެން މަޝްރޫއުތައް</t>
  </si>
  <si>
    <t>(އަދަދުތައް ރުފިޔާއިން)</t>
  </si>
  <si>
    <t>އެހީދޭ ފަރާތް</t>
  </si>
  <si>
    <t>މަޝްރޫއުގެ ނަން</t>
  </si>
  <si>
    <t>އޮފީސް</t>
  </si>
  <si>
    <t>ލަފާކުރި</t>
  </si>
  <si>
    <t>ރިވައިޒްކުރި</t>
  </si>
  <si>
    <t>އެކްޗުއަލް</t>
  </si>
  <si>
    <t>ޖުމުލަ</t>
  </si>
  <si>
    <t>މިނިސްޓްރީ އޮފް ފިނޭންސް</t>
  </si>
  <si>
    <t>SUM</t>
  </si>
  <si>
    <t>ވޯލްޑް ބޭންކް</t>
  </si>
  <si>
    <t>ޕަބްލިކް ފައިނޭންސް މެނޭޖްމަންޓް ސިސްޓަމް ސްޓްރެންގތެނިންގ ޕްރޮޖެކްޓް</t>
  </si>
  <si>
    <t>P-MFT009-100</t>
  </si>
  <si>
    <t>D-IDA</t>
  </si>
  <si>
    <t>ނެޝަނަލް ޑިޒާސްޓަރ މެނޭޖްމަންޓް އޮތޯރިޓީ</t>
  </si>
  <si>
    <t>ޖަޕާން</t>
  </si>
  <si>
    <t>ހިލޭ އެހީގެ ދަށުން ކުރިއަށް ގެންދާ ޕްރޮގްރާމްތައް</t>
  </si>
  <si>
    <t>P-NDMC05-100</t>
  </si>
  <si>
    <t>D-JPN</t>
  </si>
  <si>
    <t>މޯލްޑިވްސް ޕޮލިސް ސަރވިސް</t>
  </si>
  <si>
    <t>ޔުނިސެފް</t>
  </si>
  <si>
    <t>P-MPS009-100</t>
  </si>
  <si>
    <t>D-UNIC</t>
  </si>
  <si>
    <t xml:space="preserve">މިނިސްޓްރީ އޮފް އެޑިޔުކޭޝަން </t>
  </si>
  <si>
    <t>އެމް.ވީ ލާރނިންގ އެޑްވާންސްމަންޓް އެންޑް މެޝަރމަންޓް ޕްރޮޖެކްޓް</t>
  </si>
  <si>
    <t>P-ACT003-001</t>
  </si>
  <si>
    <t>P-MOE014-100</t>
  </si>
  <si>
    <t>އިންޑިއާ</t>
  </si>
  <si>
    <t>D-IND</t>
  </si>
  <si>
    <t>އެލް.ބީ.އޯ</t>
  </si>
  <si>
    <t>D-LBO</t>
  </si>
  <si>
    <t>ޑަބްލިއު.އެޗް.އޯ</t>
  </si>
  <si>
    <t>D-WHO</t>
  </si>
  <si>
    <t>ނެޝަނަލް އިންސްޓިޓިއުޓް އޮފް އެޑިޔުކޭޝަން</t>
  </si>
  <si>
    <t>އެން.ޖީ.އޯ</t>
  </si>
  <si>
    <t>P-NIE001-100</t>
  </si>
  <si>
    <t>D-NGO</t>
  </si>
  <si>
    <t>ޔުނެސްކޯ</t>
  </si>
  <si>
    <t>D-UNES</t>
  </si>
  <si>
    <t xml:space="preserve">މިނިސްޓްރީ އޮފް ހަޔަރ އެޑިޔުކޭޝަން </t>
  </si>
  <si>
    <t>އެންހޭންސިންގ އެންޕޮލޯޔަބިލިޓީ އެންޑް ރެސިލިއެންސް ފޮރ ޔޫތް އިން މޯލްޑިވްސް</t>
  </si>
  <si>
    <t>P-MHE001-100</t>
  </si>
  <si>
    <t>މިނިސްޓްރީ އޮފް ފޮރިން އެފެއާޒް</t>
  </si>
  <si>
    <t>ސަރުކާރުގެ އިދާރާތަކުން</t>
  </si>
  <si>
    <t>ކޮވިޑް19 ޕްރިވެންޝަން ޕްރޮގްރާމް</t>
  </si>
  <si>
    <t>P-CRN001-011</t>
  </si>
  <si>
    <t>D-GOM</t>
  </si>
  <si>
    <t xml:space="preserve">މިނިސްޓްރީ އޮފް ހެލްތް </t>
  </si>
  <si>
    <t>ކޮވިޑް19 އެމަރޖެންސީ ރެސްޕޮންސް އެންޑް ހެލްތް ސިސްޓަމްސް ޕްރިޕެއާރޑްނަސް</t>
  </si>
  <si>
    <t>P-CRN001-014</t>
  </si>
  <si>
    <t>އޭ.ޑީ.ބީ</t>
  </si>
  <si>
    <t>ކޮވިޑް-19 އެމާރޖެންސީ ރެސްޕޮންސް - އޭޕީޑީއާރ 1</t>
  </si>
  <si>
    <t>P-CRN001-015</t>
  </si>
  <si>
    <t>D-ADB</t>
  </si>
  <si>
    <t>ކޮވިޑް-19 އެމާރޖެންސީ ރެސްޕޮންސް - އޭޕީޑީއާރ 2</t>
  </si>
  <si>
    <t>P-CRN001-016</t>
  </si>
  <si>
    <t>އުނިސެފްގެ ހިލޭ އެހީގެ ދަށުން ކުރިއަށް ގެންދާ ޕްރޮގްރާމްތައް</t>
  </si>
  <si>
    <t>P-MOH013-100</t>
  </si>
  <si>
    <t>P-MOH018-200</t>
  </si>
  <si>
    <t>ހެލްތް ޕްރޮޓެކްޝަން އެޖެންސީ</t>
  </si>
  <si>
    <t>އެމެރިކާ</t>
  </si>
  <si>
    <t>އިންފްލުއެންޒާ ސަރވެއިލަންސް ގްރާންޓް</t>
  </si>
  <si>
    <t>P-INF001-001</t>
  </si>
  <si>
    <t>D-USA</t>
  </si>
  <si>
    <t>P-MOH014-100</t>
  </si>
  <si>
    <t>ޑަބްލިޔު.އެޗް.އޯގެ ހިލޭ އެހީގެ ދަށުން ކުރިއަށް ގެންދާ ޕްރޮގްރާމްތައް</t>
  </si>
  <si>
    <t>P-MOH018-300</t>
  </si>
  <si>
    <t>އައި.ޔޫ.ޓީ.އެލް</t>
  </si>
  <si>
    <t>ސްޓްރެންގތެނިންގ ޓޮބޭކޯ ކޮންޓްރޯލް ޕޮލިސީސް</t>
  </si>
  <si>
    <t>P-MOH130-100</t>
  </si>
  <si>
    <t>D-IUTL</t>
  </si>
  <si>
    <t>މިނިސްޓްރީ އޮފް އިކޮނޮމިކް ޑިވެލޮޕްމަންޓް</t>
  </si>
  <si>
    <t>ކޮވިޑް19 އެމަޖެންސީ އިންކަމް ސަޕޯޓް</t>
  </si>
  <si>
    <t>P-CRN012-001</t>
  </si>
  <si>
    <t>ނެޝަނަލް ސިންގަލް ވިންޑޯ ޕްރޮޖެކްޓް</t>
  </si>
  <si>
    <t>P-DEV001-003</t>
  </si>
  <si>
    <t>ޔުނޮޕްސް</t>
  </si>
  <si>
    <t>އެންހޭންސްޑް އިންޓެގްރޭޓެޑް ފްރޭމްވާރކް</t>
  </si>
  <si>
    <t>P-MED001-300</t>
  </si>
  <si>
    <t>D-UNOP</t>
  </si>
  <si>
    <t>ސާރކް</t>
  </si>
  <si>
    <t>ވުމަން އެންޕަވަރމަންޓް ޕްރޮޖެކްޓް</t>
  </si>
  <si>
    <t>P-MED002-100</t>
  </si>
  <si>
    <t>D-SAARC</t>
  </si>
  <si>
    <t>ސަޤާފީ ތަރިކަ ރައްކާތެރިކުރާ ޤައުމީ މަރުކަޒު</t>
  </si>
  <si>
    <t>ކުރުހިންނަ ތަރާގަނޑު ރައްކާތެރިކޮށް ދެމެހެއްޓުން</t>
  </si>
  <si>
    <t>P-HRDV01-001</t>
  </si>
  <si>
    <t>ނޭޝަނަލް ބިއުރޯ އޮފް ސްޓެޓިސްޓިކްސް</t>
  </si>
  <si>
    <t>ޔޫ.އެން.ޑީ.ޕީ</t>
  </si>
  <si>
    <t>P-DNP003-002</t>
  </si>
  <si>
    <t>D-UNDP</t>
  </si>
  <si>
    <t>އޯ.އީ.ސީ.ޑީ</t>
  </si>
  <si>
    <t>D-OECD</t>
  </si>
  <si>
    <t>D-UNESC</t>
  </si>
  <si>
    <t>މިނިސްޓްރީ އޮފް ފިޝަރީޒް، މެރިން ރިސޯސަސް އެންޑް އެގްރިކަލްޗަރ</t>
  </si>
  <si>
    <t>އެސް.ޑީ.އެފް ލައިވްލިހޫޑް މަޝްރޫއު</t>
  </si>
  <si>
    <t>P-ACT004-001</t>
  </si>
  <si>
    <t>އިނޓެގްރޭޓެޑް ފާރމިންގ</t>
  </si>
  <si>
    <t>P-MFA013-100</t>
  </si>
  <si>
    <t>ޕާރލް ކަލްޗަރ ޕްރޮޖެކްޓް</t>
  </si>
  <si>
    <t>P-MFA014-100</t>
  </si>
  <si>
    <t>ބަޔޮޕްސް ޕެލަޖިކް ޕްރޮޖެކްޓް</t>
  </si>
  <si>
    <t>P-MFA018-100</t>
  </si>
  <si>
    <t>އެފް.އޭ.އޯ</t>
  </si>
  <si>
    <t>އިމްޕްލިމެންޓޭޝަން އޮފް ގްރޫޕަރ މެނޭޖްމަންޓް ޕްލޭން</t>
  </si>
  <si>
    <t>P-MFA023-100</t>
  </si>
  <si>
    <t>D-FAO</t>
  </si>
  <si>
    <t>ނެޝަނަލް ޕްލޭން އޮފް އެކްޝަން ފޮރ ޝާރކް ކޮންޒަވޭޝަން</t>
  </si>
  <si>
    <t>P-MFA024-100</t>
  </si>
  <si>
    <t>ސުނާމީ ލައިވްލިހޫޑް ރިހެބިލިޓޭޝަން ޕްރޮޖެކްޓް</t>
  </si>
  <si>
    <t>P-MFA025-200</t>
  </si>
  <si>
    <t>P-MFA026-100</t>
  </si>
  <si>
    <t>ކޮންޓްރޯލް އެންޑް މެނޭޖްމަންޓް އޮފް ޑިސްޓްރަކްޓިވް ފޮރެސްޓް އިންވޭސިވް ސްޕިސީސް</t>
  </si>
  <si>
    <t>P-MFA027-100</t>
  </si>
  <si>
    <t>އިމްޕްލިމެންޓޭޝަން އޮފް ލައިވްބެއިޓް ފިޝަރީޒް މެނޭޖްމަންޓް ޕްރޮޖެކްޓް</t>
  </si>
  <si>
    <t>P-MFA028-100</t>
  </si>
  <si>
    <t>ޕޯލް އެންޑް ލައިން ޓޫނާ ޕޯޓް ސާމްޕްލިންގ ޕްރޮޖެކްޓް</t>
  </si>
  <si>
    <t>P-MFA034-100</t>
  </si>
  <si>
    <t>މިނިސްޓްރީ އޮފް އެންވަޔަރަމަންޓް</t>
  </si>
  <si>
    <t>ޔޫ.އެން.އީ.ޕީ</t>
  </si>
  <si>
    <t>P-ACT001-001</t>
  </si>
  <si>
    <t>D-UNEP</t>
  </si>
  <si>
    <t>ޖީ.އީ.އެފް</t>
  </si>
  <si>
    <t>ޔޫ.އެން.ސީ.ސީ.ޑީ 2018 ނެޝަނަލް ރިޕޯޓިންގ ޕްރޮސެސް</t>
  </si>
  <si>
    <t>P-ACT001-002</t>
  </si>
  <si>
    <t>D-GEF</t>
  </si>
  <si>
    <t>އައި.ކެޓް މަޝްރޫއު</t>
  </si>
  <si>
    <t>P-ACT001-003</t>
  </si>
  <si>
    <t>ކެޕޭސިޓީ ސްޓްރެންތެނިންގ ފޮރ އިމްޕްރޫވްޑް ޓްރާންޕޭރަންސީ އޮފް ކްލައިމެޓް ޗޭންޖް</t>
  </si>
  <si>
    <t>P-ACT001-004</t>
  </si>
  <si>
    <t>އެލިމިނޭޓިންގ ޕީ.އޯ.ޕީސް ތްރޫ ސައުންޑް މެނޭޖްމަންޓް އޮފް ކެމިކަލްސް</t>
  </si>
  <si>
    <t>P-ACT001-005</t>
  </si>
  <si>
    <t>ޔޫރަޕިއަން ޔޫނިއަން</t>
  </si>
  <si>
    <t>ޕްރޮޓެކްޓިންގ ސީ ލެވެލް ރައިޒް - ފްރޮމް އައިސް ޝީޓްސް ޓު ލޯކަލް އިމްޕްލިކޭޝަންސް</t>
  </si>
  <si>
    <t>P-ACT001-006</t>
  </si>
  <si>
    <t>D-EU</t>
  </si>
  <si>
    <t>އެންދެރި ޕްރޮޖެކްޓް</t>
  </si>
  <si>
    <t>P-ACT001-007</t>
  </si>
  <si>
    <t>ހދ.ކުނބުރުދޫ ވޭސްޓް ޓްރާންސްފަރ ފެސިލިޓީ އިމްޕްލިމެންޓޭޝަން ސަޕޯޓް</t>
  </si>
  <si>
    <t>P-ACT001-008</t>
  </si>
  <si>
    <t>ޓެކްނޮލޮޖީ ނީޑްސް އެސެސްމަންޓް ފޮރ ދަ މޯލްޑިވްސް</t>
  </si>
  <si>
    <t>P-ACT001-009</t>
  </si>
  <si>
    <t>އިންޓެގްރޭޓެޑް، ސަސްޓެއިނެބަލް އަދި ލޯ އެމިޝަން ޓްރާންސްޕޯޓް</t>
  </si>
  <si>
    <t>P-ACT001-010</t>
  </si>
  <si>
    <t>އޯޒޯން ޕްރޮޖެކްޓް</t>
  </si>
  <si>
    <t>P-HTE053-100</t>
  </si>
  <si>
    <t>ޔުނެސްކެޕް</t>
  </si>
  <si>
    <t>ރެސިލިއެންޓް އައިލަންޑް ޕްލޭނިންގ ޕްރޮޖެކްޓް</t>
  </si>
  <si>
    <t>P-HTE055-100</t>
  </si>
  <si>
    <t>އެޓޮލް އިކޯ ސިސްޓަމް ކޮންޒަވޭޝަން ޕްރޮޖެކްޓް</t>
  </si>
  <si>
    <t>P-HTE056-100</t>
  </si>
  <si>
    <t>ޔޫ.އެން.އެފް.ސީ.ސީ.ސީ</t>
  </si>
  <si>
    <t>P-HTE057-100</t>
  </si>
  <si>
    <t>D-UNCCC</t>
  </si>
  <si>
    <t>ޑެންމާރކް</t>
  </si>
  <si>
    <t>ސީ.ޑީ.އެމް ޕްރޮޖެކްޓް</t>
  </si>
  <si>
    <t>P-HTE059-100</t>
  </si>
  <si>
    <t>D-DAN</t>
  </si>
  <si>
    <t>އިމްޕެކްޓް ޓު ސީ ޕްރޮޖެކްޓް</t>
  </si>
  <si>
    <t>P-HTE060-100</t>
  </si>
  <si>
    <t>ސެކަންޑް ނެޝަނަލް ކޮމިއުނިކޭޝަން ރިޕޯޓް</t>
  </si>
  <si>
    <t>P-HTE067-100</t>
  </si>
  <si>
    <t>އިންކްރީސިންގ ކްލައިމެޓް ރެސިލިއެންޓް ތުރޫ އެން އިންޓަގްރޭޓެޑް ރިސޯސް މެނޭޖްމަންޓް ޕްރޮޖެކްޓް</t>
  </si>
  <si>
    <t>P-HTE068-100</t>
  </si>
  <si>
    <t>P-MEE001-100</t>
  </si>
  <si>
    <t>ދެކުނު ކޮރެއާ</t>
  </si>
  <si>
    <t>D-KRA</t>
  </si>
  <si>
    <t>ޔުނިޓާރ</t>
  </si>
  <si>
    <t>D-UNITAR</t>
  </si>
  <si>
    <t>އިޓަލީ ވިލާތް</t>
  </si>
  <si>
    <t>ކްލައިމެޓް ވަލްނަރަބިލިޓީ އެންޑް ރިސްކް އެސެސްމަންޓް ޕްރޮޖެކްޓް</t>
  </si>
  <si>
    <t>P-MEE001-109</t>
  </si>
  <si>
    <t>D-ITA</t>
  </si>
  <si>
    <t>ޑިވެލޮޕްމަންޓް އޮފް މިނަމަޓާ އިނީޝަލް އެސެސްމަންޓް ޕްރޮޖެކްޓް</t>
  </si>
  <si>
    <t>P-MEE001-113</t>
  </si>
  <si>
    <t>ޔުނިޑޯ</t>
  </si>
  <si>
    <t>މުނިސިޕަލް އެންޑް ހަޒާޑަސް ސޮލިޑް ވޭސްޓް މެނޭޖެމަންޓް ޕްރޮޖެކްޓް</t>
  </si>
  <si>
    <t>P-MEE001-115</t>
  </si>
  <si>
    <t>D-UNIDO</t>
  </si>
  <si>
    <t>ޑިވެލޮޕްމަންޓް އޮފް ކްލައިމެޓް ޗޭންޖް އެކްޓް</t>
  </si>
  <si>
    <t>P-MEE001-116</t>
  </si>
  <si>
    <t>P-MEE001-117</t>
  </si>
  <si>
    <t>P-MEE001-118</t>
  </si>
  <si>
    <t>އެންހޭންސިންގ ނެޝަނަލް ޑިވެލޮޕްމަންޓް</t>
  </si>
  <si>
    <t>P-MEE001-119</t>
  </si>
  <si>
    <t>P-MEE001-120</t>
  </si>
  <si>
    <t>P-MEE001-121</t>
  </si>
  <si>
    <t>އިމްޕްލިމެންޓޭޝަން އޮފް ސްޓޮކްހޯލމް ކޮންވެންޝަން</t>
  </si>
  <si>
    <t>P-MEE004-100</t>
  </si>
  <si>
    <t>ސްޓްރެންގތެނިންގ ލޯ ކާބަން އައިލަންޑް ޕްރޮޖެކްޓް</t>
  </si>
  <si>
    <t>P-MEE060-100</t>
  </si>
  <si>
    <t>އެންވަޔަރަމެންޓަލް ޕްރޮޓެކްޝަން އެޖެންސީ</t>
  </si>
  <si>
    <t>މޯލްޑިވްސް ކްލައިމެޓް އޮބްސަރވޭޓަރީ - ހަނިމާދޫ</t>
  </si>
  <si>
    <t>P-EPA001-100</t>
  </si>
  <si>
    <t>P-EPA001-400</t>
  </si>
  <si>
    <t>ވޯޓަރ ރިސޯސަސް އެންޑް ވޭސްޓް މެނޭޖްމަންޓް ޕްރޮޖެކްޓް</t>
  </si>
  <si>
    <t>P-EPA001-200</t>
  </si>
  <si>
    <t>ޓާރމިނަލް ފޭސްއައުޓް ޕްލޭން ޕްރޮޖެކްޓް</t>
  </si>
  <si>
    <t>P-EPA001-300</t>
  </si>
  <si>
    <t>ގްރީން ފިންސް ޕްރޮޖެކްޓް</t>
  </si>
  <si>
    <t>P-EPA001-500</t>
  </si>
  <si>
    <t>މިނިސްޓްރީ އޮފް ޖެންޑަރ، ފެމިލީ އެންޑް ސޯޝަލް ސަރވިސަސް</t>
  </si>
  <si>
    <t>ޕާކިސްތާން</t>
  </si>
  <si>
    <t>ގެވެށި ގުޅުން</t>
  </si>
  <si>
    <t>P-ACT006-002</t>
  </si>
  <si>
    <t>D-PAK</t>
  </si>
  <si>
    <t>P-MOH015-200</t>
  </si>
  <si>
    <t>ކޮވިޑް-19 ޕްރިވެންޝަން ޕްރޮގްރާމް</t>
  </si>
  <si>
    <t>P-CRN001-010</t>
  </si>
  <si>
    <t>ކެނަޑާ</t>
  </si>
  <si>
    <t>D-CAN</t>
  </si>
  <si>
    <t>އަމިއްލަ ފަރާތްތަކުން</t>
  </si>
  <si>
    <t>D-INDV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</si>
</sst>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rgb="FF454545"/>
      <name val="Century Gothic"/>
      <family val="2"/>
    </font>
    <font>
      <sz val="12"/>
      <color theme="1"/>
      <name val="Faruma"/>
      <family val="3"/>
    </font>
    <font>
      <sz val="24"/>
      <color rgb="FF626175"/>
      <name val="Mv MAG Round"/>
      <family val="3"/>
    </font>
    <font>
      <sz val="12"/>
      <name val="Century Gothic"/>
      <family val="2"/>
    </font>
    <font>
      <sz val="12"/>
      <color rgb="FF454545"/>
      <name val="DAM_Nala"/>
    </font>
    <font>
      <sz val="12"/>
      <color theme="7"/>
      <name val="Faruma"/>
      <family val="3"/>
    </font>
    <font>
      <b/>
      <sz val="12"/>
      <name val="Roboto Condensed"/>
    </font>
    <font>
      <b/>
      <sz val="12"/>
      <color rgb="FF454545"/>
      <name val="Roboto Condensed"/>
    </font>
    <font>
      <sz val="11"/>
      <color theme="1"/>
      <name val="Calibri"/>
      <family val="2"/>
      <scheme val="minor"/>
    </font>
    <font>
      <sz val="14"/>
      <name val="Mv MAG Round"/>
      <family val="3"/>
    </font>
    <font>
      <sz val="14"/>
      <color rgb="FF454545"/>
      <name val="Mv MAG Round"/>
      <family val="3"/>
    </font>
    <font>
      <b/>
      <sz val="14"/>
      <name val="Mv MAG Round"/>
      <family val="3"/>
    </font>
    <font>
      <sz val="11"/>
      <color theme="1"/>
      <name val="Calibri"/>
      <family val="2"/>
      <charset val="1"/>
      <scheme val="minor"/>
    </font>
    <font>
      <sz val="12"/>
      <color rgb="FF454545"/>
      <name val="Roboto Condensed"/>
    </font>
    <font>
      <sz val="11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E8E8E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26175"/>
      </bottom>
      <diagonal/>
    </border>
    <border>
      <left/>
      <right/>
      <top style="medium">
        <color rgb="FF626175"/>
      </top>
      <bottom style="medium">
        <color rgb="FF626175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0" fontId="14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6" fillId="0" borderId="0" xfId="0" applyFont="1" applyBorder="1" applyAlignment="1">
      <alignment horizontal="right" vertical="center" readingOrder="2"/>
    </xf>
    <xf numFmtId="0" fontId="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 wrapText="1" readingOrder="2"/>
    </xf>
    <xf numFmtId="0" fontId="9" fillId="2" borderId="0" xfId="1" applyNumberFormat="1" applyFont="1" applyFill="1" applyBorder="1" applyAlignment="1">
      <alignment horizontal="center" vertical="center" wrapText="1" readingOrder="2"/>
    </xf>
    <xf numFmtId="0" fontId="11" fillId="0" borderId="0" xfId="2" applyFont="1" applyFill="1" applyBorder="1" applyAlignment="1">
      <alignment horizontal="center" vertical="center" readingOrder="2"/>
    </xf>
    <xf numFmtId="165" fontId="11" fillId="0" borderId="1" xfId="1" applyNumberFormat="1" applyFont="1" applyFill="1" applyBorder="1" applyAlignment="1">
      <alignment horizontal="center" vertical="center" readingOrder="2"/>
    </xf>
    <xf numFmtId="165" fontId="12" fillId="2" borderId="1" xfId="1" applyNumberFormat="1" applyFont="1" applyFill="1" applyBorder="1" applyAlignment="1">
      <alignment horizontal="center" vertical="center" readingOrder="2"/>
    </xf>
    <xf numFmtId="0" fontId="11" fillId="0" borderId="1" xfId="2" applyFont="1" applyFill="1" applyBorder="1" applyAlignment="1">
      <alignment horizontal="center" vertical="center" readingOrder="2"/>
    </xf>
    <xf numFmtId="0" fontId="2" fillId="2" borderId="0" xfId="0" applyFont="1" applyFill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9" fillId="2" borderId="2" xfId="1" applyNumberFormat="1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 indent="3"/>
    </xf>
    <xf numFmtId="0" fontId="8" fillId="0" borderId="2" xfId="0" applyFont="1" applyBorder="1" applyAlignment="1">
      <alignment horizontal="right" vertical="center"/>
    </xf>
    <xf numFmtId="165" fontId="8" fillId="0" borderId="2" xfId="1" applyNumberFormat="1" applyFont="1" applyFill="1" applyBorder="1" applyAlignment="1">
      <alignment horizontal="center" vertical="center" readingOrder="2"/>
    </xf>
    <xf numFmtId="165" fontId="9" fillId="2" borderId="2" xfId="1" applyNumberFormat="1" applyFont="1" applyFill="1" applyBorder="1" applyAlignment="1">
      <alignment horizontal="center" vertical="center" readingOrder="2"/>
    </xf>
    <xf numFmtId="0" fontId="3" fillId="0" borderId="2" xfId="3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 indent="1"/>
    </xf>
    <xf numFmtId="0" fontId="8" fillId="0" borderId="2" xfId="0" applyNumberFormat="1" applyFont="1" applyFill="1" applyBorder="1" applyAlignment="1">
      <alignment horizontal="center" vertical="center"/>
    </xf>
    <xf numFmtId="165" fontId="15" fillId="0" borderId="3" xfId="1" applyNumberFormat="1" applyFont="1" applyBorder="1" applyAlignment="1">
      <alignment vertical="center"/>
    </xf>
    <xf numFmtId="165" fontId="15" fillId="2" borderId="3" xfId="1" applyNumberFormat="1" applyFont="1" applyFill="1" applyBorder="1" applyAlignment="1">
      <alignment vertical="center"/>
    </xf>
    <xf numFmtId="0" fontId="6" fillId="0" borderId="3" xfId="0" applyFont="1" applyBorder="1" applyAlignment="1">
      <alignment vertical="center" readingOrder="2"/>
    </xf>
    <xf numFmtId="0" fontId="6" fillId="0" borderId="3" xfId="0" applyFont="1" applyBorder="1" applyAlignment="1">
      <alignment horizontal="right" vertical="center" indent="2" readingOrder="2"/>
    </xf>
    <xf numFmtId="0" fontId="1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2" borderId="0" xfId="1" applyNumberFormat="1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readingOrder="2"/>
    </xf>
    <xf numFmtId="0" fontId="6" fillId="0" borderId="0" xfId="0" applyFont="1" applyBorder="1" applyAlignment="1">
      <alignment horizontal="right" vertical="center" indent="2" readingOrder="2"/>
    </xf>
    <xf numFmtId="0" fontId="6" fillId="0" borderId="3" xfId="0" applyFont="1" applyBorder="1" applyAlignment="1">
      <alignment horizontal="right" vertical="center" wrapText="1" indent="2" readingOrder="2"/>
    </xf>
    <xf numFmtId="0" fontId="11" fillId="0" borderId="0" xfId="2" applyFont="1" applyFill="1" applyBorder="1" applyAlignment="1">
      <alignment vertical="center" readingOrder="2"/>
    </xf>
    <xf numFmtId="0" fontId="11" fillId="0" borderId="1" xfId="2" applyFont="1" applyFill="1" applyBorder="1" applyAlignment="1">
      <alignment vertical="center" readingOrder="2"/>
    </xf>
    <xf numFmtId="0" fontId="11" fillId="0" borderId="0" xfId="2" applyFont="1" applyFill="1" applyBorder="1" applyAlignment="1">
      <alignment horizontal="right" vertical="center" indent="2" readingOrder="2"/>
    </xf>
    <xf numFmtId="0" fontId="11" fillId="0" borderId="1" xfId="2" applyFont="1" applyFill="1" applyBorder="1" applyAlignment="1">
      <alignment horizontal="right" vertical="center" indent="2" readingOrder="2"/>
    </xf>
    <xf numFmtId="0" fontId="11" fillId="0" borderId="0" xfId="2" applyFont="1" applyFill="1" applyBorder="1" applyAlignment="1">
      <alignment horizontal="right" vertical="center" readingOrder="2"/>
    </xf>
    <xf numFmtId="0" fontId="11" fillId="0" borderId="1" xfId="2" applyFont="1" applyFill="1" applyBorder="1" applyAlignment="1">
      <alignment horizontal="right" vertical="center" readingOrder="2"/>
    </xf>
  </cellXfs>
  <cellStyles count="4">
    <cellStyle name="Comma" xfId="1" builtinId="3"/>
    <cellStyle name="Normal" xfId="0" builtinId="0"/>
    <cellStyle name="Normal 2 2" xfId="2"/>
    <cellStyle name="Normal 2 4" xf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38"/>
  <sheetViews>
    <sheetView showGridLines="0" tabSelected="1" view="pageBreakPreview" topLeftCell="A100" zoomScaleNormal="100" zoomScaleSheetLayoutView="100" workbookViewId="0">
      <selection activeCell="H13" sqref="H13"/>
    </sheetView>
  </sheetViews>
  <sheetFormatPr defaultColWidth="8.88671875" defaultRowHeight="20.25" x14ac:dyDescent="0.3"/>
  <cols>
    <col min="1" max="1" width="3.77734375" style="1" customWidth="1"/>
    <col min="2" max="3" width="13.33203125" style="1" customWidth="1"/>
    <col min="4" max="4" width="13.33203125" style="2" customWidth="1"/>
    <col min="5" max="6" width="13.33203125" style="1" customWidth="1"/>
    <col min="7" max="7" width="14.88671875" style="3" customWidth="1"/>
    <col min="8" max="8" width="53.6640625" style="3" customWidth="1"/>
    <col min="9" max="9" width="10.6640625" style="1" customWidth="1"/>
    <col min="10" max="10" width="5.5546875" style="1" customWidth="1"/>
    <col min="11" max="11" width="5.109375" style="1" customWidth="1"/>
    <col min="12" max="12" width="8.33203125" style="5" customWidth="1"/>
    <col min="13" max="16" width="8.33203125" style="1" customWidth="1"/>
    <col min="17" max="16384" width="8.88671875" style="1"/>
  </cols>
  <sheetData>
    <row r="1" spans="2:16" ht="37.5" customHeight="1" x14ac:dyDescent="0.3">
      <c r="J1" s="4" t="s">
        <v>0</v>
      </c>
    </row>
    <row r="2" spans="2:16" ht="18.75" customHeight="1" x14ac:dyDescent="0.3">
      <c r="B2"/>
      <c r="C2"/>
      <c r="D2" s="6"/>
      <c r="E2"/>
      <c r="F2"/>
      <c r="J2" s="7" t="s">
        <v>1</v>
      </c>
      <c r="L2" s="8" t="b">
        <v>1</v>
      </c>
      <c r="M2" s="8" t="b">
        <v>1</v>
      </c>
      <c r="N2" s="8" t="b">
        <v>1</v>
      </c>
      <c r="O2" s="8" t="b">
        <v>1</v>
      </c>
      <c r="P2" s="8" t="b">
        <v>1</v>
      </c>
    </row>
    <row r="3" spans="2:16" ht="11.25" customHeight="1" x14ac:dyDescent="0.3">
      <c r="J3" s="9"/>
    </row>
    <row r="4" spans="2:16" ht="30" customHeight="1" x14ac:dyDescent="0.3">
      <c r="B4" s="10">
        <v>2024</v>
      </c>
      <c r="C4" s="10">
        <v>2023</v>
      </c>
      <c r="D4" s="11">
        <v>2022</v>
      </c>
      <c r="E4" s="10">
        <v>2021</v>
      </c>
      <c r="F4" s="10">
        <v>2020</v>
      </c>
      <c r="G4" s="40" t="s">
        <v>2</v>
      </c>
      <c r="H4" s="42" t="s">
        <v>3</v>
      </c>
      <c r="I4" s="44" t="s">
        <v>4</v>
      </c>
      <c r="J4" s="12"/>
    </row>
    <row r="5" spans="2:16" ht="30" customHeight="1" thickBot="1" x14ac:dyDescent="0.35">
      <c r="B5" s="13" t="s">
        <v>5</v>
      </c>
      <c r="C5" s="13" t="s">
        <v>5</v>
      </c>
      <c r="D5" s="14" t="s">
        <v>5</v>
      </c>
      <c r="E5" s="13" t="s">
        <v>6</v>
      </c>
      <c r="F5" s="13" t="s">
        <v>7</v>
      </c>
      <c r="G5" s="41"/>
      <c r="H5" s="43"/>
      <c r="I5" s="45"/>
      <c r="J5" s="15"/>
    </row>
    <row r="6" spans="2:16" ht="11.25" customHeight="1" thickBot="1" x14ac:dyDescent="0.35">
      <c r="D6" s="16"/>
    </row>
    <row r="7" spans="2:16" ht="30" customHeight="1" thickBot="1" x14ac:dyDescent="0.35">
      <c r="B7" s="17">
        <f>SUMIF($K$9:$K$138,"SUM",B9:B138)</f>
        <v>47216283</v>
      </c>
      <c r="C7" s="17">
        <f>SUMIF($K$9:$K$138,"SUM",C9:C138)</f>
        <v>47132678</v>
      </c>
      <c r="D7" s="18">
        <f>SUMIF($K$9:$K$138,"SUM",D9:D138)</f>
        <v>54592678</v>
      </c>
      <c r="E7" s="17">
        <f>SUMIF($K$9:$K$138,"SUM",E9:E138)</f>
        <v>322832605</v>
      </c>
      <c r="F7" s="17">
        <f>SUMIF($K$9:$K$138,"SUM",F9:F138)</f>
        <v>180661782</v>
      </c>
      <c r="G7" s="19"/>
      <c r="H7" s="20" t="s">
        <v>8</v>
      </c>
      <c r="I7" s="21"/>
      <c r="J7" s="21"/>
    </row>
    <row r="8" spans="2:16" ht="11.25" customHeight="1" thickBot="1" x14ac:dyDescent="0.35">
      <c r="D8" s="16"/>
    </row>
    <row r="9" spans="2:16" ht="30" customHeight="1" thickBot="1" x14ac:dyDescent="0.35">
      <c r="B9" s="22">
        <f>SUM(B10:B10)</f>
        <v>0</v>
      </c>
      <c r="C9" s="22">
        <f>SUM(C10:C10)</f>
        <v>0</v>
      </c>
      <c r="D9" s="23">
        <f>SUM(D10:D10)</f>
        <v>0</v>
      </c>
      <c r="E9" s="22">
        <f>SUM(E10:E10)</f>
        <v>2047230</v>
      </c>
      <c r="F9" s="22">
        <f>SUM(F10:F10)</f>
        <v>165365</v>
      </c>
      <c r="G9" s="24"/>
      <c r="H9" s="24"/>
      <c r="I9" s="25" t="s">
        <v>9</v>
      </c>
      <c r="J9" s="26">
        <v>1272</v>
      </c>
      <c r="K9" s="1" t="s">
        <v>10</v>
      </c>
    </row>
    <row r="10" spans="2:16" ht="30" customHeight="1" thickBot="1" x14ac:dyDescent="0.35">
      <c r="B10" s="27">
        <v>0</v>
      </c>
      <c r="C10" s="27">
        <v>0</v>
      </c>
      <c r="D10" s="28">
        <v>0</v>
      </c>
      <c r="E10" s="27">
        <v>2047230</v>
      </c>
      <c r="F10" s="27">
        <v>165365</v>
      </c>
      <c r="G10" s="29" t="s">
        <v>11</v>
      </c>
      <c r="H10" s="30" t="s">
        <v>12</v>
      </c>
      <c r="I10" s="31" t="s">
        <v>13</v>
      </c>
      <c r="J10" s="32"/>
      <c r="L10" s="5" t="s">
        <v>14</v>
      </c>
    </row>
    <row r="11" spans="2:16" ht="30" customHeight="1" thickBot="1" x14ac:dyDescent="0.35">
      <c r="B11" s="22">
        <f t="shared" ref="B11" si="0">SUM(B12)</f>
        <v>0</v>
      </c>
      <c r="C11" s="22">
        <f t="shared" ref="C11:D11" si="1">SUM(C12)</f>
        <v>0</v>
      </c>
      <c r="D11" s="23">
        <f t="shared" si="1"/>
        <v>0</v>
      </c>
      <c r="E11" s="22">
        <f>SUM(E12)</f>
        <v>0</v>
      </c>
      <c r="F11" s="22">
        <f>SUM(F12)</f>
        <v>350198</v>
      </c>
      <c r="G11" s="24"/>
      <c r="H11" s="24"/>
      <c r="I11" s="25" t="s">
        <v>15</v>
      </c>
      <c r="J11" s="26">
        <v>1014</v>
      </c>
      <c r="K11" s="1" t="s">
        <v>10</v>
      </c>
    </row>
    <row r="12" spans="2:16" ht="30" customHeight="1" thickBot="1" x14ac:dyDescent="0.35">
      <c r="B12" s="33">
        <v>0</v>
      </c>
      <c r="C12" s="33">
        <v>0</v>
      </c>
      <c r="D12" s="34">
        <v>0</v>
      </c>
      <c r="E12" s="33">
        <v>0</v>
      </c>
      <c r="F12" s="33">
        <v>350198</v>
      </c>
      <c r="G12" s="37" t="s">
        <v>16</v>
      </c>
      <c r="H12" s="38" t="s">
        <v>17</v>
      </c>
      <c r="I12" s="35" t="s">
        <v>18</v>
      </c>
      <c r="J12" s="36"/>
      <c r="L12" s="5" t="s">
        <v>19</v>
      </c>
    </row>
    <row r="13" spans="2:16" ht="30" customHeight="1" thickBot="1" x14ac:dyDescent="0.35">
      <c r="B13" s="22">
        <f>SUM(B14:B14)</f>
        <v>1000000</v>
      </c>
      <c r="C13" s="22">
        <f>SUM(C14:C14)</f>
        <v>1000000</v>
      </c>
      <c r="D13" s="23">
        <f>SUM(D14:D14)</f>
        <v>1000000</v>
      </c>
      <c r="E13" s="22">
        <f>SUM(E14:E14)</f>
        <v>1993429</v>
      </c>
      <c r="F13" s="22">
        <f>SUM(F14:F14)</f>
        <v>1228187</v>
      </c>
      <c r="G13" s="24"/>
      <c r="H13" s="24"/>
      <c r="I13" s="25" t="s">
        <v>20</v>
      </c>
      <c r="J13" s="26">
        <v>1027</v>
      </c>
      <c r="K13" s="1" t="s">
        <v>10</v>
      </c>
    </row>
    <row r="14" spans="2:16" ht="30" customHeight="1" thickBot="1" x14ac:dyDescent="0.35">
      <c r="B14" s="27">
        <v>1000000</v>
      </c>
      <c r="C14" s="27">
        <v>1000000</v>
      </c>
      <c r="D14" s="28">
        <v>1000000</v>
      </c>
      <c r="E14" s="27">
        <v>1993429</v>
      </c>
      <c r="F14" s="27">
        <v>1228187</v>
      </c>
      <c r="G14" s="29" t="s">
        <v>21</v>
      </c>
      <c r="H14" s="30" t="s">
        <v>17</v>
      </c>
      <c r="I14" s="31" t="s">
        <v>22</v>
      </c>
      <c r="J14" s="32"/>
      <c r="L14" s="5" t="s">
        <v>23</v>
      </c>
    </row>
    <row r="15" spans="2:16" ht="30" customHeight="1" thickBot="1" x14ac:dyDescent="0.35">
      <c r="B15" s="22">
        <f t="shared" ref="B15:E15" si="2">SUM(B16:B21)</f>
        <v>1753947</v>
      </c>
      <c r="C15" s="22">
        <f t="shared" si="2"/>
        <v>1753947</v>
      </c>
      <c r="D15" s="23">
        <f t="shared" si="2"/>
        <v>1753947</v>
      </c>
      <c r="E15" s="22">
        <f t="shared" si="2"/>
        <v>5912842</v>
      </c>
      <c r="F15" s="22">
        <f>SUM(F16:F21)</f>
        <v>5147018</v>
      </c>
      <c r="G15" s="24"/>
      <c r="H15" s="24"/>
      <c r="I15" s="25" t="s">
        <v>24</v>
      </c>
      <c r="J15" s="26">
        <v>1058</v>
      </c>
      <c r="K15" s="1" t="s">
        <v>10</v>
      </c>
    </row>
    <row r="16" spans="2:16" ht="30" customHeight="1" x14ac:dyDescent="0.3">
      <c r="B16" s="27">
        <v>587444</v>
      </c>
      <c r="C16" s="27">
        <v>587444</v>
      </c>
      <c r="D16" s="28">
        <v>587444</v>
      </c>
      <c r="E16" s="27">
        <v>3921094</v>
      </c>
      <c r="F16" s="27">
        <v>49134</v>
      </c>
      <c r="G16" s="29" t="s">
        <v>11</v>
      </c>
      <c r="H16" s="30" t="s">
        <v>25</v>
      </c>
      <c r="I16" s="31" t="s">
        <v>26</v>
      </c>
      <c r="J16" s="32"/>
      <c r="L16" s="5" t="s">
        <v>14</v>
      </c>
    </row>
    <row r="17" spans="2:12" ht="30" customHeight="1" x14ac:dyDescent="0.3">
      <c r="B17" s="27">
        <v>0</v>
      </c>
      <c r="C17" s="27">
        <v>0</v>
      </c>
      <c r="D17" s="28">
        <v>0</v>
      </c>
      <c r="E17" s="27">
        <v>30840</v>
      </c>
      <c r="F17" s="27">
        <v>31375</v>
      </c>
      <c r="G17" s="29" t="s">
        <v>16</v>
      </c>
      <c r="H17" s="30" t="s">
        <v>17</v>
      </c>
      <c r="I17" s="31" t="s">
        <v>27</v>
      </c>
      <c r="J17" s="32"/>
      <c r="L17" s="5" t="s">
        <v>19</v>
      </c>
    </row>
    <row r="18" spans="2:12" ht="30" customHeight="1" x14ac:dyDescent="0.3">
      <c r="B18" s="27">
        <v>0</v>
      </c>
      <c r="C18" s="27">
        <v>0</v>
      </c>
      <c r="D18" s="28">
        <v>0</v>
      </c>
      <c r="E18" s="27">
        <v>0</v>
      </c>
      <c r="F18" s="27">
        <v>2400000</v>
      </c>
      <c r="G18" s="29" t="s">
        <v>28</v>
      </c>
      <c r="H18" s="30" t="s">
        <v>17</v>
      </c>
      <c r="I18" s="31" t="s">
        <v>27</v>
      </c>
      <c r="J18" s="32"/>
      <c r="L18" s="5" t="s">
        <v>29</v>
      </c>
    </row>
    <row r="19" spans="2:12" ht="30" customHeight="1" x14ac:dyDescent="0.3">
      <c r="B19" s="27">
        <v>0</v>
      </c>
      <c r="C19" s="27">
        <v>0</v>
      </c>
      <c r="D19" s="28">
        <v>0</v>
      </c>
      <c r="E19" s="27">
        <v>0</v>
      </c>
      <c r="F19" s="27">
        <v>1500000</v>
      </c>
      <c r="G19" s="29" t="s">
        <v>30</v>
      </c>
      <c r="H19" s="30" t="s">
        <v>17</v>
      </c>
      <c r="I19" s="31" t="s">
        <v>27</v>
      </c>
      <c r="J19" s="32"/>
      <c r="L19" s="5" t="s">
        <v>31</v>
      </c>
    </row>
    <row r="20" spans="2:12" ht="30" customHeight="1" x14ac:dyDescent="0.3">
      <c r="B20" s="27">
        <v>1166503</v>
      </c>
      <c r="C20" s="27">
        <v>1166503</v>
      </c>
      <c r="D20" s="28">
        <v>1166503</v>
      </c>
      <c r="E20" s="27">
        <v>1960908</v>
      </c>
      <c r="F20" s="27">
        <v>1135191</v>
      </c>
      <c r="G20" s="29" t="s">
        <v>21</v>
      </c>
      <c r="H20" s="30" t="s">
        <v>17</v>
      </c>
      <c r="I20" s="31" t="s">
        <v>27</v>
      </c>
      <c r="J20" s="32"/>
      <c r="L20" s="5" t="s">
        <v>23</v>
      </c>
    </row>
    <row r="21" spans="2:12" ht="30" customHeight="1" thickBot="1" x14ac:dyDescent="0.35">
      <c r="B21" s="27">
        <v>0</v>
      </c>
      <c r="C21" s="27">
        <v>0</v>
      </c>
      <c r="D21" s="28">
        <v>0</v>
      </c>
      <c r="E21" s="27">
        <v>0</v>
      </c>
      <c r="F21" s="27">
        <v>31318</v>
      </c>
      <c r="G21" s="29" t="s">
        <v>32</v>
      </c>
      <c r="H21" s="30" t="s">
        <v>17</v>
      </c>
      <c r="I21" s="31" t="s">
        <v>27</v>
      </c>
      <c r="J21" s="32"/>
      <c r="L21" s="5" t="s">
        <v>33</v>
      </c>
    </row>
    <row r="22" spans="2:12" ht="30" customHeight="1" thickBot="1" x14ac:dyDescent="0.35">
      <c r="B22" s="22">
        <f t="shared" ref="B22:E22" si="3">SUM(B23:B25)</f>
        <v>700000</v>
      </c>
      <c r="C22" s="22">
        <f t="shared" si="3"/>
        <v>600000</v>
      </c>
      <c r="D22" s="23">
        <f t="shared" si="3"/>
        <v>500000</v>
      </c>
      <c r="E22" s="22">
        <f t="shared" si="3"/>
        <v>480432</v>
      </c>
      <c r="F22" s="22">
        <f>SUM(F23:F25)</f>
        <v>2429754</v>
      </c>
      <c r="G22" s="24"/>
      <c r="H22" s="24"/>
      <c r="I22" s="25" t="s">
        <v>34</v>
      </c>
      <c r="J22" s="26">
        <v>1500</v>
      </c>
      <c r="K22" s="1" t="s">
        <v>10</v>
      </c>
    </row>
    <row r="23" spans="2:12" ht="30" customHeight="1" x14ac:dyDescent="0.3">
      <c r="B23" s="27">
        <v>0</v>
      </c>
      <c r="C23" s="27">
        <v>0</v>
      </c>
      <c r="D23" s="28">
        <v>0</v>
      </c>
      <c r="E23" s="27">
        <v>9445</v>
      </c>
      <c r="F23" s="27">
        <v>0</v>
      </c>
      <c r="G23" s="29" t="s">
        <v>35</v>
      </c>
      <c r="H23" s="30" t="s">
        <v>17</v>
      </c>
      <c r="I23" s="31" t="s">
        <v>36</v>
      </c>
      <c r="J23" s="32"/>
      <c r="L23" s="5" t="s">
        <v>37</v>
      </c>
    </row>
    <row r="24" spans="2:12" ht="30" customHeight="1" x14ac:dyDescent="0.3">
      <c r="B24" s="27">
        <v>0</v>
      </c>
      <c r="C24" s="27">
        <v>0</v>
      </c>
      <c r="D24" s="28">
        <v>0</v>
      </c>
      <c r="E24" s="27">
        <v>218900</v>
      </c>
      <c r="F24" s="27">
        <v>142437</v>
      </c>
      <c r="G24" s="29" t="s">
        <v>38</v>
      </c>
      <c r="H24" s="30" t="s">
        <v>17</v>
      </c>
      <c r="I24" s="31" t="s">
        <v>36</v>
      </c>
      <c r="J24" s="32"/>
      <c r="L24" s="5" t="s">
        <v>39</v>
      </c>
    </row>
    <row r="25" spans="2:12" ht="30" customHeight="1" thickBot="1" x14ac:dyDescent="0.35">
      <c r="B25" s="27">
        <v>700000</v>
      </c>
      <c r="C25" s="27">
        <v>600000</v>
      </c>
      <c r="D25" s="28">
        <v>500000</v>
      </c>
      <c r="E25" s="27">
        <v>252087</v>
      </c>
      <c r="F25" s="27">
        <v>2287317</v>
      </c>
      <c r="G25" s="29" t="s">
        <v>21</v>
      </c>
      <c r="H25" s="30" t="s">
        <v>17</v>
      </c>
      <c r="I25" s="31" t="s">
        <v>36</v>
      </c>
      <c r="J25" s="32"/>
      <c r="L25" s="5" t="s">
        <v>23</v>
      </c>
    </row>
    <row r="26" spans="2:12" ht="30" customHeight="1" thickBot="1" x14ac:dyDescent="0.35">
      <c r="B26" s="22">
        <f>SUM(B27:B27)</f>
        <v>7468166</v>
      </c>
      <c r="C26" s="22">
        <f>SUM(C27:C27)</f>
        <v>7556166</v>
      </c>
      <c r="D26" s="23">
        <f>SUM(D27:D27)</f>
        <v>7694166</v>
      </c>
      <c r="E26" s="22">
        <f>SUM(E27:E27)</f>
        <v>13371572</v>
      </c>
      <c r="F26" s="22">
        <f>SUM(F27:F27)</f>
        <v>7399440</v>
      </c>
      <c r="G26" s="24"/>
      <c r="H26" s="24"/>
      <c r="I26" s="25" t="s">
        <v>40</v>
      </c>
      <c r="J26" s="26">
        <v>1129</v>
      </c>
      <c r="K26" s="1" t="s">
        <v>10</v>
      </c>
    </row>
    <row r="27" spans="2:12" ht="30" customHeight="1" thickBot="1" x14ac:dyDescent="0.35">
      <c r="B27" s="27">
        <v>7468166</v>
      </c>
      <c r="C27" s="27">
        <v>7556166</v>
      </c>
      <c r="D27" s="28">
        <v>7694166</v>
      </c>
      <c r="E27" s="27">
        <v>13371572</v>
      </c>
      <c r="F27" s="27">
        <v>7399440</v>
      </c>
      <c r="G27" s="29" t="s">
        <v>11</v>
      </c>
      <c r="H27" s="30" t="s">
        <v>41</v>
      </c>
      <c r="I27" s="31" t="s">
        <v>42</v>
      </c>
      <c r="J27" s="32"/>
      <c r="L27" s="5" t="s">
        <v>14</v>
      </c>
    </row>
    <row r="28" spans="2:12" ht="30" customHeight="1" thickBot="1" x14ac:dyDescent="0.35">
      <c r="B28" s="22">
        <f>SUM(B29:B29)</f>
        <v>0</v>
      </c>
      <c r="C28" s="22">
        <f>SUM(C29:C29)</f>
        <v>0</v>
      </c>
      <c r="D28" s="23">
        <f>SUM(D29:D29)</f>
        <v>0</v>
      </c>
      <c r="E28" s="22">
        <f>SUM(E29:E29)</f>
        <v>0</v>
      </c>
      <c r="F28" s="22">
        <f>SUM(F29:F29)</f>
        <v>3000001</v>
      </c>
      <c r="G28" s="24"/>
      <c r="H28" s="24"/>
      <c r="I28" s="25" t="s">
        <v>43</v>
      </c>
      <c r="J28" s="26">
        <v>1147</v>
      </c>
      <c r="K28" s="1" t="s">
        <v>10</v>
      </c>
    </row>
    <row r="29" spans="2:12" ht="30" customHeight="1" thickBot="1" x14ac:dyDescent="0.35">
      <c r="B29" s="27">
        <v>0</v>
      </c>
      <c r="C29" s="27">
        <v>0</v>
      </c>
      <c r="D29" s="28">
        <v>0</v>
      </c>
      <c r="E29" s="27">
        <v>0</v>
      </c>
      <c r="F29" s="27">
        <v>3000001</v>
      </c>
      <c r="G29" s="29" t="s">
        <v>44</v>
      </c>
      <c r="H29" s="30" t="s">
        <v>45</v>
      </c>
      <c r="I29" s="31" t="s">
        <v>46</v>
      </c>
      <c r="J29" s="32"/>
      <c r="L29" s="5" t="s">
        <v>47</v>
      </c>
    </row>
    <row r="30" spans="2:12" ht="30" customHeight="1" thickBot="1" x14ac:dyDescent="0.35">
      <c r="B30" s="22">
        <f t="shared" ref="B30:E30" si="4">SUM(B31:B35)</f>
        <v>350000</v>
      </c>
      <c r="C30" s="22">
        <f t="shared" si="4"/>
        <v>300000</v>
      </c>
      <c r="D30" s="23">
        <f t="shared" si="4"/>
        <v>250000</v>
      </c>
      <c r="E30" s="22">
        <f t="shared" si="4"/>
        <v>25234305</v>
      </c>
      <c r="F30" s="22">
        <f>SUM(F31:F35)</f>
        <v>204476</v>
      </c>
      <c r="G30" s="24"/>
      <c r="H30" s="24"/>
      <c r="I30" s="25" t="s">
        <v>48</v>
      </c>
      <c r="J30" s="26">
        <v>1163</v>
      </c>
      <c r="K30" s="1" t="s">
        <v>10</v>
      </c>
    </row>
    <row r="31" spans="2:12" ht="30" customHeight="1" x14ac:dyDescent="0.3">
      <c r="B31" s="27">
        <v>0</v>
      </c>
      <c r="C31" s="27">
        <v>0</v>
      </c>
      <c r="D31" s="28">
        <v>0</v>
      </c>
      <c r="E31" s="27">
        <v>1927349</v>
      </c>
      <c r="F31" s="27">
        <v>165217</v>
      </c>
      <c r="G31" s="29" t="s">
        <v>11</v>
      </c>
      <c r="H31" s="39" t="s">
        <v>49</v>
      </c>
      <c r="I31" s="31" t="s">
        <v>50</v>
      </c>
      <c r="J31" s="32"/>
      <c r="L31" s="5" t="s">
        <v>14</v>
      </c>
    </row>
    <row r="32" spans="2:12" ht="30" customHeight="1" x14ac:dyDescent="0.3">
      <c r="B32" s="27">
        <v>0</v>
      </c>
      <c r="C32" s="27">
        <v>0</v>
      </c>
      <c r="D32" s="28">
        <v>0</v>
      </c>
      <c r="E32" s="27">
        <v>7675000</v>
      </c>
      <c r="F32" s="27">
        <v>0</v>
      </c>
      <c r="G32" s="29" t="s">
        <v>51</v>
      </c>
      <c r="H32" s="30" t="s">
        <v>52</v>
      </c>
      <c r="I32" s="31" t="s">
        <v>53</v>
      </c>
      <c r="J32" s="32"/>
      <c r="L32" s="5" t="s">
        <v>54</v>
      </c>
    </row>
    <row r="33" spans="2:12" ht="30" customHeight="1" x14ac:dyDescent="0.3">
      <c r="B33" s="27">
        <v>0</v>
      </c>
      <c r="C33" s="27">
        <v>0</v>
      </c>
      <c r="D33" s="28">
        <v>0</v>
      </c>
      <c r="E33" s="27">
        <v>15292996</v>
      </c>
      <c r="F33" s="27">
        <v>0</v>
      </c>
      <c r="G33" s="29" t="s">
        <v>51</v>
      </c>
      <c r="H33" s="30" t="s">
        <v>55</v>
      </c>
      <c r="I33" s="31" t="s">
        <v>56</v>
      </c>
      <c r="J33" s="32"/>
      <c r="L33" s="5" t="s">
        <v>54</v>
      </c>
    </row>
    <row r="34" spans="2:12" ht="30" customHeight="1" x14ac:dyDescent="0.3">
      <c r="B34" s="27">
        <v>0</v>
      </c>
      <c r="C34" s="27">
        <v>0</v>
      </c>
      <c r="D34" s="28">
        <v>0</v>
      </c>
      <c r="E34" s="27">
        <v>48960</v>
      </c>
      <c r="F34" s="27">
        <v>0</v>
      </c>
      <c r="G34" s="29" t="s">
        <v>21</v>
      </c>
      <c r="H34" s="30" t="s">
        <v>57</v>
      </c>
      <c r="I34" s="31" t="s">
        <v>58</v>
      </c>
      <c r="J34" s="32"/>
      <c r="L34" s="5" t="s">
        <v>23</v>
      </c>
    </row>
    <row r="35" spans="2:12" ht="30" customHeight="1" thickBot="1" x14ac:dyDescent="0.35">
      <c r="B35" s="33">
        <v>350000</v>
      </c>
      <c r="C35" s="33">
        <v>300000</v>
      </c>
      <c r="D35" s="34">
        <v>250000</v>
      </c>
      <c r="E35" s="33">
        <v>290000</v>
      </c>
      <c r="F35" s="33">
        <v>39259</v>
      </c>
      <c r="G35" s="37" t="s">
        <v>32</v>
      </c>
      <c r="H35" s="38" t="s">
        <v>17</v>
      </c>
      <c r="I35" s="35" t="s">
        <v>59</v>
      </c>
      <c r="J35" s="36"/>
      <c r="L35" s="5" t="s">
        <v>33</v>
      </c>
    </row>
    <row r="36" spans="2:12" ht="30" customHeight="1" thickBot="1" x14ac:dyDescent="0.35">
      <c r="B36" s="22">
        <f>SUM(B37:B40)</f>
        <v>500000</v>
      </c>
      <c r="C36" s="22">
        <f>SUM(C37:C40)</f>
        <v>500000</v>
      </c>
      <c r="D36" s="23">
        <f>SUM(D37:D40)</f>
        <v>500000</v>
      </c>
      <c r="E36" s="22">
        <f>SUM(E37:E40)</f>
        <v>246805</v>
      </c>
      <c r="F36" s="22">
        <f>SUM(F37:F40)</f>
        <v>674387</v>
      </c>
      <c r="G36" s="24"/>
      <c r="H36" s="24"/>
      <c r="I36" s="25" t="s">
        <v>60</v>
      </c>
      <c r="J36" s="26">
        <v>1164</v>
      </c>
      <c r="K36" s="1" t="s">
        <v>10</v>
      </c>
    </row>
    <row r="37" spans="2:12" ht="30" customHeight="1" x14ac:dyDescent="0.3">
      <c r="B37" s="27">
        <v>0</v>
      </c>
      <c r="C37" s="27">
        <v>0</v>
      </c>
      <c r="D37" s="28">
        <v>0</v>
      </c>
      <c r="E37" s="27">
        <v>196805</v>
      </c>
      <c r="F37" s="27">
        <v>0</v>
      </c>
      <c r="G37" s="29" t="s">
        <v>61</v>
      </c>
      <c r="H37" s="30" t="s">
        <v>62</v>
      </c>
      <c r="I37" s="31" t="s">
        <v>63</v>
      </c>
      <c r="J37" s="32"/>
      <c r="L37" s="5" t="s">
        <v>64</v>
      </c>
    </row>
    <row r="38" spans="2:12" ht="30" customHeight="1" x14ac:dyDescent="0.3">
      <c r="B38" s="27">
        <v>500000</v>
      </c>
      <c r="C38" s="27">
        <v>500000</v>
      </c>
      <c r="D38" s="28">
        <v>500000</v>
      </c>
      <c r="E38" s="27">
        <v>50000</v>
      </c>
      <c r="F38" s="27">
        <v>472752</v>
      </c>
      <c r="G38" s="29" t="s">
        <v>21</v>
      </c>
      <c r="H38" s="30" t="s">
        <v>57</v>
      </c>
      <c r="I38" s="31" t="s">
        <v>65</v>
      </c>
      <c r="J38" s="32"/>
      <c r="L38" s="5" t="s">
        <v>23</v>
      </c>
    </row>
    <row r="39" spans="2:12" ht="30" customHeight="1" x14ac:dyDescent="0.3">
      <c r="B39" s="27">
        <v>0</v>
      </c>
      <c r="C39" s="27">
        <v>0</v>
      </c>
      <c r="D39" s="28">
        <v>0</v>
      </c>
      <c r="E39" s="27">
        <v>0</v>
      </c>
      <c r="F39" s="27">
        <v>187498</v>
      </c>
      <c r="G39" s="29" t="s">
        <v>32</v>
      </c>
      <c r="H39" s="30" t="s">
        <v>66</v>
      </c>
      <c r="I39" s="31" t="s">
        <v>67</v>
      </c>
      <c r="J39" s="32"/>
      <c r="L39" s="5" t="s">
        <v>33</v>
      </c>
    </row>
    <row r="40" spans="2:12" ht="30" customHeight="1" thickBot="1" x14ac:dyDescent="0.35">
      <c r="B40" s="27">
        <v>0</v>
      </c>
      <c r="C40" s="27">
        <v>0</v>
      </c>
      <c r="D40" s="28">
        <v>0</v>
      </c>
      <c r="E40" s="27">
        <v>0</v>
      </c>
      <c r="F40" s="27">
        <v>14137</v>
      </c>
      <c r="G40" s="29" t="s">
        <v>68</v>
      </c>
      <c r="H40" s="30" t="s">
        <v>69</v>
      </c>
      <c r="I40" s="31" t="s">
        <v>70</v>
      </c>
      <c r="J40" s="32"/>
      <c r="L40" s="5" t="s">
        <v>71</v>
      </c>
    </row>
    <row r="41" spans="2:12" ht="30" customHeight="1" thickBot="1" x14ac:dyDescent="0.35">
      <c r="B41" s="22">
        <f t="shared" ref="B41:E41" si="5">SUM(B42:B45)</f>
        <v>10000000</v>
      </c>
      <c r="C41" s="22">
        <f t="shared" si="5"/>
        <v>10000000</v>
      </c>
      <c r="D41" s="23">
        <f t="shared" si="5"/>
        <v>10000000</v>
      </c>
      <c r="E41" s="22">
        <f t="shared" si="5"/>
        <v>256497944</v>
      </c>
      <c r="F41" s="22">
        <f>SUM(F42:F45)</f>
        <v>140137016</v>
      </c>
      <c r="G41" s="24"/>
      <c r="H41" s="24"/>
      <c r="I41" s="25" t="s">
        <v>72</v>
      </c>
      <c r="J41" s="26">
        <v>1202</v>
      </c>
      <c r="K41" s="1" t="s">
        <v>10</v>
      </c>
    </row>
    <row r="42" spans="2:12" ht="30" customHeight="1" x14ac:dyDescent="0.3">
      <c r="B42" s="27">
        <v>0</v>
      </c>
      <c r="C42" s="27">
        <v>0</v>
      </c>
      <c r="D42" s="28">
        <v>0</v>
      </c>
      <c r="E42" s="27">
        <v>255358803</v>
      </c>
      <c r="F42" s="27">
        <v>136685281</v>
      </c>
      <c r="G42" s="29" t="s">
        <v>11</v>
      </c>
      <c r="H42" s="30" t="s">
        <v>73</v>
      </c>
      <c r="I42" s="31" t="s">
        <v>74</v>
      </c>
      <c r="J42" s="32"/>
      <c r="L42" s="5" t="s">
        <v>14</v>
      </c>
    </row>
    <row r="43" spans="2:12" ht="30" customHeight="1" x14ac:dyDescent="0.3">
      <c r="B43" s="27">
        <v>10000000</v>
      </c>
      <c r="C43" s="27">
        <v>10000000</v>
      </c>
      <c r="D43" s="28">
        <v>10000000</v>
      </c>
      <c r="E43" s="27">
        <v>1092539</v>
      </c>
      <c r="F43" s="27">
        <v>1508610</v>
      </c>
      <c r="G43" s="29" t="s">
        <v>51</v>
      </c>
      <c r="H43" s="30" t="s">
        <v>75</v>
      </c>
      <c r="I43" s="31" t="s">
        <v>76</v>
      </c>
      <c r="J43" s="32"/>
      <c r="L43" s="5" t="s">
        <v>54</v>
      </c>
    </row>
    <row r="44" spans="2:12" ht="30" customHeight="1" x14ac:dyDescent="0.3">
      <c r="B44" s="27">
        <v>0</v>
      </c>
      <c r="C44" s="27">
        <v>0</v>
      </c>
      <c r="D44" s="28">
        <v>0</v>
      </c>
      <c r="E44" s="27">
        <v>0</v>
      </c>
      <c r="F44" s="27">
        <v>73968</v>
      </c>
      <c r="G44" s="29" t="s">
        <v>77</v>
      </c>
      <c r="H44" s="30" t="s">
        <v>78</v>
      </c>
      <c r="I44" s="31" t="s">
        <v>79</v>
      </c>
      <c r="J44" s="32"/>
      <c r="L44" s="5" t="s">
        <v>80</v>
      </c>
    </row>
    <row r="45" spans="2:12" ht="30" customHeight="1" thickBot="1" x14ac:dyDescent="0.35">
      <c r="B45" s="27">
        <v>0</v>
      </c>
      <c r="C45" s="27">
        <v>0</v>
      </c>
      <c r="D45" s="28">
        <v>0</v>
      </c>
      <c r="E45" s="27">
        <v>46602</v>
      </c>
      <c r="F45" s="27">
        <v>1869157</v>
      </c>
      <c r="G45" s="29" t="s">
        <v>81</v>
      </c>
      <c r="H45" s="30" t="s">
        <v>82</v>
      </c>
      <c r="I45" s="31" t="s">
        <v>83</v>
      </c>
      <c r="J45" s="32"/>
      <c r="L45" s="5" t="s">
        <v>84</v>
      </c>
    </row>
    <row r="46" spans="2:12" ht="30" customHeight="1" thickBot="1" x14ac:dyDescent="0.35">
      <c r="B46" s="22">
        <f t="shared" ref="B46" si="6">SUM(B47)</f>
        <v>0</v>
      </c>
      <c r="C46" s="22">
        <f t="shared" ref="C46:D46" si="7">SUM(C47)</f>
        <v>0</v>
      </c>
      <c r="D46" s="23">
        <f t="shared" si="7"/>
        <v>0</v>
      </c>
      <c r="E46" s="22">
        <f>SUM(E47)</f>
        <v>55650</v>
      </c>
      <c r="F46" s="22">
        <f>SUM(F47)</f>
        <v>0</v>
      </c>
      <c r="G46" s="24"/>
      <c r="H46" s="24"/>
      <c r="I46" s="25" t="s">
        <v>85</v>
      </c>
      <c r="J46" s="26">
        <v>1271</v>
      </c>
      <c r="K46" s="1" t="s">
        <v>10</v>
      </c>
    </row>
    <row r="47" spans="2:12" ht="30" customHeight="1" thickBot="1" x14ac:dyDescent="0.35">
      <c r="B47" s="33">
        <v>0</v>
      </c>
      <c r="C47" s="33">
        <v>0</v>
      </c>
      <c r="D47" s="34">
        <v>0</v>
      </c>
      <c r="E47" s="33">
        <v>55650</v>
      </c>
      <c r="F47" s="33">
        <v>0</v>
      </c>
      <c r="G47" s="37" t="s">
        <v>61</v>
      </c>
      <c r="H47" s="38" t="s">
        <v>86</v>
      </c>
      <c r="I47" s="35" t="s">
        <v>87</v>
      </c>
      <c r="J47" s="36"/>
      <c r="L47" s="5" t="s">
        <v>64</v>
      </c>
    </row>
    <row r="48" spans="2:12" ht="30" customHeight="1" thickBot="1" x14ac:dyDescent="0.35">
      <c r="B48" s="22">
        <f t="shared" ref="B48:E48" si="8">SUM(B49:B52)</f>
        <v>0</v>
      </c>
      <c r="C48" s="22">
        <f t="shared" si="8"/>
        <v>0</v>
      </c>
      <c r="D48" s="23">
        <f t="shared" si="8"/>
        <v>0</v>
      </c>
      <c r="E48" s="22">
        <f t="shared" si="8"/>
        <v>0</v>
      </c>
      <c r="F48" s="22">
        <f>SUM(F49:F52)</f>
        <v>537833</v>
      </c>
      <c r="G48" s="24"/>
      <c r="H48" s="24"/>
      <c r="I48" s="25" t="s">
        <v>88</v>
      </c>
      <c r="J48" s="26">
        <v>1011</v>
      </c>
      <c r="K48" s="1" t="s">
        <v>10</v>
      </c>
    </row>
    <row r="49" spans="2:12" ht="30" customHeight="1" x14ac:dyDescent="0.3">
      <c r="B49" s="27">
        <v>0</v>
      </c>
      <c r="C49" s="27">
        <v>0</v>
      </c>
      <c r="D49" s="28">
        <v>0</v>
      </c>
      <c r="E49" s="27">
        <v>0</v>
      </c>
      <c r="F49" s="27">
        <v>317000</v>
      </c>
      <c r="G49" s="29" t="s">
        <v>89</v>
      </c>
      <c r="H49" s="30" t="s">
        <v>17</v>
      </c>
      <c r="I49" s="31" t="s">
        <v>90</v>
      </c>
      <c r="J49" s="32"/>
      <c r="L49" s="5" t="s">
        <v>91</v>
      </c>
    </row>
    <row r="50" spans="2:12" ht="30" customHeight="1" x14ac:dyDescent="0.3">
      <c r="B50" s="27">
        <v>0</v>
      </c>
      <c r="C50" s="27">
        <v>0</v>
      </c>
      <c r="D50" s="28">
        <v>0</v>
      </c>
      <c r="E50" s="27">
        <v>0</v>
      </c>
      <c r="F50" s="27">
        <v>36006</v>
      </c>
      <c r="G50" s="29" t="s">
        <v>92</v>
      </c>
      <c r="H50" s="30" t="s">
        <v>17</v>
      </c>
      <c r="I50" s="31" t="s">
        <v>90</v>
      </c>
      <c r="J50" s="32"/>
      <c r="L50" s="5" t="s">
        <v>93</v>
      </c>
    </row>
    <row r="51" spans="2:12" ht="30" customHeight="1" x14ac:dyDescent="0.3">
      <c r="B51" s="27">
        <v>0</v>
      </c>
      <c r="C51" s="27">
        <v>0</v>
      </c>
      <c r="D51" s="28">
        <v>0</v>
      </c>
      <c r="E51" s="27">
        <v>0</v>
      </c>
      <c r="F51" s="27">
        <v>27427</v>
      </c>
      <c r="G51" s="29" t="s">
        <v>38</v>
      </c>
      <c r="H51" s="30" t="s">
        <v>17</v>
      </c>
      <c r="I51" s="31" t="s">
        <v>90</v>
      </c>
      <c r="J51" s="32"/>
      <c r="L51" s="5" t="s">
        <v>94</v>
      </c>
    </row>
    <row r="52" spans="2:12" ht="30" customHeight="1" thickBot="1" x14ac:dyDescent="0.35">
      <c r="B52" s="27">
        <v>0</v>
      </c>
      <c r="C52" s="27">
        <v>0</v>
      </c>
      <c r="D52" s="28">
        <v>0</v>
      </c>
      <c r="E52" s="27">
        <v>0</v>
      </c>
      <c r="F52" s="27">
        <v>157400</v>
      </c>
      <c r="G52" s="29" t="s">
        <v>21</v>
      </c>
      <c r="H52" s="30" t="s">
        <v>17</v>
      </c>
      <c r="I52" s="31" t="s">
        <v>90</v>
      </c>
      <c r="J52" s="32"/>
      <c r="L52" s="5" t="s">
        <v>23</v>
      </c>
    </row>
    <row r="53" spans="2:12" ht="30" customHeight="1" thickBot="1" x14ac:dyDescent="0.35">
      <c r="B53" s="22">
        <f>SUM(B54:B67)</f>
        <v>200000</v>
      </c>
      <c r="C53" s="22">
        <f>SUM(C54:C67)</f>
        <v>200000</v>
      </c>
      <c r="D53" s="23">
        <f>SUM(D54:D67)</f>
        <v>200000</v>
      </c>
      <c r="E53" s="22">
        <f>SUM(E54:E67)</f>
        <v>326727</v>
      </c>
      <c r="F53" s="22">
        <f>SUM(F54:F67)</f>
        <v>551900</v>
      </c>
      <c r="G53" s="24"/>
      <c r="H53" s="24"/>
      <c r="I53" s="25" t="s">
        <v>95</v>
      </c>
      <c r="J53" s="26">
        <v>1233</v>
      </c>
      <c r="K53" s="1" t="s">
        <v>10</v>
      </c>
    </row>
    <row r="54" spans="2:12" ht="30" customHeight="1" x14ac:dyDescent="0.3">
      <c r="B54" s="27">
        <v>0</v>
      </c>
      <c r="C54" s="27">
        <v>0</v>
      </c>
      <c r="D54" s="28">
        <v>0</v>
      </c>
      <c r="E54" s="27">
        <v>104940</v>
      </c>
      <c r="F54" s="27">
        <v>0</v>
      </c>
      <c r="G54" s="29" t="s">
        <v>81</v>
      </c>
      <c r="H54" s="30" t="s">
        <v>96</v>
      </c>
      <c r="I54" s="31" t="s">
        <v>97</v>
      </c>
      <c r="J54" s="32"/>
      <c r="L54" s="5" t="s">
        <v>84</v>
      </c>
    </row>
    <row r="55" spans="2:12" ht="30" customHeight="1" x14ac:dyDescent="0.3">
      <c r="B55" s="27">
        <v>0</v>
      </c>
      <c r="C55" s="27">
        <v>0</v>
      </c>
      <c r="D55" s="28">
        <v>0</v>
      </c>
      <c r="E55" s="27">
        <v>10660</v>
      </c>
      <c r="F55" s="27">
        <v>0</v>
      </c>
      <c r="G55" s="29" t="s">
        <v>89</v>
      </c>
      <c r="H55" s="30" t="s">
        <v>98</v>
      </c>
      <c r="I55" s="31" t="s">
        <v>99</v>
      </c>
      <c r="J55" s="32"/>
      <c r="L55" s="5" t="s">
        <v>91</v>
      </c>
    </row>
    <row r="56" spans="2:12" ht="30" customHeight="1" x14ac:dyDescent="0.3">
      <c r="B56" s="27">
        <v>0</v>
      </c>
      <c r="C56" s="27">
        <v>0</v>
      </c>
      <c r="D56" s="28">
        <v>0</v>
      </c>
      <c r="E56" s="27">
        <v>0</v>
      </c>
      <c r="F56" s="27">
        <v>34276</v>
      </c>
      <c r="G56" s="29" t="s">
        <v>89</v>
      </c>
      <c r="H56" s="30" t="s">
        <v>100</v>
      </c>
      <c r="I56" s="31" t="s">
        <v>101</v>
      </c>
      <c r="J56" s="32"/>
      <c r="L56" s="5" t="s">
        <v>91</v>
      </c>
    </row>
    <row r="57" spans="2:12" ht="30" customHeight="1" x14ac:dyDescent="0.3">
      <c r="B57" s="27">
        <v>0</v>
      </c>
      <c r="C57" s="27">
        <v>0</v>
      </c>
      <c r="D57" s="28">
        <v>0</v>
      </c>
      <c r="E57" s="27">
        <v>0</v>
      </c>
      <c r="F57" s="27">
        <v>37850</v>
      </c>
      <c r="G57" s="29" t="s">
        <v>35</v>
      </c>
      <c r="H57" s="30" t="s">
        <v>102</v>
      </c>
      <c r="I57" s="31" t="s">
        <v>103</v>
      </c>
      <c r="J57" s="32"/>
      <c r="L57" s="5" t="s">
        <v>37</v>
      </c>
    </row>
    <row r="58" spans="2:12" ht="30" customHeight="1" x14ac:dyDescent="0.3">
      <c r="B58" s="27">
        <v>0</v>
      </c>
      <c r="C58" s="27">
        <v>0</v>
      </c>
      <c r="D58" s="28">
        <v>0</v>
      </c>
      <c r="E58" s="27">
        <v>11127</v>
      </c>
      <c r="F58" s="27">
        <v>0</v>
      </c>
      <c r="G58" s="29" t="s">
        <v>104</v>
      </c>
      <c r="H58" s="30" t="s">
        <v>105</v>
      </c>
      <c r="I58" s="31" t="s">
        <v>106</v>
      </c>
      <c r="J58" s="32"/>
      <c r="L58" s="5" t="s">
        <v>107</v>
      </c>
    </row>
    <row r="59" spans="2:12" ht="30" customHeight="1" x14ac:dyDescent="0.3">
      <c r="B59" s="27">
        <v>0</v>
      </c>
      <c r="C59" s="27">
        <v>0</v>
      </c>
      <c r="D59" s="28">
        <v>0</v>
      </c>
      <c r="E59" s="27">
        <v>0</v>
      </c>
      <c r="F59" s="27">
        <v>28449</v>
      </c>
      <c r="G59" s="29" t="s">
        <v>35</v>
      </c>
      <c r="H59" s="30" t="s">
        <v>108</v>
      </c>
      <c r="I59" s="31" t="s">
        <v>109</v>
      </c>
      <c r="J59" s="32"/>
      <c r="L59" s="5" t="s">
        <v>37</v>
      </c>
    </row>
    <row r="60" spans="2:12" ht="30" customHeight="1" x14ac:dyDescent="0.3">
      <c r="B60" s="27">
        <v>0</v>
      </c>
      <c r="C60" s="27">
        <v>0</v>
      </c>
      <c r="D60" s="28">
        <v>0</v>
      </c>
      <c r="E60" s="27">
        <v>0</v>
      </c>
      <c r="F60" s="27">
        <v>9370</v>
      </c>
      <c r="G60" s="29" t="s">
        <v>61</v>
      </c>
      <c r="H60" s="30" t="s">
        <v>110</v>
      </c>
      <c r="I60" s="31" t="s">
        <v>111</v>
      </c>
      <c r="J60" s="32"/>
      <c r="L60" s="5" t="s">
        <v>64</v>
      </c>
    </row>
    <row r="61" spans="2:12" ht="30" customHeight="1" x14ac:dyDescent="0.3">
      <c r="B61" s="27">
        <v>0</v>
      </c>
      <c r="C61" s="27">
        <v>0</v>
      </c>
      <c r="D61" s="28">
        <v>0</v>
      </c>
      <c r="E61" s="27">
        <v>0</v>
      </c>
      <c r="F61" s="27">
        <v>191390</v>
      </c>
      <c r="G61" s="29" t="s">
        <v>35</v>
      </c>
      <c r="H61" s="30" t="s">
        <v>17</v>
      </c>
      <c r="I61" s="31" t="s">
        <v>112</v>
      </c>
      <c r="J61" s="32"/>
      <c r="L61" s="5" t="s">
        <v>37</v>
      </c>
    </row>
    <row r="62" spans="2:12" ht="30" customHeight="1" x14ac:dyDescent="0.3">
      <c r="B62" s="27">
        <v>0</v>
      </c>
      <c r="C62" s="27">
        <v>0</v>
      </c>
      <c r="D62" s="28">
        <v>0</v>
      </c>
      <c r="E62" s="27">
        <v>0</v>
      </c>
      <c r="F62" s="27">
        <v>5082</v>
      </c>
      <c r="G62" s="29" t="s">
        <v>104</v>
      </c>
      <c r="H62" s="30" t="s">
        <v>17</v>
      </c>
      <c r="I62" s="31" t="s">
        <v>112</v>
      </c>
      <c r="J62" s="32"/>
      <c r="L62" s="5" t="s">
        <v>107</v>
      </c>
    </row>
    <row r="63" spans="2:12" ht="30" customHeight="1" x14ac:dyDescent="0.3">
      <c r="B63" s="27">
        <v>0</v>
      </c>
      <c r="C63" s="27">
        <v>0</v>
      </c>
      <c r="D63" s="28">
        <v>0</v>
      </c>
      <c r="E63" s="27">
        <v>0</v>
      </c>
      <c r="F63" s="27">
        <v>42050</v>
      </c>
      <c r="G63" s="29" t="s">
        <v>30</v>
      </c>
      <c r="H63" s="30" t="s">
        <v>17</v>
      </c>
      <c r="I63" s="31" t="s">
        <v>112</v>
      </c>
      <c r="J63" s="32"/>
      <c r="L63" s="5" t="s">
        <v>31</v>
      </c>
    </row>
    <row r="64" spans="2:12" ht="48" x14ac:dyDescent="0.3">
      <c r="B64" s="27">
        <v>200000</v>
      </c>
      <c r="C64" s="27">
        <v>200000</v>
      </c>
      <c r="D64" s="28">
        <v>200000</v>
      </c>
      <c r="E64" s="27">
        <v>200000</v>
      </c>
      <c r="F64" s="27">
        <v>20091</v>
      </c>
      <c r="G64" s="29" t="s">
        <v>104</v>
      </c>
      <c r="H64" s="39" t="s">
        <v>113</v>
      </c>
      <c r="I64" s="31" t="s">
        <v>114</v>
      </c>
      <c r="J64" s="32"/>
      <c r="L64" s="5" t="s">
        <v>107</v>
      </c>
    </row>
    <row r="65" spans="2:12" ht="30" customHeight="1" x14ac:dyDescent="0.3">
      <c r="B65" s="27">
        <v>0</v>
      </c>
      <c r="C65" s="27">
        <v>0</v>
      </c>
      <c r="D65" s="28">
        <v>0</v>
      </c>
      <c r="E65" s="27">
        <v>0</v>
      </c>
      <c r="F65" s="27">
        <v>107529</v>
      </c>
      <c r="G65" s="29" t="s">
        <v>35</v>
      </c>
      <c r="H65" s="30" t="s">
        <v>115</v>
      </c>
      <c r="I65" s="31" t="s">
        <v>116</v>
      </c>
      <c r="J65" s="32"/>
      <c r="L65" s="5" t="s">
        <v>37</v>
      </c>
    </row>
    <row r="66" spans="2:12" ht="30" customHeight="1" x14ac:dyDescent="0.3">
      <c r="B66" s="27">
        <v>0</v>
      </c>
      <c r="C66" s="27">
        <v>0</v>
      </c>
      <c r="D66" s="28">
        <v>0</v>
      </c>
      <c r="E66" s="27">
        <v>0</v>
      </c>
      <c r="F66" s="27">
        <v>594</v>
      </c>
      <c r="G66" s="29" t="s">
        <v>104</v>
      </c>
      <c r="H66" s="30" t="s">
        <v>115</v>
      </c>
      <c r="I66" s="31" t="s">
        <v>116</v>
      </c>
      <c r="J66" s="32"/>
      <c r="L66" s="5" t="s">
        <v>107</v>
      </c>
    </row>
    <row r="67" spans="2:12" ht="30" customHeight="1" thickBot="1" x14ac:dyDescent="0.35">
      <c r="B67" s="33">
        <v>0</v>
      </c>
      <c r="C67" s="33">
        <v>0</v>
      </c>
      <c r="D67" s="34">
        <v>0</v>
      </c>
      <c r="E67" s="33">
        <v>0</v>
      </c>
      <c r="F67" s="33">
        <v>75219</v>
      </c>
      <c r="G67" s="37" t="s">
        <v>35</v>
      </c>
      <c r="H67" s="38" t="s">
        <v>117</v>
      </c>
      <c r="I67" s="35" t="s">
        <v>118</v>
      </c>
      <c r="J67" s="36"/>
      <c r="L67" s="5" t="s">
        <v>37</v>
      </c>
    </row>
    <row r="68" spans="2:12" ht="30" customHeight="1" thickBot="1" x14ac:dyDescent="0.35">
      <c r="B68" s="22">
        <f>SUM(B69:B110)</f>
        <v>23474569</v>
      </c>
      <c r="C68" s="22">
        <f>SUM(C69:C110)</f>
        <v>23452964</v>
      </c>
      <c r="D68" s="23">
        <f>SUM(D69:D110)</f>
        <v>30924964</v>
      </c>
      <c r="E68" s="22">
        <f>SUM(E69:E110)</f>
        <v>15442938</v>
      </c>
      <c r="F68" s="22">
        <f>SUM(F69:F110)</f>
        <v>15728365</v>
      </c>
      <c r="G68" s="24"/>
      <c r="H68" s="24"/>
      <c r="I68" s="25" t="s">
        <v>119</v>
      </c>
      <c r="J68" s="26">
        <v>1229</v>
      </c>
      <c r="K68" s="1" t="s">
        <v>10</v>
      </c>
    </row>
    <row r="69" spans="2:12" ht="30" customHeight="1" x14ac:dyDescent="0.3">
      <c r="B69" s="27">
        <v>151310</v>
      </c>
      <c r="C69" s="27">
        <v>151310</v>
      </c>
      <c r="D69" s="28">
        <v>151310</v>
      </c>
      <c r="E69" s="27">
        <v>327961</v>
      </c>
      <c r="F69" s="27">
        <v>734493</v>
      </c>
      <c r="G69" s="29" t="s">
        <v>120</v>
      </c>
      <c r="H69" s="30" t="s">
        <v>17</v>
      </c>
      <c r="I69" s="31" t="s">
        <v>121</v>
      </c>
      <c r="J69" s="32"/>
      <c r="L69" s="5" t="s">
        <v>122</v>
      </c>
    </row>
    <row r="70" spans="2:12" ht="30" customHeight="1" x14ac:dyDescent="0.3">
      <c r="B70" s="27">
        <v>612000</v>
      </c>
      <c r="C70" s="27">
        <v>612000</v>
      </c>
      <c r="D70" s="28">
        <v>612000</v>
      </c>
      <c r="E70" s="27">
        <v>0</v>
      </c>
      <c r="F70" s="27">
        <v>0</v>
      </c>
      <c r="G70" s="29" t="s">
        <v>123</v>
      </c>
      <c r="H70" s="30" t="s">
        <v>124</v>
      </c>
      <c r="I70" s="31" t="s">
        <v>125</v>
      </c>
      <c r="J70" s="32"/>
      <c r="L70" s="5" t="s">
        <v>126</v>
      </c>
    </row>
    <row r="71" spans="2:12" ht="30" customHeight="1" x14ac:dyDescent="0.3">
      <c r="B71" s="27">
        <v>355635</v>
      </c>
      <c r="C71" s="27">
        <v>355635</v>
      </c>
      <c r="D71" s="28">
        <v>355635</v>
      </c>
      <c r="E71" s="27">
        <v>150560</v>
      </c>
      <c r="F71" s="27">
        <v>289741</v>
      </c>
      <c r="G71" s="29" t="s">
        <v>120</v>
      </c>
      <c r="H71" s="30" t="s">
        <v>127</v>
      </c>
      <c r="I71" s="31" t="s">
        <v>128</v>
      </c>
      <c r="J71" s="32"/>
      <c r="L71" s="5" t="s">
        <v>122</v>
      </c>
    </row>
    <row r="72" spans="2:12" ht="48" x14ac:dyDescent="0.3">
      <c r="B72" s="27">
        <v>47504</v>
      </c>
      <c r="C72" s="27">
        <v>47504</v>
      </c>
      <c r="D72" s="28">
        <v>47504</v>
      </c>
      <c r="E72" s="27">
        <v>0</v>
      </c>
      <c r="F72" s="27">
        <v>305316</v>
      </c>
      <c r="G72" s="29" t="s">
        <v>123</v>
      </c>
      <c r="H72" s="39" t="s">
        <v>129</v>
      </c>
      <c r="I72" s="31" t="s">
        <v>130</v>
      </c>
      <c r="J72" s="32"/>
      <c r="L72" s="5" t="s">
        <v>126</v>
      </c>
    </row>
    <row r="73" spans="2:12" ht="30" customHeight="1" x14ac:dyDescent="0.3">
      <c r="B73" s="27">
        <v>1085807</v>
      </c>
      <c r="C73" s="27">
        <v>685807</v>
      </c>
      <c r="D73" s="28">
        <v>1085807</v>
      </c>
      <c r="E73" s="27">
        <v>1807861</v>
      </c>
      <c r="F73" s="27">
        <v>124748</v>
      </c>
      <c r="G73" s="29" t="s">
        <v>123</v>
      </c>
      <c r="H73" s="30" t="s">
        <v>131</v>
      </c>
      <c r="I73" s="31" t="s">
        <v>132</v>
      </c>
      <c r="J73" s="32"/>
      <c r="L73" s="5" t="s">
        <v>126</v>
      </c>
    </row>
    <row r="74" spans="2:12" ht="48" x14ac:dyDescent="0.3">
      <c r="B74" s="27">
        <v>451013</v>
      </c>
      <c r="C74" s="27">
        <v>451013</v>
      </c>
      <c r="D74" s="28">
        <v>451013</v>
      </c>
      <c r="E74" s="27">
        <v>0</v>
      </c>
      <c r="F74" s="27">
        <v>0</v>
      </c>
      <c r="G74" s="29" t="s">
        <v>133</v>
      </c>
      <c r="H74" s="39" t="s">
        <v>134</v>
      </c>
      <c r="I74" s="31" t="s">
        <v>135</v>
      </c>
      <c r="J74" s="32"/>
      <c r="L74" s="5" t="s">
        <v>136</v>
      </c>
    </row>
    <row r="75" spans="2:12" ht="30" customHeight="1" x14ac:dyDescent="0.3">
      <c r="B75" s="27">
        <v>3255690</v>
      </c>
      <c r="C75" s="27">
        <v>3255690</v>
      </c>
      <c r="D75" s="28">
        <v>3255690</v>
      </c>
      <c r="E75" s="27">
        <v>849926</v>
      </c>
      <c r="F75" s="27">
        <v>0</v>
      </c>
      <c r="G75" s="29" t="s">
        <v>120</v>
      </c>
      <c r="H75" s="30" t="s">
        <v>137</v>
      </c>
      <c r="I75" s="31" t="s">
        <v>138</v>
      </c>
      <c r="J75" s="32"/>
      <c r="L75" s="5" t="s">
        <v>122</v>
      </c>
    </row>
    <row r="76" spans="2:12" ht="30" customHeight="1" x14ac:dyDescent="0.3">
      <c r="B76" s="27">
        <v>0</v>
      </c>
      <c r="C76" s="27">
        <v>363937</v>
      </c>
      <c r="D76" s="28">
        <v>363937</v>
      </c>
      <c r="E76" s="27">
        <v>0</v>
      </c>
      <c r="F76" s="27">
        <v>0</v>
      </c>
      <c r="G76" s="29" t="s">
        <v>89</v>
      </c>
      <c r="H76" s="30" t="s">
        <v>139</v>
      </c>
      <c r="I76" s="31" t="s">
        <v>140</v>
      </c>
      <c r="J76" s="32"/>
      <c r="L76" s="5" t="s">
        <v>91</v>
      </c>
    </row>
    <row r="77" spans="2:12" ht="30" customHeight="1" x14ac:dyDescent="0.3">
      <c r="B77" s="27">
        <v>418935</v>
      </c>
      <c r="C77" s="27">
        <v>3749320</v>
      </c>
      <c r="D77" s="28">
        <v>3749320</v>
      </c>
      <c r="E77" s="27">
        <v>113380</v>
      </c>
      <c r="F77" s="27">
        <v>0</v>
      </c>
      <c r="G77" s="29" t="s">
        <v>120</v>
      </c>
      <c r="H77" s="30" t="s">
        <v>141</v>
      </c>
      <c r="I77" s="31" t="s">
        <v>142</v>
      </c>
      <c r="J77" s="32"/>
      <c r="L77" s="5" t="s">
        <v>122</v>
      </c>
    </row>
    <row r="78" spans="2:12" ht="30" customHeight="1" x14ac:dyDescent="0.3">
      <c r="B78" s="27">
        <v>0</v>
      </c>
      <c r="C78" s="27">
        <v>50000</v>
      </c>
      <c r="D78" s="28">
        <v>50000</v>
      </c>
      <c r="E78" s="27">
        <v>0</v>
      </c>
      <c r="F78" s="27">
        <v>0</v>
      </c>
      <c r="G78" s="29" t="s">
        <v>123</v>
      </c>
      <c r="H78" s="30" t="s">
        <v>143</v>
      </c>
      <c r="I78" s="31" t="s">
        <v>144</v>
      </c>
      <c r="J78" s="32"/>
      <c r="L78" s="5" t="s">
        <v>126</v>
      </c>
    </row>
    <row r="79" spans="2:12" ht="30" customHeight="1" x14ac:dyDescent="0.3">
      <c r="B79" s="27">
        <v>2540757</v>
      </c>
      <c r="C79" s="27">
        <v>1540757</v>
      </c>
      <c r="D79" s="28">
        <v>2040757</v>
      </c>
      <c r="E79" s="27">
        <v>5000</v>
      </c>
      <c r="F79" s="27">
        <v>0</v>
      </c>
      <c r="G79" s="29" t="s">
        <v>89</v>
      </c>
      <c r="H79" s="30" t="s">
        <v>145</v>
      </c>
      <c r="I79" s="31" t="s">
        <v>146</v>
      </c>
      <c r="J79" s="32"/>
      <c r="L79" s="5" t="s">
        <v>91</v>
      </c>
    </row>
    <row r="80" spans="2:12" ht="30" customHeight="1" x14ac:dyDescent="0.3">
      <c r="B80" s="27">
        <v>2748253</v>
      </c>
      <c r="C80" s="27">
        <v>2103253</v>
      </c>
      <c r="D80" s="28">
        <v>1603253</v>
      </c>
      <c r="E80" s="27">
        <v>185020</v>
      </c>
      <c r="F80" s="27">
        <v>116580</v>
      </c>
      <c r="G80" s="29" t="s">
        <v>120</v>
      </c>
      <c r="H80" s="30" t="s">
        <v>145</v>
      </c>
      <c r="I80" s="31" t="s">
        <v>146</v>
      </c>
      <c r="J80" s="32"/>
      <c r="L80" s="5" t="s">
        <v>122</v>
      </c>
    </row>
    <row r="81" spans="2:12" ht="30" customHeight="1" x14ac:dyDescent="0.3">
      <c r="B81" s="27">
        <v>6892</v>
      </c>
      <c r="C81" s="27">
        <v>6892</v>
      </c>
      <c r="D81" s="28">
        <v>6892</v>
      </c>
      <c r="E81" s="27">
        <v>0</v>
      </c>
      <c r="F81" s="27">
        <v>0</v>
      </c>
      <c r="G81" s="29" t="s">
        <v>147</v>
      </c>
      <c r="H81" s="30" t="s">
        <v>145</v>
      </c>
      <c r="I81" s="31" t="s">
        <v>146</v>
      </c>
      <c r="J81" s="32"/>
      <c r="L81" s="5" t="s">
        <v>94</v>
      </c>
    </row>
    <row r="82" spans="2:12" ht="30" customHeight="1" x14ac:dyDescent="0.3">
      <c r="B82" s="27">
        <v>48746</v>
      </c>
      <c r="C82" s="27">
        <v>48746</v>
      </c>
      <c r="D82" s="28">
        <v>48746</v>
      </c>
      <c r="E82" s="27">
        <v>0</v>
      </c>
      <c r="F82" s="27">
        <v>0</v>
      </c>
      <c r="G82" s="29" t="s">
        <v>89</v>
      </c>
      <c r="H82" s="30" t="s">
        <v>148</v>
      </c>
      <c r="I82" s="31" t="s">
        <v>149</v>
      </c>
      <c r="J82" s="32"/>
      <c r="L82" s="5" t="s">
        <v>91</v>
      </c>
    </row>
    <row r="83" spans="2:12" ht="30" customHeight="1" x14ac:dyDescent="0.3">
      <c r="B83" s="27">
        <v>30542</v>
      </c>
      <c r="C83" s="27">
        <v>30542</v>
      </c>
      <c r="D83" s="28">
        <v>30542</v>
      </c>
      <c r="E83" s="27">
        <v>0</v>
      </c>
      <c r="F83" s="27">
        <v>0</v>
      </c>
      <c r="G83" s="29" t="s">
        <v>89</v>
      </c>
      <c r="H83" s="30" t="s">
        <v>150</v>
      </c>
      <c r="I83" s="31" t="s">
        <v>151</v>
      </c>
      <c r="J83" s="32"/>
      <c r="L83" s="5" t="s">
        <v>91</v>
      </c>
    </row>
    <row r="84" spans="2:12" ht="30" customHeight="1" x14ac:dyDescent="0.3">
      <c r="B84" s="27">
        <v>2539</v>
      </c>
      <c r="C84" s="27">
        <v>2539</v>
      </c>
      <c r="D84" s="28">
        <v>2539</v>
      </c>
      <c r="E84" s="27">
        <v>0</v>
      </c>
      <c r="F84" s="27">
        <v>0</v>
      </c>
      <c r="G84" s="29" t="s">
        <v>152</v>
      </c>
      <c r="H84" s="30" t="s">
        <v>17</v>
      </c>
      <c r="I84" s="31" t="s">
        <v>153</v>
      </c>
      <c r="J84" s="32"/>
      <c r="L84" s="5" t="s">
        <v>154</v>
      </c>
    </row>
    <row r="85" spans="2:12" ht="30" customHeight="1" x14ac:dyDescent="0.3">
      <c r="B85" s="27">
        <v>2315</v>
      </c>
      <c r="C85" s="27">
        <v>2315</v>
      </c>
      <c r="D85" s="28">
        <v>2315</v>
      </c>
      <c r="E85" s="27">
        <v>0</v>
      </c>
      <c r="F85" s="27">
        <v>0</v>
      </c>
      <c r="G85" s="29" t="s">
        <v>155</v>
      </c>
      <c r="H85" s="30" t="s">
        <v>156</v>
      </c>
      <c r="I85" s="31" t="s">
        <v>157</v>
      </c>
      <c r="J85" s="32"/>
      <c r="L85" s="5" t="s">
        <v>158</v>
      </c>
    </row>
    <row r="86" spans="2:12" ht="30" customHeight="1" x14ac:dyDescent="0.3">
      <c r="B86" s="27">
        <v>144909</v>
      </c>
      <c r="C86" s="27">
        <v>144909</v>
      </c>
      <c r="D86" s="28">
        <v>144909</v>
      </c>
      <c r="E86" s="27">
        <v>0</v>
      </c>
      <c r="F86" s="27">
        <v>0</v>
      </c>
      <c r="G86" s="29" t="s">
        <v>133</v>
      </c>
      <c r="H86" s="30" t="s">
        <v>159</v>
      </c>
      <c r="I86" s="31" t="s">
        <v>160</v>
      </c>
      <c r="J86" s="32"/>
      <c r="L86" s="5" t="s">
        <v>136</v>
      </c>
    </row>
    <row r="87" spans="2:12" ht="30" customHeight="1" x14ac:dyDescent="0.3">
      <c r="B87" s="27">
        <v>1297237</v>
      </c>
      <c r="C87" s="27">
        <v>297237</v>
      </c>
      <c r="D87" s="28">
        <v>797237</v>
      </c>
      <c r="E87" s="27">
        <v>31427</v>
      </c>
      <c r="F87" s="27">
        <v>1471</v>
      </c>
      <c r="G87" s="29" t="s">
        <v>120</v>
      </c>
      <c r="H87" s="30" t="s">
        <v>161</v>
      </c>
      <c r="I87" s="31" t="s">
        <v>162</v>
      </c>
      <c r="J87" s="32"/>
      <c r="L87" s="5" t="s">
        <v>122</v>
      </c>
    </row>
    <row r="88" spans="2:12" ht="48" x14ac:dyDescent="0.3">
      <c r="B88" s="27">
        <v>62319</v>
      </c>
      <c r="C88" s="27">
        <v>62319</v>
      </c>
      <c r="D88" s="28">
        <v>62319</v>
      </c>
      <c r="E88" s="27">
        <v>0</v>
      </c>
      <c r="F88" s="27">
        <v>0</v>
      </c>
      <c r="G88" s="29" t="s">
        <v>89</v>
      </c>
      <c r="H88" s="39" t="s">
        <v>163</v>
      </c>
      <c r="I88" s="31" t="s">
        <v>164</v>
      </c>
      <c r="J88" s="32"/>
      <c r="L88" s="5" t="s">
        <v>91</v>
      </c>
    </row>
    <row r="89" spans="2:12" ht="30" customHeight="1" x14ac:dyDescent="0.3">
      <c r="B89" s="27">
        <v>48761</v>
      </c>
      <c r="C89" s="27">
        <v>48761</v>
      </c>
      <c r="D89" s="28">
        <v>48761</v>
      </c>
      <c r="E89" s="27">
        <v>0</v>
      </c>
      <c r="F89" s="27">
        <v>0</v>
      </c>
      <c r="G89" s="29" t="s">
        <v>35</v>
      </c>
      <c r="H89" s="30" t="s">
        <v>17</v>
      </c>
      <c r="I89" s="31" t="s">
        <v>165</v>
      </c>
      <c r="J89" s="32"/>
      <c r="L89" s="5" t="s">
        <v>37</v>
      </c>
    </row>
    <row r="90" spans="2:12" ht="30" customHeight="1" x14ac:dyDescent="0.3">
      <c r="B90" s="27">
        <v>3666</v>
      </c>
      <c r="C90" s="27">
        <v>3666</v>
      </c>
      <c r="D90" s="28">
        <v>3666</v>
      </c>
      <c r="E90" s="27">
        <v>0</v>
      </c>
      <c r="F90" s="27">
        <v>0</v>
      </c>
      <c r="G90" s="29" t="s">
        <v>89</v>
      </c>
      <c r="H90" s="30" t="s">
        <v>17</v>
      </c>
      <c r="I90" s="31" t="s">
        <v>165</v>
      </c>
      <c r="J90" s="32"/>
      <c r="L90" s="5" t="s">
        <v>91</v>
      </c>
    </row>
    <row r="91" spans="2:12" ht="30" customHeight="1" x14ac:dyDescent="0.3">
      <c r="B91" s="27">
        <v>259625</v>
      </c>
      <c r="C91" s="27">
        <v>259625</v>
      </c>
      <c r="D91" s="28">
        <v>259625</v>
      </c>
      <c r="E91" s="27">
        <v>0</v>
      </c>
      <c r="F91" s="27">
        <v>462</v>
      </c>
      <c r="G91" s="29" t="s">
        <v>123</v>
      </c>
      <c r="H91" s="30" t="s">
        <v>17</v>
      </c>
      <c r="I91" s="31" t="s">
        <v>165</v>
      </c>
      <c r="J91" s="32"/>
      <c r="L91" s="5" t="s">
        <v>126</v>
      </c>
    </row>
    <row r="92" spans="2:12" ht="30" customHeight="1" x14ac:dyDescent="0.3">
      <c r="B92" s="27">
        <v>34397</v>
      </c>
      <c r="C92" s="27">
        <v>34397</v>
      </c>
      <c r="D92" s="28">
        <v>34397</v>
      </c>
      <c r="E92" s="27">
        <v>0</v>
      </c>
      <c r="F92" s="27">
        <v>0</v>
      </c>
      <c r="G92" s="29" t="s">
        <v>166</v>
      </c>
      <c r="H92" s="30" t="s">
        <v>17</v>
      </c>
      <c r="I92" s="31" t="s">
        <v>165</v>
      </c>
      <c r="J92" s="32"/>
      <c r="L92" s="5" t="s">
        <v>167</v>
      </c>
    </row>
    <row r="93" spans="2:12" ht="30" customHeight="1" x14ac:dyDescent="0.3">
      <c r="B93" s="27">
        <v>819489</v>
      </c>
      <c r="C93" s="27">
        <v>93562</v>
      </c>
      <c r="D93" s="28">
        <v>93562</v>
      </c>
      <c r="E93" s="27">
        <v>0</v>
      </c>
      <c r="F93" s="27">
        <v>0</v>
      </c>
      <c r="G93" s="29" t="s">
        <v>30</v>
      </c>
      <c r="H93" s="30" t="s">
        <v>17</v>
      </c>
      <c r="I93" s="31" t="s">
        <v>165</v>
      </c>
      <c r="J93" s="32"/>
      <c r="L93" s="5" t="s">
        <v>31</v>
      </c>
    </row>
    <row r="94" spans="2:12" ht="30" customHeight="1" x14ac:dyDescent="0.3">
      <c r="B94" s="27">
        <v>29480</v>
      </c>
      <c r="C94" s="27">
        <v>29480</v>
      </c>
      <c r="D94" s="28">
        <v>29480</v>
      </c>
      <c r="E94" s="27">
        <v>0</v>
      </c>
      <c r="F94" s="27">
        <v>0</v>
      </c>
      <c r="G94" s="29" t="s">
        <v>152</v>
      </c>
      <c r="H94" s="30" t="s">
        <v>17</v>
      </c>
      <c r="I94" s="31" t="s">
        <v>165</v>
      </c>
      <c r="J94" s="32"/>
      <c r="L94" s="5" t="s">
        <v>154</v>
      </c>
    </row>
    <row r="95" spans="2:12" ht="30" customHeight="1" x14ac:dyDescent="0.3">
      <c r="B95" s="27">
        <v>2349313</v>
      </c>
      <c r="C95" s="27">
        <v>2349313</v>
      </c>
      <c r="D95" s="28">
        <v>2349313</v>
      </c>
      <c r="E95" s="27">
        <v>294732</v>
      </c>
      <c r="F95" s="27">
        <v>736359</v>
      </c>
      <c r="G95" s="29" t="s">
        <v>120</v>
      </c>
      <c r="H95" s="30" t="s">
        <v>17</v>
      </c>
      <c r="I95" s="31" t="s">
        <v>165</v>
      </c>
      <c r="J95" s="32"/>
      <c r="L95" s="5" t="s">
        <v>122</v>
      </c>
    </row>
    <row r="96" spans="2:12" ht="30" customHeight="1" x14ac:dyDescent="0.3">
      <c r="B96" s="27">
        <v>108052</v>
      </c>
      <c r="C96" s="27">
        <v>108052</v>
      </c>
      <c r="D96" s="28">
        <v>108052</v>
      </c>
      <c r="E96" s="27">
        <v>0</v>
      </c>
      <c r="F96" s="27">
        <v>0</v>
      </c>
      <c r="G96" s="29" t="s">
        <v>38</v>
      </c>
      <c r="H96" s="30" t="s">
        <v>17</v>
      </c>
      <c r="I96" s="31" t="s">
        <v>165</v>
      </c>
      <c r="J96" s="32"/>
      <c r="L96" s="5" t="s">
        <v>39</v>
      </c>
    </row>
    <row r="97" spans="2:12" ht="30" customHeight="1" x14ac:dyDescent="0.3">
      <c r="B97" s="27">
        <v>101221</v>
      </c>
      <c r="C97" s="27">
        <v>101221</v>
      </c>
      <c r="D97" s="28">
        <v>101221</v>
      </c>
      <c r="E97" s="27">
        <v>0</v>
      </c>
      <c r="F97" s="27">
        <v>0</v>
      </c>
      <c r="G97" s="29" t="s">
        <v>147</v>
      </c>
      <c r="H97" s="30" t="s">
        <v>17</v>
      </c>
      <c r="I97" s="31" t="s">
        <v>165</v>
      </c>
      <c r="J97" s="32"/>
      <c r="L97" s="5" t="s">
        <v>94</v>
      </c>
    </row>
    <row r="98" spans="2:12" ht="30" customHeight="1" x14ac:dyDescent="0.3">
      <c r="B98" s="27">
        <v>89322</v>
      </c>
      <c r="C98" s="27">
        <v>89322</v>
      </c>
      <c r="D98" s="28">
        <v>89322</v>
      </c>
      <c r="E98" s="27">
        <v>0</v>
      </c>
      <c r="F98" s="27">
        <v>0</v>
      </c>
      <c r="G98" s="29" t="s">
        <v>21</v>
      </c>
      <c r="H98" s="30" t="s">
        <v>17</v>
      </c>
      <c r="I98" s="31" t="s">
        <v>165</v>
      </c>
      <c r="J98" s="32"/>
      <c r="L98" s="5" t="s">
        <v>23</v>
      </c>
    </row>
    <row r="99" spans="2:12" ht="30" customHeight="1" x14ac:dyDescent="0.3">
      <c r="B99" s="27">
        <v>308245</v>
      </c>
      <c r="C99" s="27">
        <v>308245</v>
      </c>
      <c r="D99" s="28">
        <v>308245</v>
      </c>
      <c r="E99" s="27">
        <v>0</v>
      </c>
      <c r="F99" s="27">
        <v>257108</v>
      </c>
      <c r="G99" s="29" t="s">
        <v>168</v>
      </c>
      <c r="H99" s="30" t="s">
        <v>17</v>
      </c>
      <c r="I99" s="31" t="s">
        <v>165</v>
      </c>
      <c r="J99" s="32"/>
      <c r="L99" s="5" t="s">
        <v>169</v>
      </c>
    </row>
    <row r="100" spans="2:12" ht="30" customHeight="1" x14ac:dyDescent="0.3">
      <c r="B100" s="27">
        <v>0</v>
      </c>
      <c r="C100" s="27">
        <v>0</v>
      </c>
      <c r="D100" s="28">
        <v>6072000</v>
      </c>
      <c r="E100" s="27">
        <v>4973415</v>
      </c>
      <c r="F100" s="27">
        <v>3331175</v>
      </c>
      <c r="G100" s="29" t="s">
        <v>170</v>
      </c>
      <c r="H100" s="30" t="s">
        <v>171</v>
      </c>
      <c r="I100" s="31" t="s">
        <v>172</v>
      </c>
      <c r="J100" s="32"/>
      <c r="L100" s="5" t="s">
        <v>173</v>
      </c>
    </row>
    <row r="101" spans="2:12" ht="30" customHeight="1" x14ac:dyDescent="0.3">
      <c r="B101" s="27">
        <v>218017</v>
      </c>
      <c r="C101" s="27">
        <v>218017</v>
      </c>
      <c r="D101" s="28">
        <v>218017</v>
      </c>
      <c r="E101" s="27">
        <v>5000</v>
      </c>
      <c r="F101" s="27">
        <v>56112</v>
      </c>
      <c r="G101" s="29" t="s">
        <v>120</v>
      </c>
      <c r="H101" s="30" t="s">
        <v>174</v>
      </c>
      <c r="I101" s="31" t="s">
        <v>175</v>
      </c>
      <c r="J101" s="32"/>
      <c r="L101" s="5" t="s">
        <v>122</v>
      </c>
    </row>
    <row r="102" spans="2:12" ht="30" customHeight="1" x14ac:dyDescent="0.3">
      <c r="B102" s="27">
        <v>48346</v>
      </c>
      <c r="C102" s="27">
        <v>48346</v>
      </c>
      <c r="D102" s="28">
        <v>48346</v>
      </c>
      <c r="E102" s="27">
        <v>0</v>
      </c>
      <c r="F102" s="27">
        <v>1511703</v>
      </c>
      <c r="G102" s="29" t="s">
        <v>176</v>
      </c>
      <c r="H102" s="30" t="s">
        <v>177</v>
      </c>
      <c r="I102" s="31" t="s">
        <v>178</v>
      </c>
      <c r="J102" s="32"/>
      <c r="L102" s="5" t="s">
        <v>179</v>
      </c>
    </row>
    <row r="103" spans="2:12" ht="30" customHeight="1" x14ac:dyDescent="0.3">
      <c r="B103" s="27">
        <v>72612</v>
      </c>
      <c r="C103" s="27">
        <v>72612</v>
      </c>
      <c r="D103" s="28">
        <v>72612</v>
      </c>
      <c r="E103" s="27">
        <v>0</v>
      </c>
      <c r="F103" s="27">
        <v>0</v>
      </c>
      <c r="G103" s="29" t="s">
        <v>120</v>
      </c>
      <c r="H103" s="30" t="s">
        <v>180</v>
      </c>
      <c r="I103" s="31" t="s">
        <v>181</v>
      </c>
      <c r="J103" s="32"/>
      <c r="L103" s="5" t="s">
        <v>122</v>
      </c>
    </row>
    <row r="104" spans="2:12" ht="30" customHeight="1" x14ac:dyDescent="0.3">
      <c r="B104" s="27">
        <v>74858</v>
      </c>
      <c r="C104" s="27">
        <v>74858</v>
      </c>
      <c r="D104" s="28">
        <v>74858</v>
      </c>
      <c r="E104" s="27">
        <v>1034460</v>
      </c>
      <c r="F104" s="27">
        <v>818470</v>
      </c>
      <c r="G104" s="29" t="s">
        <v>120</v>
      </c>
      <c r="H104" s="30" t="s">
        <v>17</v>
      </c>
      <c r="I104" s="31" t="s">
        <v>182</v>
      </c>
      <c r="J104" s="32"/>
      <c r="L104" s="5" t="s">
        <v>122</v>
      </c>
    </row>
    <row r="105" spans="2:12" ht="30" customHeight="1" x14ac:dyDescent="0.3">
      <c r="B105" s="27">
        <v>0</v>
      </c>
      <c r="C105" s="27">
        <v>5000</v>
      </c>
      <c r="D105" s="28">
        <v>5000</v>
      </c>
      <c r="E105" s="27">
        <v>20990</v>
      </c>
      <c r="F105" s="27">
        <v>71830</v>
      </c>
      <c r="G105" s="29" t="s">
        <v>120</v>
      </c>
      <c r="H105" s="30" t="s">
        <v>17</v>
      </c>
      <c r="I105" s="31" t="s">
        <v>183</v>
      </c>
      <c r="J105" s="32"/>
      <c r="L105" s="5" t="s">
        <v>122</v>
      </c>
    </row>
    <row r="106" spans="2:12" ht="30" customHeight="1" x14ac:dyDescent="0.3">
      <c r="B106" s="27">
        <v>479312</v>
      </c>
      <c r="C106" s="27">
        <v>479312</v>
      </c>
      <c r="D106" s="28">
        <v>479312</v>
      </c>
      <c r="E106" s="27">
        <v>132071</v>
      </c>
      <c r="F106" s="27">
        <v>202358</v>
      </c>
      <c r="G106" s="29" t="s">
        <v>123</v>
      </c>
      <c r="H106" s="30" t="s">
        <v>184</v>
      </c>
      <c r="I106" s="31" t="s">
        <v>185</v>
      </c>
      <c r="J106" s="32"/>
      <c r="L106" s="5" t="s">
        <v>126</v>
      </c>
    </row>
    <row r="107" spans="2:12" ht="30" customHeight="1" x14ac:dyDescent="0.3">
      <c r="B107" s="27">
        <v>585340</v>
      </c>
      <c r="C107" s="27">
        <v>585340</v>
      </c>
      <c r="D107" s="28">
        <v>585340</v>
      </c>
      <c r="E107" s="27">
        <v>265442</v>
      </c>
      <c r="F107" s="27">
        <v>10825</v>
      </c>
      <c r="G107" s="29" t="s">
        <v>35</v>
      </c>
      <c r="H107" s="30" t="s">
        <v>17</v>
      </c>
      <c r="I107" s="31" t="s">
        <v>186</v>
      </c>
      <c r="J107" s="32"/>
      <c r="L107" s="5" t="s">
        <v>37</v>
      </c>
    </row>
    <row r="108" spans="2:12" ht="30" customHeight="1" x14ac:dyDescent="0.3">
      <c r="B108" s="27">
        <v>865931</v>
      </c>
      <c r="C108" s="27">
        <v>865931</v>
      </c>
      <c r="D108" s="28">
        <v>865931</v>
      </c>
      <c r="E108" s="27">
        <v>0</v>
      </c>
      <c r="F108" s="27">
        <v>0</v>
      </c>
      <c r="G108" s="29" t="s">
        <v>123</v>
      </c>
      <c r="H108" s="30" t="s">
        <v>17</v>
      </c>
      <c r="I108" s="31" t="s">
        <v>187</v>
      </c>
      <c r="J108" s="32"/>
      <c r="L108" s="5" t="s">
        <v>126</v>
      </c>
    </row>
    <row r="109" spans="2:12" ht="30" customHeight="1" x14ac:dyDescent="0.3">
      <c r="B109" s="27">
        <v>610445</v>
      </c>
      <c r="C109" s="27">
        <v>610445</v>
      </c>
      <c r="D109" s="28">
        <v>610445</v>
      </c>
      <c r="E109" s="27">
        <v>23025</v>
      </c>
      <c r="F109" s="27">
        <v>2062</v>
      </c>
      <c r="G109" s="29" t="s">
        <v>176</v>
      </c>
      <c r="H109" s="30" t="s">
        <v>188</v>
      </c>
      <c r="I109" s="31" t="s">
        <v>189</v>
      </c>
      <c r="J109" s="32"/>
      <c r="L109" s="5" t="s">
        <v>179</v>
      </c>
    </row>
    <row r="110" spans="2:12" ht="30" customHeight="1" thickBot="1" x14ac:dyDescent="0.35">
      <c r="B110" s="27">
        <v>3105734</v>
      </c>
      <c r="C110" s="27">
        <v>3105734</v>
      </c>
      <c r="D110" s="28">
        <v>3605734</v>
      </c>
      <c r="E110" s="27">
        <v>5222668</v>
      </c>
      <c r="F110" s="27">
        <v>7157552</v>
      </c>
      <c r="G110" s="29" t="s">
        <v>120</v>
      </c>
      <c r="H110" s="30" t="s">
        <v>190</v>
      </c>
      <c r="I110" s="31" t="s">
        <v>191</v>
      </c>
      <c r="J110" s="32"/>
      <c r="L110" s="5" t="s">
        <v>122</v>
      </c>
    </row>
    <row r="111" spans="2:12" ht="30" customHeight="1" thickBot="1" x14ac:dyDescent="0.35">
      <c r="B111" s="22">
        <f>SUM(B112:B119)</f>
        <v>500000</v>
      </c>
      <c r="C111" s="22">
        <f>SUM(C112:C119)</f>
        <v>500000</v>
      </c>
      <c r="D111" s="23">
        <f>SUM(D112:D119)</f>
        <v>500000</v>
      </c>
      <c r="E111" s="22">
        <f>SUM(E112:E119)</f>
        <v>10270</v>
      </c>
      <c r="F111" s="22">
        <f>SUM(F112:F119)</f>
        <v>112390</v>
      </c>
      <c r="G111" s="24"/>
      <c r="H111" s="24"/>
      <c r="I111" s="25" t="s">
        <v>192</v>
      </c>
      <c r="J111" s="26">
        <v>1231</v>
      </c>
      <c r="K111" s="1" t="s">
        <v>10</v>
      </c>
    </row>
    <row r="112" spans="2:12" ht="30" customHeight="1" x14ac:dyDescent="0.3">
      <c r="B112" s="27">
        <v>33000</v>
      </c>
      <c r="C112" s="27">
        <v>33000</v>
      </c>
      <c r="D112" s="28">
        <v>33000</v>
      </c>
      <c r="E112" s="27">
        <v>0</v>
      </c>
      <c r="F112" s="27">
        <v>0</v>
      </c>
      <c r="G112" s="29" t="s">
        <v>35</v>
      </c>
      <c r="H112" s="30" t="s">
        <v>193</v>
      </c>
      <c r="I112" s="31" t="s">
        <v>194</v>
      </c>
      <c r="J112" s="32"/>
      <c r="L112" s="5" t="s">
        <v>37</v>
      </c>
    </row>
    <row r="113" spans="2:12" ht="30" customHeight="1" x14ac:dyDescent="0.3">
      <c r="B113" s="27">
        <v>30000</v>
      </c>
      <c r="C113" s="27">
        <v>30000</v>
      </c>
      <c r="D113" s="28">
        <v>30000</v>
      </c>
      <c r="E113" s="27">
        <v>0</v>
      </c>
      <c r="F113" s="27">
        <v>84835</v>
      </c>
      <c r="G113" s="29" t="s">
        <v>35</v>
      </c>
      <c r="H113" s="30" t="s">
        <v>17</v>
      </c>
      <c r="I113" s="31" t="s">
        <v>195</v>
      </c>
      <c r="J113" s="32"/>
      <c r="L113" s="5" t="s">
        <v>37</v>
      </c>
    </row>
    <row r="114" spans="2:12" ht="30" customHeight="1" x14ac:dyDescent="0.3">
      <c r="B114" s="27">
        <v>50000</v>
      </c>
      <c r="C114" s="27">
        <v>50000</v>
      </c>
      <c r="D114" s="28">
        <v>50000</v>
      </c>
      <c r="E114" s="27">
        <v>0</v>
      </c>
      <c r="F114" s="27">
        <v>2226</v>
      </c>
      <c r="G114" s="29" t="s">
        <v>89</v>
      </c>
      <c r="H114" s="30" t="s">
        <v>17</v>
      </c>
      <c r="I114" s="31" t="s">
        <v>195</v>
      </c>
      <c r="J114" s="32"/>
      <c r="L114" s="5" t="s">
        <v>91</v>
      </c>
    </row>
    <row r="115" spans="2:12" ht="30" customHeight="1" x14ac:dyDescent="0.3">
      <c r="B115" s="27">
        <v>30000</v>
      </c>
      <c r="C115" s="27">
        <v>30000</v>
      </c>
      <c r="D115" s="28">
        <v>30000</v>
      </c>
      <c r="E115" s="27">
        <v>0</v>
      </c>
      <c r="F115" s="27">
        <v>0</v>
      </c>
      <c r="G115" s="29" t="s">
        <v>123</v>
      </c>
      <c r="H115" s="30" t="s">
        <v>17</v>
      </c>
      <c r="I115" s="31" t="s">
        <v>195</v>
      </c>
      <c r="J115" s="32"/>
      <c r="L115" s="5" t="s">
        <v>126</v>
      </c>
    </row>
    <row r="116" spans="2:12" ht="30" customHeight="1" x14ac:dyDescent="0.3">
      <c r="B116" s="27">
        <v>100000</v>
      </c>
      <c r="C116" s="27">
        <v>100000</v>
      </c>
      <c r="D116" s="28">
        <v>100000</v>
      </c>
      <c r="E116" s="27">
        <v>0</v>
      </c>
      <c r="F116" s="27">
        <v>0</v>
      </c>
      <c r="G116" s="29" t="s">
        <v>120</v>
      </c>
      <c r="H116" s="30" t="s">
        <v>196</v>
      </c>
      <c r="I116" s="31" t="s">
        <v>197</v>
      </c>
      <c r="J116" s="32"/>
      <c r="L116" s="5" t="s">
        <v>122</v>
      </c>
    </row>
    <row r="117" spans="2:12" ht="30" customHeight="1" x14ac:dyDescent="0.3">
      <c r="B117" s="27">
        <v>200000</v>
      </c>
      <c r="C117" s="27">
        <v>200000</v>
      </c>
      <c r="D117" s="28">
        <v>200000</v>
      </c>
      <c r="E117" s="27">
        <v>0</v>
      </c>
      <c r="F117" s="27">
        <v>22684</v>
      </c>
      <c r="G117" s="29" t="s">
        <v>120</v>
      </c>
      <c r="H117" s="30" t="s">
        <v>198</v>
      </c>
      <c r="I117" s="31" t="s">
        <v>199</v>
      </c>
      <c r="J117" s="32"/>
      <c r="L117" s="5" t="s">
        <v>122</v>
      </c>
    </row>
    <row r="118" spans="2:12" ht="30" customHeight="1" x14ac:dyDescent="0.3">
      <c r="B118" s="27">
        <v>50000</v>
      </c>
      <c r="C118" s="27">
        <v>50000</v>
      </c>
      <c r="D118" s="28">
        <v>50000</v>
      </c>
      <c r="E118" s="27">
        <v>0</v>
      </c>
      <c r="F118" s="27">
        <v>2645</v>
      </c>
      <c r="G118" s="29" t="s">
        <v>120</v>
      </c>
      <c r="H118" s="30" t="s">
        <v>17</v>
      </c>
      <c r="I118" s="31" t="s">
        <v>195</v>
      </c>
      <c r="J118" s="32"/>
      <c r="L118" s="5" t="s">
        <v>122</v>
      </c>
    </row>
    <row r="119" spans="2:12" ht="30" customHeight="1" thickBot="1" x14ac:dyDescent="0.35">
      <c r="B119" s="27">
        <v>7000</v>
      </c>
      <c r="C119" s="27">
        <v>7000</v>
      </c>
      <c r="D119" s="28">
        <v>7000</v>
      </c>
      <c r="E119" s="27">
        <v>10270</v>
      </c>
      <c r="F119" s="27">
        <v>0</v>
      </c>
      <c r="G119" s="29" t="s">
        <v>120</v>
      </c>
      <c r="H119" s="30" t="s">
        <v>200</v>
      </c>
      <c r="I119" s="31" t="s">
        <v>201</v>
      </c>
      <c r="J119" s="32"/>
      <c r="L119" s="5" t="s">
        <v>122</v>
      </c>
    </row>
    <row r="120" spans="2:12" ht="30" customHeight="1" thickBot="1" x14ac:dyDescent="0.35">
      <c r="B120" s="22">
        <f>SUM(B121:B126)</f>
        <v>1269601</v>
      </c>
      <c r="C120" s="22">
        <f>SUM(C121:C126)</f>
        <v>1269601</v>
      </c>
      <c r="D120" s="23">
        <f>SUM(D121:D126)</f>
        <v>1269601</v>
      </c>
      <c r="E120" s="22">
        <f>SUM(E121:E126)</f>
        <v>1212461</v>
      </c>
      <c r="F120" s="22">
        <f>SUM(F121:F126)</f>
        <v>2995452</v>
      </c>
      <c r="G120" s="24"/>
      <c r="H120" s="24"/>
      <c r="I120" s="25" t="s">
        <v>202</v>
      </c>
      <c r="J120" s="26">
        <v>1510</v>
      </c>
      <c r="K120" s="1" t="s">
        <v>10</v>
      </c>
    </row>
    <row r="121" spans="2:12" ht="30" customHeight="1" x14ac:dyDescent="0.3">
      <c r="B121" s="27">
        <v>0</v>
      </c>
      <c r="C121" s="27">
        <v>0</v>
      </c>
      <c r="D121" s="28">
        <v>0</v>
      </c>
      <c r="E121" s="27">
        <v>5120</v>
      </c>
      <c r="F121" s="27">
        <v>0</v>
      </c>
      <c r="G121" s="29" t="s">
        <v>203</v>
      </c>
      <c r="H121" s="30" t="s">
        <v>204</v>
      </c>
      <c r="I121" s="31" t="s">
        <v>205</v>
      </c>
      <c r="J121" s="32"/>
      <c r="L121" s="5" t="s">
        <v>206</v>
      </c>
    </row>
    <row r="122" spans="2:12" ht="30" customHeight="1" x14ac:dyDescent="0.3">
      <c r="B122" s="27">
        <v>1269601</v>
      </c>
      <c r="C122" s="27">
        <v>1269601</v>
      </c>
      <c r="D122" s="28">
        <v>1269601</v>
      </c>
      <c r="E122" s="27">
        <v>834601</v>
      </c>
      <c r="F122" s="27">
        <v>437188</v>
      </c>
      <c r="G122" s="29" t="s">
        <v>21</v>
      </c>
      <c r="H122" s="30" t="s">
        <v>17</v>
      </c>
      <c r="I122" s="31" t="s">
        <v>207</v>
      </c>
      <c r="J122" s="32"/>
      <c r="L122" s="5" t="s">
        <v>23</v>
      </c>
    </row>
    <row r="123" spans="2:12" ht="30" customHeight="1" x14ac:dyDescent="0.3">
      <c r="B123" s="27">
        <v>0</v>
      </c>
      <c r="C123" s="27">
        <v>0</v>
      </c>
      <c r="D123" s="28">
        <v>0</v>
      </c>
      <c r="E123" s="27">
        <v>0</v>
      </c>
      <c r="F123" s="27">
        <v>1257600</v>
      </c>
      <c r="G123" s="29" t="s">
        <v>44</v>
      </c>
      <c r="H123" s="30" t="s">
        <v>208</v>
      </c>
      <c r="I123" s="31" t="s">
        <v>209</v>
      </c>
      <c r="J123" s="32"/>
      <c r="L123" s="5" t="s">
        <v>47</v>
      </c>
    </row>
    <row r="124" spans="2:12" ht="30" customHeight="1" x14ac:dyDescent="0.3">
      <c r="B124" s="27">
        <v>0</v>
      </c>
      <c r="C124" s="27">
        <v>0</v>
      </c>
      <c r="D124" s="28">
        <v>0</v>
      </c>
      <c r="E124" s="27">
        <v>0</v>
      </c>
      <c r="F124" s="27">
        <v>360000</v>
      </c>
      <c r="G124" s="29" t="s">
        <v>21</v>
      </c>
      <c r="H124" s="30" t="s">
        <v>208</v>
      </c>
      <c r="I124" s="31" t="s">
        <v>209</v>
      </c>
      <c r="J124" s="32"/>
      <c r="L124" s="5" t="s">
        <v>23</v>
      </c>
    </row>
    <row r="125" spans="2:12" ht="30" customHeight="1" x14ac:dyDescent="0.3">
      <c r="B125" s="27">
        <v>0</v>
      </c>
      <c r="C125" s="27">
        <v>0</v>
      </c>
      <c r="D125" s="28">
        <v>0</v>
      </c>
      <c r="E125" s="27">
        <v>233301</v>
      </c>
      <c r="F125" s="27">
        <v>907826</v>
      </c>
      <c r="G125" s="29" t="s">
        <v>210</v>
      </c>
      <c r="H125" s="30" t="s">
        <v>208</v>
      </c>
      <c r="I125" s="31" t="s">
        <v>209</v>
      </c>
      <c r="J125" s="32"/>
      <c r="L125" s="5" t="s">
        <v>211</v>
      </c>
    </row>
    <row r="126" spans="2:12" ht="30" customHeight="1" x14ac:dyDescent="0.3">
      <c r="B126" s="27">
        <v>0</v>
      </c>
      <c r="C126" s="27">
        <v>0</v>
      </c>
      <c r="D126" s="28">
        <v>0</v>
      </c>
      <c r="E126" s="27">
        <v>139439</v>
      </c>
      <c r="F126" s="27">
        <v>32838</v>
      </c>
      <c r="G126" s="29" t="s">
        <v>212</v>
      </c>
      <c r="H126" s="30" t="s">
        <v>208</v>
      </c>
      <c r="I126" s="31" t="s">
        <v>209</v>
      </c>
      <c r="J126" s="32"/>
      <c r="L126" s="5" t="s">
        <v>213</v>
      </c>
    </row>
    <row r="127" spans="2:12" ht="30" customHeight="1" x14ac:dyDescent="0.3"/>
    <row r="128" spans="2:12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</sheetData>
  <mergeCells count="3">
    <mergeCell ref="G4:G5"/>
    <mergeCell ref="H4:H5"/>
    <mergeCell ref="I4:I5"/>
  </mergeCells>
  <conditionalFormatting sqref="L2:P2">
    <cfRule type="containsText" dxfId="47" priority="43" operator="containsText" text="TRUE">
      <formula>NOT(ISERROR(SEARCH("TRUE",L2)))</formula>
    </cfRule>
    <cfRule type="containsText" dxfId="46" priority="44" operator="containsText" text="FALSE">
      <formula>NOT(ISERROR(SEARCH("FALSE",L2)))</formula>
    </cfRule>
  </conditionalFormatting>
  <conditionalFormatting sqref="Q127:Q1048576 Q48 Q41 Q1:Q16 Q26:Q31 Q60 Q53:Q54 Q51 Q63:Q64 Q66:Q68">
    <cfRule type="duplicateValues" dxfId="45" priority="45"/>
  </conditionalFormatting>
  <conditionalFormatting sqref="Q46:Q47">
    <cfRule type="duplicateValues" dxfId="44" priority="42"/>
  </conditionalFormatting>
  <conditionalFormatting sqref="Q21">
    <cfRule type="duplicateValues" dxfId="43" priority="41"/>
  </conditionalFormatting>
  <conditionalFormatting sqref="Q22:Q23">
    <cfRule type="duplicateValues" dxfId="42" priority="40"/>
  </conditionalFormatting>
  <conditionalFormatting sqref="Q35">
    <cfRule type="duplicateValues" dxfId="41" priority="39"/>
  </conditionalFormatting>
  <conditionalFormatting sqref="Q34">
    <cfRule type="duplicateValues" dxfId="40" priority="38"/>
  </conditionalFormatting>
  <conditionalFormatting sqref="Q33">
    <cfRule type="duplicateValues" dxfId="39" priority="37"/>
  </conditionalFormatting>
  <conditionalFormatting sqref="Q32">
    <cfRule type="duplicateValues" dxfId="38" priority="36"/>
  </conditionalFormatting>
  <conditionalFormatting sqref="Q36:Q37">
    <cfRule type="duplicateValues" dxfId="37" priority="35"/>
  </conditionalFormatting>
  <conditionalFormatting sqref="Q40">
    <cfRule type="duplicateValues" dxfId="36" priority="34"/>
  </conditionalFormatting>
  <conditionalFormatting sqref="Q39">
    <cfRule type="duplicateValues" dxfId="35" priority="33"/>
  </conditionalFormatting>
  <conditionalFormatting sqref="Q38">
    <cfRule type="duplicateValues" dxfId="34" priority="32"/>
  </conditionalFormatting>
  <conditionalFormatting sqref="Q42">
    <cfRule type="duplicateValues" dxfId="33" priority="31"/>
  </conditionalFormatting>
  <conditionalFormatting sqref="Q45">
    <cfRule type="duplicateValues" dxfId="32" priority="30"/>
  </conditionalFormatting>
  <conditionalFormatting sqref="Q44">
    <cfRule type="duplicateValues" dxfId="31" priority="29"/>
  </conditionalFormatting>
  <conditionalFormatting sqref="Q43">
    <cfRule type="duplicateValues" dxfId="30" priority="28"/>
  </conditionalFormatting>
  <conditionalFormatting sqref="Q55:Q59">
    <cfRule type="duplicateValues" dxfId="29" priority="27"/>
  </conditionalFormatting>
  <conditionalFormatting sqref="Q69 Q90:Q94">
    <cfRule type="duplicateValues" dxfId="28" priority="26"/>
  </conditionalFormatting>
  <conditionalFormatting sqref="Q70 Q86:Q89">
    <cfRule type="duplicateValues" dxfId="27" priority="25"/>
  </conditionalFormatting>
  <conditionalFormatting sqref="Q100:Q103">
    <cfRule type="duplicateValues" dxfId="26" priority="24"/>
  </conditionalFormatting>
  <conditionalFormatting sqref="Q95:Q99">
    <cfRule type="duplicateValues" dxfId="25" priority="23"/>
  </conditionalFormatting>
  <conditionalFormatting sqref="Q111:Q112">
    <cfRule type="duplicateValues" dxfId="24" priority="46"/>
  </conditionalFormatting>
  <conditionalFormatting sqref="Q116:Q119">
    <cfRule type="duplicateValues" dxfId="23" priority="47"/>
  </conditionalFormatting>
  <conditionalFormatting sqref="Q120:Q121">
    <cfRule type="duplicateValues" dxfId="22" priority="21"/>
  </conditionalFormatting>
  <conditionalFormatting sqref="Q125:Q126">
    <cfRule type="duplicateValues" dxfId="21" priority="22"/>
  </conditionalFormatting>
  <conditionalFormatting sqref="Q20">
    <cfRule type="duplicateValues" dxfId="20" priority="20"/>
  </conditionalFormatting>
  <conditionalFormatting sqref="Q19">
    <cfRule type="duplicateValues" dxfId="19" priority="19"/>
  </conditionalFormatting>
  <conditionalFormatting sqref="Q18">
    <cfRule type="duplicateValues" dxfId="18" priority="18"/>
  </conditionalFormatting>
  <conditionalFormatting sqref="Q17">
    <cfRule type="duplicateValues" dxfId="17" priority="17"/>
  </conditionalFormatting>
  <conditionalFormatting sqref="Q24">
    <cfRule type="duplicateValues" dxfId="16" priority="16"/>
  </conditionalFormatting>
  <conditionalFormatting sqref="Q25">
    <cfRule type="duplicateValues" dxfId="15" priority="15"/>
  </conditionalFormatting>
  <conditionalFormatting sqref="Q52">
    <cfRule type="duplicateValues" dxfId="14" priority="14"/>
  </conditionalFormatting>
  <conditionalFormatting sqref="Q49">
    <cfRule type="duplicateValues" dxfId="13" priority="13"/>
  </conditionalFormatting>
  <conditionalFormatting sqref="Q50">
    <cfRule type="duplicateValues" dxfId="12" priority="12"/>
  </conditionalFormatting>
  <conditionalFormatting sqref="Q62">
    <cfRule type="duplicateValues" dxfId="11" priority="11"/>
  </conditionalFormatting>
  <conditionalFormatting sqref="Q61">
    <cfRule type="duplicateValues" dxfId="10" priority="10"/>
  </conditionalFormatting>
  <conditionalFormatting sqref="Q65">
    <cfRule type="duplicateValues" dxfId="9" priority="9"/>
  </conditionalFormatting>
  <conditionalFormatting sqref="Q75:Q79">
    <cfRule type="duplicateValues" dxfId="8" priority="8"/>
  </conditionalFormatting>
  <conditionalFormatting sqref="Q71:Q74">
    <cfRule type="duplicateValues" dxfId="7" priority="7"/>
  </conditionalFormatting>
  <conditionalFormatting sqref="Q85">
    <cfRule type="duplicateValues" dxfId="6" priority="6"/>
  </conditionalFormatting>
  <conditionalFormatting sqref="Q80:Q84">
    <cfRule type="duplicateValues" dxfId="5" priority="5"/>
  </conditionalFormatting>
  <conditionalFormatting sqref="Q104:Q110">
    <cfRule type="duplicateValues" dxfId="4" priority="48"/>
  </conditionalFormatting>
  <conditionalFormatting sqref="Q113:Q115">
    <cfRule type="duplicateValues" dxfId="3" priority="4"/>
  </conditionalFormatting>
  <conditionalFormatting sqref="Q122">
    <cfRule type="duplicateValues" dxfId="2" priority="3"/>
  </conditionalFormatting>
  <conditionalFormatting sqref="Q124">
    <cfRule type="duplicateValues" dxfId="1" priority="2"/>
  </conditionalFormatting>
  <conditionalFormatting sqref="Q123">
    <cfRule type="duplicateValues" dxfId="0" priority="1"/>
  </conditionalFormatting>
  <printOptions horizontalCentered="1"/>
  <pageMargins left="0.90551181102362199" right="0.90551181102362199" top="0.82677165354330695" bottom="0.82677165354330695" header="0.31496062992126" footer="0.31496062992126"/>
  <pageSetup paperSize="9" scale="71" fitToHeight="0" orientation="landscape" r:id="rId1"/>
  <rowBreaks count="3" manualBreakCount="3">
    <brk id="25" min="1" max="9" man="1"/>
    <brk id="47" min="1" max="9" man="1"/>
    <brk id="110" min="1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F318E64-E16F-4E45-8208-04D1B7BB18AA}"/>
</file>

<file path=customXml/itemProps2.xml><?xml version="1.0" encoding="utf-8"?>
<ds:datastoreItem xmlns:ds="http://schemas.openxmlformats.org/officeDocument/2006/customXml" ds:itemID="{928365F3-BEED-4E69-B9F3-A3ABAEAA400A}"/>
</file>

<file path=customXml/itemProps3.xml><?xml version="1.0" encoding="utf-8"?>
<ds:datastoreItem xmlns:ds="http://schemas.openxmlformats.org/officeDocument/2006/customXml" ds:itemID="{62573F18-000E-4A8B-BF65-7C11D9AD86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cp:lastPrinted>2021-12-09T11:01:12Z</cp:lastPrinted>
  <dcterms:created xsi:type="dcterms:W3CDTF">2021-10-26T07:52:39Z</dcterms:created>
  <dcterms:modified xsi:type="dcterms:W3CDTF">2021-12-09T11:01:13Z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