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Proposed Budget Tables\"/>
    </mc:Choice>
  </mc:AlternateContent>
  <xr:revisionPtr revIDLastSave="0" documentId="8_{1FE93D58-1F56-4DA0-BDC3-36675B08DB0E}" xr6:coauthVersionLast="36" xr6:coauthVersionMax="36" xr10:uidLastSave="{00000000-0000-0000-0000-000000000000}"/>
  <bookViews>
    <workbookView xWindow="0" yWindow="0" windowWidth="28800" windowHeight="14010" xr2:uid="{13F13307-3C2F-4E99-B276-75BBC7FE05CA}"/>
  </bookViews>
  <sheets>
    <sheet name="Report" sheetId="1" r:id="rId1"/>
  </sheets>
  <definedNames>
    <definedName name="_xlnm._FilterDatabase" localSheetId="0" hidden="1">Report!$I$1:$I$20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Report!$B$1:$J$20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  <c r="B13" i="1"/>
  <c r="F13" i="1"/>
  <c r="E13" i="1"/>
  <c r="D13" i="1"/>
  <c r="C13" i="1"/>
  <c r="F11" i="1"/>
  <c r="E11" i="1"/>
  <c r="D11" i="1"/>
  <c r="C11" i="1"/>
  <c r="B11" i="1"/>
  <c r="D9" i="1"/>
  <c r="C9" i="1"/>
  <c r="C7" i="1" s="1"/>
  <c r="B9" i="1"/>
  <c r="B7" i="1" s="1"/>
  <c r="F9" i="1"/>
  <c r="E9" i="1"/>
  <c r="D7" i="1" l="1"/>
  <c r="E7" i="1"/>
  <c r="F7" i="1"/>
</calcChain>
</file>

<file path=xl/sharedStrings.xml><?xml version="1.0" encoding="utf-8"?>
<sst xmlns="http://schemas.openxmlformats.org/spreadsheetml/2006/main" count="52" uniqueCount="39">
  <si>
    <t>ލޯނުން ހިންގާ އެހެނިހެން މަޝްރޫއުތައް</t>
  </si>
  <si>
    <t>(އަދަދުތައް ރުފިޔާއިން)</t>
  </si>
  <si>
    <t>ލޯނުދޭ ފަރާތް</t>
  </si>
  <si>
    <t>މަޝްރޫއުގެ ނަން</t>
  </si>
  <si>
    <t>އޮފީސް</t>
  </si>
  <si>
    <t>ލަފާކުރި</t>
  </si>
  <si>
    <t>ރިވައިޒްކުރި</t>
  </si>
  <si>
    <t>އެކްޗުއަލް</t>
  </si>
  <si>
    <t>ޖުމުލަ</t>
  </si>
  <si>
    <t>މިނިސްޓްރީ އޮފް ފިނޭންސް</t>
  </si>
  <si>
    <t>SUM</t>
  </si>
  <si>
    <t>ވޯލްޑް ބޭންކް</t>
  </si>
  <si>
    <t>ޕަބްލިކް ފައިނޭންސް މެނޭޖްމަންޓް ސިސްޓަމް ސްޓްރެންގތެނިންގ ޕްރޮޖެކްޓް</t>
  </si>
  <si>
    <t>P-MFT009-100</t>
  </si>
  <si>
    <t>L-IDA</t>
  </si>
  <si>
    <t xml:space="preserve">މިނިސްޓްރީ އޮފް ހަޔަރ އެޑިޔުކޭޝަން </t>
  </si>
  <si>
    <t>އެންހޭންސިންގ އެންޕޮލޯޔަބިލިޓީ އެންޑް ރެސިލިއެންސް ފޮރ ޔޫތް އިން މޯލްޑިވްސް</t>
  </si>
  <si>
    <t>P-MHE001-100</t>
  </si>
  <si>
    <t xml:space="preserve">މިނިސްޓްރީ އޮފް ހެލްތް </t>
  </si>
  <si>
    <t>ކޮވިޑް19 އެމަރޖެންސީ ރެސްޕޮންސް އެންޑް ހެލްތް ސިސްޓަމްސް ޕްރިޕެއާރޑްނަސް</t>
  </si>
  <si>
    <t>P-CRN001-014</t>
  </si>
  <si>
    <t>X-IDA</t>
  </si>
  <si>
    <t>އޭ.އައި.އައި.ބީ</t>
  </si>
  <si>
    <t>X-AIIB</t>
  </si>
  <si>
    <t>އައި.ޑީ.ބީ</t>
  </si>
  <si>
    <t>ކޮވިޑް-19 އެމެންޑްމަންޓް ޓު އިސްތިސްނާ އެގްރީމެންޓް</t>
  </si>
  <si>
    <t>P-CRN001-018</t>
  </si>
  <si>
    <t>X-IDB</t>
  </si>
  <si>
    <t>އިމަރޖެންސީ ރެސްޕޮންސް ޓު ކޮވިޑް-19 ޕެންޑެމިކް ފޭސް 2</t>
  </si>
  <si>
    <t>P-CRN001-019</t>
  </si>
  <si>
    <t>މިނިސްޓްރީ އޮފް އިކޮނޮމިކް ޑިވެލޮޕްމަންޓް</t>
  </si>
  <si>
    <t>އޭ.ޑީ.ބީ</t>
  </si>
  <si>
    <t>ސަސެކް ނެޝަނަލް ސިންގަލް ވިންޑޯ ޕްރޮޖެކްޓް</t>
  </si>
  <si>
    <t>P-DEV001-003</t>
  </si>
  <si>
    <t>L-ADB</t>
  </si>
  <si>
    <t>X-ADB</t>
  </si>
  <si>
    <t>މައިކްރޯ އެންޓަރޕްރައިސަސް ޑިވެލޮޕްމަންޓް ޕްރޮޖެކްޓް</t>
  </si>
  <si>
    <t>P-MED005-200</t>
  </si>
  <si>
    <t>L-IDB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</si>
</sst>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rgb="FF454545"/>
      <name val="Century Gothic"/>
      <family val="2"/>
    </font>
    <font>
      <sz val="12"/>
      <color theme="1"/>
      <name val="Faruma"/>
      <family val="3"/>
    </font>
    <font>
      <sz val="24"/>
      <color rgb="FF626175"/>
      <name val="Mv MAG Round"/>
      <family val="3"/>
    </font>
    <font>
      <sz val="12"/>
      <name val="Century Gothic"/>
      <family val="2"/>
    </font>
    <font>
      <sz val="12"/>
      <color rgb="FF454545"/>
      <name val="DAM_Nala"/>
    </font>
    <font>
      <sz val="12"/>
      <color theme="7"/>
      <name val="Faruma"/>
      <family val="3"/>
    </font>
    <font>
      <b/>
      <sz val="12"/>
      <name val="Roboto Condensed"/>
    </font>
    <font>
      <b/>
      <sz val="12"/>
      <color rgb="FF454545"/>
      <name val="Roboto Condensed"/>
    </font>
    <font>
      <sz val="11"/>
      <color theme="1"/>
      <name val="Calibri"/>
      <family val="2"/>
      <scheme val="minor"/>
    </font>
    <font>
      <sz val="14"/>
      <name val="Mv MAG Round"/>
      <family val="3"/>
    </font>
    <font>
      <sz val="14"/>
      <color rgb="FF454545"/>
      <name val="Mv MAG Round"/>
      <family val="3"/>
    </font>
    <font>
      <b/>
      <sz val="14"/>
      <name val="Mv MAG Round"/>
      <family val="3"/>
    </font>
    <font>
      <sz val="11"/>
      <color theme="1"/>
      <name val="Calibri"/>
      <family val="2"/>
      <charset val="1"/>
      <scheme val="minor"/>
    </font>
    <font>
      <sz val="12"/>
      <color rgb="FF454545"/>
      <name val="Roboto Condensed"/>
    </font>
    <font>
      <sz val="11"/>
      <color rgb="FF454545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E8E8E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626175"/>
      </bottom>
      <diagonal/>
    </border>
    <border>
      <left/>
      <right/>
      <top style="medium">
        <color rgb="FF626175"/>
      </top>
      <bottom style="medium">
        <color rgb="FF626175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4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6" fillId="0" borderId="0" xfId="0" applyFont="1" applyBorder="1" applyAlignment="1">
      <alignment horizontal="right" vertical="center" readingOrder="2"/>
    </xf>
    <xf numFmtId="0" fontId="5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1" applyNumberFormat="1" applyFont="1" applyFill="1" applyBorder="1" applyAlignment="1">
      <alignment horizontal="center" vertical="center" wrapText="1" readingOrder="2"/>
    </xf>
    <xf numFmtId="0" fontId="9" fillId="2" borderId="0" xfId="1" applyNumberFormat="1" applyFont="1" applyFill="1" applyBorder="1" applyAlignment="1">
      <alignment horizontal="center" vertical="center" wrapText="1" readingOrder="2"/>
    </xf>
    <xf numFmtId="0" fontId="11" fillId="0" borderId="0" xfId="2" applyFont="1" applyFill="1" applyBorder="1" applyAlignment="1">
      <alignment vertical="center" readingOrder="2"/>
    </xf>
    <xf numFmtId="0" fontId="11" fillId="0" borderId="0" xfId="2" applyFont="1" applyFill="1" applyBorder="1" applyAlignment="1">
      <alignment horizontal="right" vertical="center" indent="2" readingOrder="2"/>
    </xf>
    <xf numFmtId="0" fontId="11" fillId="0" borderId="0" xfId="2" applyFont="1" applyFill="1" applyBorder="1" applyAlignment="1">
      <alignment horizontal="right" vertical="center" readingOrder="2"/>
    </xf>
    <xf numFmtId="0" fontId="11" fillId="0" borderId="0" xfId="2" applyFont="1" applyFill="1" applyBorder="1" applyAlignment="1">
      <alignment horizontal="center" vertical="center" readingOrder="2"/>
    </xf>
    <xf numFmtId="164" fontId="11" fillId="0" borderId="1" xfId="1" applyNumberFormat="1" applyFont="1" applyFill="1" applyBorder="1" applyAlignment="1">
      <alignment horizontal="center" vertical="center" readingOrder="2"/>
    </xf>
    <xf numFmtId="164" fontId="12" fillId="2" borderId="1" xfId="1" applyNumberFormat="1" applyFont="1" applyFill="1" applyBorder="1" applyAlignment="1">
      <alignment horizontal="center" vertical="center" readingOrder="2"/>
    </xf>
    <xf numFmtId="0" fontId="11" fillId="0" borderId="1" xfId="2" applyFont="1" applyFill="1" applyBorder="1" applyAlignment="1">
      <alignment vertical="center" readingOrder="2"/>
    </xf>
    <xf numFmtId="0" fontId="11" fillId="0" borderId="1" xfId="2" applyFont="1" applyFill="1" applyBorder="1" applyAlignment="1">
      <alignment horizontal="right" vertical="center" indent="2" readingOrder="2"/>
    </xf>
    <xf numFmtId="0" fontId="11" fillId="0" borderId="1" xfId="2" applyFont="1" applyFill="1" applyBorder="1" applyAlignment="1">
      <alignment horizontal="right" vertical="center" readingOrder="2"/>
    </xf>
    <xf numFmtId="0" fontId="11" fillId="0" borderId="1" xfId="2" applyFont="1" applyFill="1" applyBorder="1" applyAlignment="1">
      <alignment horizontal="center" vertical="center" readingOrder="2"/>
    </xf>
    <xf numFmtId="0" fontId="2" fillId="2" borderId="0" xfId="0" applyFont="1" applyFill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9" fillId="2" borderId="2" xfId="1" applyNumberFormat="1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 indent="3"/>
    </xf>
    <xf numFmtId="0" fontId="8" fillId="0" borderId="2" xfId="0" applyFont="1" applyBorder="1" applyAlignment="1">
      <alignment horizontal="right" vertical="center"/>
    </xf>
    <xf numFmtId="164" fontId="8" fillId="0" borderId="2" xfId="1" applyNumberFormat="1" applyFont="1" applyFill="1" applyBorder="1" applyAlignment="1">
      <alignment horizontal="center" vertical="center" readingOrder="2"/>
    </xf>
    <xf numFmtId="164" fontId="9" fillId="2" borderId="2" xfId="1" applyNumberFormat="1" applyFont="1" applyFill="1" applyBorder="1" applyAlignment="1">
      <alignment horizontal="center" vertical="center" readingOrder="2"/>
    </xf>
    <xf numFmtId="0" fontId="3" fillId="0" borderId="2" xfId="3" applyFont="1" applyFill="1" applyBorder="1" applyAlignment="1">
      <alignment vertical="center"/>
    </xf>
    <xf numFmtId="0" fontId="13" fillId="0" borderId="2" xfId="0" applyFont="1" applyFill="1" applyBorder="1" applyAlignment="1">
      <alignment horizontal="right" vertical="center" indent="1"/>
    </xf>
    <xf numFmtId="0" fontId="8" fillId="0" borderId="2" xfId="0" applyNumberFormat="1" applyFont="1" applyFill="1" applyBorder="1" applyAlignment="1">
      <alignment horizontal="center" vertical="center"/>
    </xf>
    <xf numFmtId="164" fontId="15" fillId="0" borderId="3" xfId="1" applyNumberFormat="1" applyFont="1" applyBorder="1" applyAlignment="1">
      <alignment vertical="center"/>
    </xf>
    <xf numFmtId="164" fontId="15" fillId="2" borderId="3" xfId="1" applyNumberFormat="1" applyFont="1" applyFill="1" applyBorder="1" applyAlignment="1">
      <alignment vertical="center"/>
    </xf>
    <xf numFmtId="0" fontId="6" fillId="0" borderId="3" xfId="0" applyFont="1" applyBorder="1" applyAlignment="1">
      <alignment vertical="center" readingOrder="2"/>
    </xf>
    <xf numFmtId="0" fontId="6" fillId="0" borderId="3" xfId="0" applyFont="1" applyBorder="1" applyAlignment="1">
      <alignment horizontal="right" vertical="center" indent="2" readingOrder="2"/>
    </xf>
    <xf numFmtId="0" fontId="1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</cellXfs>
  <cellStyles count="4">
    <cellStyle name="Comma" xfId="1" builtinId="3"/>
    <cellStyle name="Normal" xfId="0" builtinId="0"/>
    <cellStyle name="Normal 2 2" xfId="2" xr:uid="{E4929DC4-5F48-4512-B4F5-D7C8642B1A9B}"/>
    <cellStyle name="Normal 2 4" xfId="3" xr:uid="{C9C7A3C2-6977-40FA-8933-5938BA65D995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FE07-38E7-4BBE-9FEF-54230C233ECC}">
  <sheetPr>
    <pageSetUpPr fitToPage="1"/>
  </sheetPr>
  <dimension ref="B1:P20"/>
  <sheetViews>
    <sheetView showGridLines="0" tabSelected="1" view="pageBreakPreview" zoomScaleNormal="100" zoomScaleSheetLayoutView="100" workbookViewId="0">
      <selection activeCell="M9" sqref="M9"/>
    </sheetView>
  </sheetViews>
  <sheetFormatPr defaultColWidth="8.88671875" defaultRowHeight="21.75"/>
  <cols>
    <col min="1" max="1" width="3.77734375" style="1" customWidth="1"/>
    <col min="2" max="3" width="13.33203125" style="1" customWidth="1"/>
    <col min="4" max="4" width="13.33203125" style="2" customWidth="1"/>
    <col min="5" max="6" width="13.33203125" style="1" customWidth="1"/>
    <col min="7" max="7" width="11.77734375" style="3" customWidth="1"/>
    <col min="8" max="8" width="54.6640625" style="3" customWidth="1"/>
    <col min="9" max="9" width="10.6640625" style="1" customWidth="1"/>
    <col min="10" max="10" width="5.5546875" style="1" customWidth="1"/>
    <col min="11" max="11" width="5.109375" style="1" customWidth="1"/>
    <col min="12" max="12" width="8.33203125" style="5" customWidth="1"/>
    <col min="13" max="16" width="8.33203125" style="1" customWidth="1"/>
    <col min="17" max="16384" width="8.88671875" style="1"/>
  </cols>
  <sheetData>
    <row r="1" spans="2:16" ht="37.5" customHeight="1">
      <c r="J1" s="4" t="s">
        <v>0</v>
      </c>
    </row>
    <row r="2" spans="2:16" ht="18.75" customHeight="1">
      <c r="B2"/>
      <c r="C2"/>
      <c r="D2" s="6"/>
      <c r="E2"/>
      <c r="F2"/>
      <c r="J2" s="7" t="s">
        <v>1</v>
      </c>
      <c r="L2" s="8" t="b">
        <v>1</v>
      </c>
      <c r="M2" s="8" t="b">
        <v>1</v>
      </c>
      <c r="N2" s="8" t="b">
        <v>1</v>
      </c>
      <c r="O2" s="8" t="b">
        <v>1</v>
      </c>
      <c r="P2" s="8" t="b">
        <v>1</v>
      </c>
    </row>
    <row r="3" spans="2:16" ht="11.25" customHeight="1">
      <c r="J3" s="9"/>
    </row>
    <row r="4" spans="2:16" ht="30" customHeight="1">
      <c r="B4" s="10">
        <v>2024</v>
      </c>
      <c r="C4" s="10">
        <v>2023</v>
      </c>
      <c r="D4" s="11">
        <v>2022</v>
      </c>
      <c r="E4" s="10">
        <v>2021</v>
      </c>
      <c r="F4" s="10">
        <v>2020</v>
      </c>
      <c r="G4" s="12" t="s">
        <v>2</v>
      </c>
      <c r="H4" s="13" t="s">
        <v>3</v>
      </c>
      <c r="I4" s="14" t="s">
        <v>4</v>
      </c>
      <c r="J4" s="15"/>
    </row>
    <row r="5" spans="2:16" ht="30" customHeight="1" thickBot="1">
      <c r="B5" s="16" t="s">
        <v>5</v>
      </c>
      <c r="C5" s="16" t="s">
        <v>5</v>
      </c>
      <c r="D5" s="17" t="s">
        <v>5</v>
      </c>
      <c r="E5" s="16" t="s">
        <v>6</v>
      </c>
      <c r="F5" s="16" t="s">
        <v>7</v>
      </c>
      <c r="G5" s="18"/>
      <c r="H5" s="19"/>
      <c r="I5" s="20"/>
      <c r="J5" s="21"/>
    </row>
    <row r="6" spans="2:16" ht="11.25" customHeight="1" thickBot="1">
      <c r="D6" s="22"/>
    </row>
    <row r="7" spans="2:16" ht="30" customHeight="1" thickBot="1">
      <c r="B7" s="23">
        <f>SUMIF($K$9:$K$20,"SUM",B9:B20)</f>
        <v>41846331</v>
      </c>
      <c r="C7" s="23">
        <f>SUMIF($K$9:$K$20,"SUM",C9:C20)</f>
        <v>86643900</v>
      </c>
      <c r="D7" s="24">
        <f>SUMIF($K$9:$K$20,"SUM",D9:D20)</f>
        <v>191096291</v>
      </c>
      <c r="E7" s="23">
        <f>SUMIF($K$9:$K$20,"SUM",E9:E20)</f>
        <v>184635436</v>
      </c>
      <c r="F7" s="23">
        <f>SUMIF($K$9:$K$20,"SUM",F9:F20)</f>
        <v>159093746</v>
      </c>
      <c r="G7" s="25"/>
      <c r="H7" s="26" t="s">
        <v>8</v>
      </c>
      <c r="I7" s="27"/>
      <c r="J7" s="27"/>
    </row>
    <row r="8" spans="2:16" ht="11.25" customHeight="1" thickBot="1">
      <c r="D8" s="22"/>
    </row>
    <row r="9" spans="2:16" ht="30" customHeight="1" thickBot="1">
      <c r="B9" s="28">
        <f>SUM(B10:B10)</f>
        <v>6566600</v>
      </c>
      <c r="C9" s="28">
        <f>SUM(C10:C10)</f>
        <v>10164700</v>
      </c>
      <c r="D9" s="29">
        <f>SUM(D10:D10)</f>
        <v>12120400</v>
      </c>
      <c r="E9" s="28">
        <f>SUM(E10:E10)</f>
        <v>19700000</v>
      </c>
      <c r="F9" s="28">
        <f>SUM(F10:F10)</f>
        <v>1730461</v>
      </c>
      <c r="G9" s="30"/>
      <c r="H9" s="30"/>
      <c r="I9" s="31" t="s">
        <v>9</v>
      </c>
      <c r="J9" s="32">
        <v>1272</v>
      </c>
      <c r="K9" s="1" t="s">
        <v>10</v>
      </c>
    </row>
    <row r="10" spans="2:16" ht="30" customHeight="1" thickBot="1">
      <c r="B10" s="33">
        <v>6566600</v>
      </c>
      <c r="C10" s="33">
        <v>10164700</v>
      </c>
      <c r="D10" s="34">
        <v>12120400</v>
      </c>
      <c r="E10" s="33">
        <v>19700000</v>
      </c>
      <c r="F10" s="33">
        <v>1730461</v>
      </c>
      <c r="G10" s="35" t="s">
        <v>11</v>
      </c>
      <c r="H10" s="36" t="s">
        <v>12</v>
      </c>
      <c r="I10" s="37" t="s">
        <v>13</v>
      </c>
      <c r="J10" s="38"/>
      <c r="L10" s="5" t="s">
        <v>14</v>
      </c>
    </row>
    <row r="11" spans="2:16" ht="30" customHeight="1" thickBot="1">
      <c r="B11" s="28">
        <f>SUM(B12:B12)</f>
        <v>30244300</v>
      </c>
      <c r="C11" s="28">
        <f>SUM(C12:C12)</f>
        <v>26479200</v>
      </c>
      <c r="D11" s="29">
        <f>SUM(D12:D12)</f>
        <v>18604700</v>
      </c>
      <c r="E11" s="28">
        <f>SUM(E12:E12)</f>
        <v>30100000</v>
      </c>
      <c r="F11" s="28">
        <f>SUM(F12:F12)</f>
        <v>0</v>
      </c>
      <c r="G11" s="30"/>
      <c r="H11" s="30"/>
      <c r="I11" s="31" t="s">
        <v>15</v>
      </c>
      <c r="J11" s="32">
        <v>1129</v>
      </c>
      <c r="K11" s="1" t="s">
        <v>10</v>
      </c>
    </row>
    <row r="12" spans="2:16" ht="30" customHeight="1" thickBot="1">
      <c r="B12" s="33">
        <v>30244300</v>
      </c>
      <c r="C12" s="33">
        <v>26479200</v>
      </c>
      <c r="D12" s="34">
        <v>18604700</v>
      </c>
      <c r="E12" s="33">
        <v>30100000</v>
      </c>
      <c r="F12" s="33">
        <v>0</v>
      </c>
      <c r="G12" s="35" t="s">
        <v>11</v>
      </c>
      <c r="H12" s="36" t="s">
        <v>16</v>
      </c>
      <c r="I12" s="37" t="s">
        <v>17</v>
      </c>
      <c r="J12" s="38"/>
      <c r="L12" s="5" t="s">
        <v>14</v>
      </c>
    </row>
    <row r="13" spans="2:16" ht="30" customHeight="1" thickBot="1">
      <c r="B13" s="28">
        <f>SUM(B14:B17)</f>
        <v>0</v>
      </c>
      <c r="C13" s="28">
        <f>SUM(C14:C17)</f>
        <v>30000000</v>
      </c>
      <c r="D13" s="29">
        <f>SUM(D14:D17)</f>
        <v>140663800</v>
      </c>
      <c r="E13" s="28">
        <f>SUM(E14:E17)</f>
        <v>133200000</v>
      </c>
      <c r="F13" s="28">
        <f>SUM(F14:F17)</f>
        <v>152323356</v>
      </c>
      <c r="G13" s="30"/>
      <c r="H13" s="30"/>
      <c r="I13" s="31" t="s">
        <v>18</v>
      </c>
      <c r="J13" s="32">
        <v>1163</v>
      </c>
      <c r="K13" s="1" t="s">
        <v>10</v>
      </c>
    </row>
    <row r="14" spans="2:16" ht="30" customHeight="1">
      <c r="B14" s="33">
        <v>0</v>
      </c>
      <c r="C14" s="33">
        <v>0</v>
      </c>
      <c r="D14" s="34">
        <v>13332400</v>
      </c>
      <c r="E14" s="33">
        <v>30000000</v>
      </c>
      <c r="F14" s="33">
        <v>7322864</v>
      </c>
      <c r="G14" s="35" t="s">
        <v>11</v>
      </c>
      <c r="H14" s="36" t="s">
        <v>19</v>
      </c>
      <c r="I14" s="37" t="s">
        <v>20</v>
      </c>
      <c r="J14" s="38"/>
      <c r="L14" s="5" t="s">
        <v>21</v>
      </c>
    </row>
    <row r="15" spans="2:16" ht="30" customHeight="1">
      <c r="B15" s="33">
        <v>0</v>
      </c>
      <c r="C15" s="33">
        <v>30000000</v>
      </c>
      <c r="D15" s="34">
        <v>27331400</v>
      </c>
      <c r="E15" s="33">
        <v>14600000</v>
      </c>
      <c r="F15" s="33">
        <v>16317110</v>
      </c>
      <c r="G15" s="35" t="s">
        <v>22</v>
      </c>
      <c r="H15" s="36" t="s">
        <v>19</v>
      </c>
      <c r="I15" s="37" t="s">
        <v>20</v>
      </c>
      <c r="J15" s="38"/>
      <c r="L15" s="5" t="s">
        <v>23</v>
      </c>
    </row>
    <row r="16" spans="2:16" ht="30" customHeight="1">
      <c r="B16" s="33">
        <v>0</v>
      </c>
      <c r="C16" s="33">
        <v>0</v>
      </c>
      <c r="D16" s="34">
        <v>0</v>
      </c>
      <c r="E16" s="33">
        <v>4200000</v>
      </c>
      <c r="F16" s="33">
        <v>4970554</v>
      </c>
      <c r="G16" s="35" t="s">
        <v>24</v>
      </c>
      <c r="H16" s="36" t="s">
        <v>25</v>
      </c>
      <c r="I16" s="37" t="s">
        <v>26</v>
      </c>
      <c r="J16" s="38"/>
      <c r="L16" s="5" t="s">
        <v>27</v>
      </c>
    </row>
    <row r="17" spans="2:13" ht="30" customHeight="1" thickBot="1">
      <c r="B17" s="33">
        <v>0</v>
      </c>
      <c r="C17" s="33">
        <v>0</v>
      </c>
      <c r="D17" s="34">
        <v>100000000</v>
      </c>
      <c r="E17" s="33">
        <v>84400000</v>
      </c>
      <c r="F17" s="33">
        <v>123712828</v>
      </c>
      <c r="G17" s="35" t="s">
        <v>24</v>
      </c>
      <c r="H17" s="36" t="s">
        <v>28</v>
      </c>
      <c r="I17" s="37" t="s">
        <v>29</v>
      </c>
      <c r="J17" s="38"/>
      <c r="L17" s="5" t="s">
        <v>27</v>
      </c>
    </row>
    <row r="18" spans="2:13" ht="30" customHeight="1" thickBot="1">
      <c r="B18" s="28">
        <f>SUM(B19:B20)</f>
        <v>5035431</v>
      </c>
      <c r="C18" s="28">
        <f>SUM(C19:C20)</f>
        <v>20000000</v>
      </c>
      <c r="D18" s="29">
        <f>SUM(D19:D20)</f>
        <v>19707391</v>
      </c>
      <c r="E18" s="28">
        <f>SUM(E19:E20)</f>
        <v>1635436</v>
      </c>
      <c r="F18" s="28">
        <f>SUM(F19:F20)</f>
        <v>5039929</v>
      </c>
      <c r="G18" s="30"/>
      <c r="H18" s="30"/>
      <c r="I18" s="31" t="s">
        <v>30</v>
      </c>
      <c r="J18" s="32">
        <v>1202</v>
      </c>
      <c r="K18" s="1" t="s">
        <v>10</v>
      </c>
    </row>
    <row r="19" spans="2:13" ht="30" customHeight="1">
      <c r="B19" s="33">
        <v>5035431</v>
      </c>
      <c r="C19" s="33">
        <v>20000000</v>
      </c>
      <c r="D19" s="34">
        <v>19707391</v>
      </c>
      <c r="E19" s="33">
        <v>1635436</v>
      </c>
      <c r="F19" s="33">
        <v>3577894</v>
      </c>
      <c r="G19" s="35" t="s">
        <v>31</v>
      </c>
      <c r="H19" s="36" t="s">
        <v>32</v>
      </c>
      <c r="I19" s="37" t="s">
        <v>33</v>
      </c>
      <c r="J19" s="38"/>
      <c r="L19" s="5" t="s">
        <v>34</v>
      </c>
      <c r="M19" s="5" t="s">
        <v>35</v>
      </c>
    </row>
    <row r="20" spans="2:13" ht="30" customHeight="1">
      <c r="B20" s="33">
        <v>0</v>
      </c>
      <c r="C20" s="33">
        <v>0</v>
      </c>
      <c r="D20" s="34">
        <v>0</v>
      </c>
      <c r="E20" s="33">
        <v>0</v>
      </c>
      <c r="F20" s="33">
        <v>1462035</v>
      </c>
      <c r="G20" s="35" t="s">
        <v>24</v>
      </c>
      <c r="H20" s="36" t="s">
        <v>36</v>
      </c>
      <c r="I20" s="37" t="s">
        <v>37</v>
      </c>
      <c r="J20" s="38"/>
      <c r="L20" s="5" t="s">
        <v>38</v>
      </c>
    </row>
  </sheetData>
  <mergeCells count="3">
    <mergeCell ref="G4:G5"/>
    <mergeCell ref="H4:H5"/>
    <mergeCell ref="I4:I5"/>
  </mergeCells>
  <conditionalFormatting sqref="L2:P2">
    <cfRule type="containsText" dxfId="7" priority="6" operator="containsText" text="TRUE">
      <formula>NOT(ISERROR(SEARCH("TRUE",L2)))</formula>
    </cfRule>
    <cfRule type="containsText" dxfId="6" priority="7" operator="containsText" text="FALSE">
      <formula>NOT(ISERROR(SEARCH("FALSE",L2)))</formula>
    </cfRule>
  </conditionalFormatting>
  <conditionalFormatting sqref="Q15">
    <cfRule type="duplicateValues" dxfId="5" priority="5"/>
  </conditionalFormatting>
  <conditionalFormatting sqref="Q17">
    <cfRule type="duplicateValues" dxfId="4" priority="4"/>
  </conditionalFormatting>
  <conditionalFormatting sqref="Q16">
    <cfRule type="duplicateValues" dxfId="3" priority="3"/>
  </conditionalFormatting>
  <conditionalFormatting sqref="Q19">
    <cfRule type="duplicateValues" dxfId="2" priority="2"/>
  </conditionalFormatting>
  <conditionalFormatting sqref="Q20">
    <cfRule type="duplicateValues" dxfId="1" priority="1"/>
  </conditionalFormatting>
  <conditionalFormatting sqref="Q21:Q1048576 Q18 Q1:Q14">
    <cfRule type="duplicateValues" dxfId="0" priority="8"/>
  </conditionalFormatting>
  <printOptions horizontalCentered="1"/>
  <pageMargins left="0.90551181102362199" right="0.90551181102362199" top="0.82677165354330695" bottom="0.82677165354330695" header="0.31496062992126" footer="0.31496062992126"/>
  <pageSetup paperSize="9" scale="7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EFD7995-E52F-424D-9AB2-89DE180B6956}"/>
</file>

<file path=customXml/itemProps2.xml><?xml version="1.0" encoding="utf-8"?>
<ds:datastoreItem xmlns:ds="http://schemas.openxmlformats.org/officeDocument/2006/customXml" ds:itemID="{683448D3-0863-4492-83E1-4E021A7D2B27}"/>
</file>

<file path=customXml/itemProps3.xml><?xml version="1.0" encoding="utf-8"?>
<ds:datastoreItem xmlns:ds="http://schemas.openxmlformats.org/officeDocument/2006/customXml" ds:itemID="{A29C1271-C1E4-42DE-949B-A8EF463A49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2021-10-26T08:01:59Z</dcterms:created>
  <dcterms:modified xsi:type="dcterms:W3CDTF">2021-10-26T08:02:17Z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