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activeX/activeX1.bin" ContentType="application/vnd.ms-office.activeX"/>
  <Override PartName="/docProps/app.xml" ContentType="application/vnd.openxmlformats-officedocument.extended-properties+xml"/>
  <Override PartName="/docProps/core.xml" ContentType="application/vnd.openxmlformats-package.core-properties+xml"/>
  <Override PartName="/xl/activeX/activeX1.xml" ContentType="application/vnd.ms-office.activeX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overnment Annual Budget 2014\Government Annual Budget 2023\2023 Approved Budget Tables\"/>
    </mc:Choice>
  </mc:AlternateContent>
  <xr:revisionPtr revIDLastSave="0" documentId="8_{C5AFA954-B504-4AF6-9EA9-DBF8A5F8178F}" xr6:coauthVersionLast="36" xr6:coauthVersionMax="36" xr10:uidLastSave="{00000000-0000-0000-0000-000000000000}"/>
  <bookViews>
    <workbookView xWindow="0" yWindow="0" windowWidth="28800" windowHeight="14025" xr2:uid="{2A32B39E-CAF4-4983-84F7-8B20230D59EA}"/>
  </bookViews>
  <sheets>
    <sheet name="Report" sheetId="1" r:id="rId1"/>
  </sheets>
  <definedNames>
    <definedName name="_xlnm.Print_Area" localSheetId="0">Report!$A$1:$H$291</definedName>
    <definedName name="_xlnm.Print_Titles" localSheetId="0">Report!$4:$6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9" i="1" l="1"/>
  <c r="C37" i="1" s="1"/>
  <c r="B289" i="1"/>
  <c r="B37" i="1" s="1"/>
  <c r="E289" i="1"/>
  <c r="E37" i="1" s="1"/>
  <c r="A289" i="1"/>
  <c r="A37" i="1" s="1"/>
  <c r="D289" i="1"/>
  <c r="E284" i="1"/>
  <c r="E36" i="1" s="1"/>
  <c r="D284" i="1"/>
  <c r="D36" i="1" s="1"/>
  <c r="C284" i="1"/>
  <c r="C36" i="1" s="1"/>
  <c r="B284" i="1"/>
  <c r="B36" i="1" s="1"/>
  <c r="A284" i="1"/>
  <c r="A36" i="1" s="1"/>
  <c r="E279" i="1"/>
  <c r="E35" i="1" s="1"/>
  <c r="C279" i="1"/>
  <c r="C35" i="1" s="1"/>
  <c r="A279" i="1"/>
  <c r="A35" i="1" s="1"/>
  <c r="D279" i="1"/>
  <c r="B279" i="1"/>
  <c r="B35" i="1" s="1"/>
  <c r="B274" i="1"/>
  <c r="B34" i="1" s="1"/>
  <c r="E274" i="1"/>
  <c r="E34" i="1" s="1"/>
  <c r="A274" i="1"/>
  <c r="A34" i="1" s="1"/>
  <c r="D274" i="1"/>
  <c r="C274" i="1"/>
  <c r="B267" i="1"/>
  <c r="B31" i="1" s="1"/>
  <c r="B9" i="1" s="1"/>
  <c r="E267" i="1"/>
  <c r="E31" i="1" s="1"/>
  <c r="E9" i="1" s="1"/>
  <c r="D267" i="1"/>
  <c r="D31" i="1" s="1"/>
  <c r="D9" i="1" s="1"/>
  <c r="C267" i="1"/>
  <c r="C31" i="1" s="1"/>
  <c r="C9" i="1" s="1"/>
  <c r="A267" i="1"/>
  <c r="D262" i="1"/>
  <c r="D29" i="1" s="1"/>
  <c r="C262" i="1"/>
  <c r="C29" i="1" s="1"/>
  <c r="A262" i="1"/>
  <c r="A29" i="1" s="1"/>
  <c r="E262" i="1"/>
  <c r="B262" i="1"/>
  <c r="E247" i="1"/>
  <c r="E28" i="1" s="1"/>
  <c r="C247" i="1"/>
  <c r="C28" i="1" s="1"/>
  <c r="B247" i="1"/>
  <c r="B28" i="1" s="1"/>
  <c r="A247" i="1"/>
  <c r="A28" i="1" s="1"/>
  <c r="D247" i="1"/>
  <c r="A228" i="1"/>
  <c r="A27" i="1" s="1"/>
  <c r="D228" i="1"/>
  <c r="D27" i="1" s="1"/>
  <c r="C228" i="1"/>
  <c r="C27" i="1" s="1"/>
  <c r="B228" i="1"/>
  <c r="B27" i="1" s="1"/>
  <c r="E228" i="1"/>
  <c r="E27" i="1" s="1"/>
  <c r="C219" i="1"/>
  <c r="C26" i="1" s="1"/>
  <c r="D219" i="1"/>
  <c r="D26" i="1" s="1"/>
  <c r="E219" i="1"/>
  <c r="E26" i="1" s="1"/>
  <c r="A219" i="1"/>
  <c r="A26" i="1" s="1"/>
  <c r="B219" i="1"/>
  <c r="A207" i="1"/>
  <c r="A25" i="1" s="1"/>
  <c r="E207" i="1"/>
  <c r="E25" i="1" s="1"/>
  <c r="D207" i="1"/>
  <c r="D25" i="1" s="1"/>
  <c r="C207" i="1"/>
  <c r="C25" i="1" s="1"/>
  <c r="B207" i="1"/>
  <c r="E195" i="1"/>
  <c r="E24" i="1" s="1"/>
  <c r="C195" i="1"/>
  <c r="C24" i="1" s="1"/>
  <c r="B195" i="1"/>
  <c r="B24" i="1" s="1"/>
  <c r="A195" i="1"/>
  <c r="A24" i="1" s="1"/>
  <c r="D195" i="1"/>
  <c r="D24" i="1" s="1"/>
  <c r="D163" i="1"/>
  <c r="D23" i="1" s="1"/>
  <c r="E163" i="1"/>
  <c r="E23" i="1" s="1"/>
  <c r="B163" i="1"/>
  <c r="B23" i="1" s="1"/>
  <c r="A163" i="1"/>
  <c r="A23" i="1" s="1"/>
  <c r="C163" i="1"/>
  <c r="C23" i="1" s="1"/>
  <c r="D73" i="1"/>
  <c r="D22" i="1" s="1"/>
  <c r="E73" i="1"/>
  <c r="E22" i="1" s="1"/>
  <c r="C73" i="1"/>
  <c r="C22" i="1" s="1"/>
  <c r="B73" i="1"/>
  <c r="B22" i="1" s="1"/>
  <c r="A73" i="1"/>
  <c r="A22" i="1" s="1"/>
  <c r="B66" i="1"/>
  <c r="B19" i="1" s="1"/>
  <c r="E66" i="1"/>
  <c r="E19" i="1" s="1"/>
  <c r="D66" i="1"/>
  <c r="D19" i="1" s="1"/>
  <c r="C66" i="1"/>
  <c r="C19" i="1" s="1"/>
  <c r="A66" i="1"/>
  <c r="A19" i="1" s="1"/>
  <c r="C60" i="1"/>
  <c r="C18" i="1" s="1"/>
  <c r="E60" i="1"/>
  <c r="E18" i="1" s="1"/>
  <c r="B60" i="1"/>
  <c r="B18" i="1" s="1"/>
  <c r="A60" i="1"/>
  <c r="A18" i="1" s="1"/>
  <c r="D60" i="1"/>
  <c r="D18" i="1" s="1"/>
  <c r="E56" i="1"/>
  <c r="E17" i="1" s="1"/>
  <c r="D56" i="1"/>
  <c r="D17" i="1" s="1"/>
  <c r="A56" i="1"/>
  <c r="A17" i="1" s="1"/>
  <c r="C56" i="1"/>
  <c r="B56" i="1"/>
  <c r="B17" i="1" s="1"/>
  <c r="E46" i="1"/>
  <c r="E16" i="1" s="1"/>
  <c r="C46" i="1"/>
  <c r="C16" i="1" s="1"/>
  <c r="B46" i="1"/>
  <c r="B16" i="1" s="1"/>
  <c r="A46" i="1"/>
  <c r="A16" i="1" s="1"/>
  <c r="D46" i="1"/>
  <c r="D43" i="1"/>
  <c r="C43" i="1"/>
  <c r="A43" i="1"/>
  <c r="E43" i="1"/>
  <c r="B43" i="1"/>
  <c r="D39" i="1"/>
  <c r="D15" i="1" s="1"/>
  <c r="C39" i="1"/>
  <c r="C15" i="1" s="1"/>
  <c r="B39" i="1"/>
  <c r="B15" i="1" s="1"/>
  <c r="E39" i="1"/>
  <c r="E15" i="1" s="1"/>
  <c r="A39" i="1"/>
  <c r="D37" i="1"/>
  <c r="D35" i="1"/>
  <c r="D34" i="1"/>
  <c r="C34" i="1"/>
  <c r="A31" i="1"/>
  <c r="A9" i="1" s="1"/>
  <c r="E29" i="1"/>
  <c r="B29" i="1"/>
  <c r="D28" i="1"/>
  <c r="B26" i="1"/>
  <c r="B25" i="1"/>
  <c r="C17" i="1"/>
  <c r="D16" i="1"/>
  <c r="A15" i="1"/>
  <c r="E11" i="1"/>
  <c r="D11" i="1"/>
  <c r="C11" i="1"/>
  <c r="B11" i="1"/>
  <c r="A11" i="1"/>
  <c r="D14" i="1" l="1"/>
  <c r="D7" i="1" s="1"/>
  <c r="A33" i="1"/>
  <c r="A10" i="1" s="1"/>
  <c r="E33" i="1"/>
  <c r="E10" i="1" s="1"/>
  <c r="B33" i="1"/>
  <c r="B10" i="1" s="1"/>
  <c r="D33" i="1"/>
  <c r="D10" i="1" s="1"/>
  <c r="A21" i="1"/>
  <c r="A8" i="1" s="1"/>
  <c r="E14" i="1"/>
  <c r="E7" i="1" s="1"/>
  <c r="C21" i="1"/>
  <c r="C8" i="1" s="1"/>
  <c r="B21" i="1"/>
  <c r="B8" i="1" s="1"/>
  <c r="B14" i="1"/>
  <c r="B7" i="1" s="1"/>
  <c r="C14" i="1"/>
  <c r="C7" i="1" s="1"/>
  <c r="C12" i="1" s="1"/>
  <c r="C33" i="1"/>
  <c r="C10" i="1" s="1"/>
  <c r="A14" i="1"/>
  <c r="A7" i="1" s="1"/>
  <c r="E21" i="1"/>
  <c r="E8" i="1" s="1"/>
  <c r="D21" i="1"/>
  <c r="D8" i="1" s="1"/>
  <c r="A12" i="1" l="1"/>
  <c r="D12" i="1"/>
  <c r="B12" i="1"/>
  <c r="E12" i="1"/>
</calcChain>
</file>

<file path=xl/sharedStrings.xml><?xml version="1.0" encoding="utf-8"?>
<sst xmlns="http://schemas.openxmlformats.org/spreadsheetml/2006/main" count="269" uniqueCount="247">
  <si>
    <t xml:space="preserve">ދައުލަތަށް ލިބޭ ޖުމުލަ އާމްދަނީއާއި ހިލޭ އެހީ
</t>
  </si>
  <si>
    <t>(އަދަދުތައް ރުފިޔާއިން)</t>
  </si>
  <si>
    <t>ފާސްކުރި</t>
  </si>
  <si>
    <t>ރިވައިޒްކުރި</t>
  </si>
  <si>
    <t>އެކްޗުއަލް</t>
  </si>
  <si>
    <t>ޓެކުހުގެ ގޮތުގައި ލިބޭ އާމްދަނީ</t>
  </si>
  <si>
    <t>ޓެކްސް ނޫން ގޮތްގޮތުން ލިބޭ އާމްދަނީ</t>
  </si>
  <si>
    <t>ހަރުމުދާ ވިއްކައިގެން ލިބޭ އާމްދަނީ</t>
  </si>
  <si>
    <t>ހިލޭ އެހީގެ ގޮތުގައި ލިބޭ އާމްދަނީ</t>
  </si>
  <si>
    <t>ކަނޑަން: ސަބްސިޑިއަރީ ލޯނު ތަކުން އަނބުރާ ލިބޭ</t>
  </si>
  <si>
    <t>ޖުމުލަ އާމްދަނީއާއި ހިލޭ އެހީ</t>
  </si>
  <si>
    <t>ޓެކްސް އާމްދަނީ</t>
  </si>
  <si>
    <t>އިމްޕޯޓް ޑިއުޓީ</t>
  </si>
  <si>
    <t>ބިޒްނަސް އަދި ޕްރޮޕަރޓީ ޓެކްސް</t>
  </si>
  <si>
    <t>ގުޑްސް އަދި ސަރވިސަސް ޓެކްސް</t>
  </si>
  <si>
    <t>ރޯޔަލްޓީ</t>
  </si>
  <si>
    <t>އެހެނިހެން ޓެކްސް އަދި ޑިއުޓީ</t>
  </si>
  <si>
    <t>އެކިއެކި ޚިދުމަތަށް ނެގޭ ފީ</t>
  </si>
  <si>
    <t>ރަޖިސްޓްރޭޝަން އާއި ލައިސަންސް ފީ</t>
  </si>
  <si>
    <t>ތަކެތި ވިއްކައިގެން ލިބޭ ފައިސާ</t>
  </si>
  <si>
    <t>ހަރުމުދަލުގެ އާމްދަނީ</t>
  </si>
  <si>
    <t>ޖޫރިމަނާ</t>
  </si>
  <si>
    <t>އިންޓަރެސްޓާއި ފައިދާ</t>
  </si>
  <si>
    <t>ޓެކްސްގެ ގޮތުގައި ނުހިމެނޭ އެހެނިހެން އާމްދަނީ</t>
  </si>
  <si>
    <t>އެކިގޮތްގޮތުން ލިބޭ ފައިދާ</t>
  </si>
  <si>
    <t>ފައިސާގެ ހިލޭ އެހީ</t>
  </si>
  <si>
    <t>ތަކެތީގެ ހިލޭ އެހީ</t>
  </si>
  <si>
    <t>މަޝްރޫއުތައް ހިންގުމަށް ލިބޭ އެހީ</t>
  </si>
  <si>
    <t>އެހެނިހެން ހިލޭ އެހީ</t>
  </si>
  <si>
    <t>އަމިއްލަ ފަރާތްތަކުން ދައްކާ އިމްޕޯޓް ޑިއުޓީ</t>
  </si>
  <si>
    <t>ސަރުކާރުގެ އިދާރާތަކުން ދައްކާ އިމްޕޯޓް ޑިއުޓީ</t>
  </si>
  <si>
    <t>އެކްސްޕޯޓް ޑިއުޓީ</t>
  </si>
  <si>
    <t>އަމިއްލަ ފަރާތްތަކުން ދައްކާ އެކްސްޕޯރޓް ޑިއުޓީ</t>
  </si>
  <si>
    <t>ޓޫރިޒަމް ޓެކްސް</t>
  </si>
  <si>
    <t>ބިން ވިއްކުމުން ނަގާ ޓެކްސް</t>
  </si>
  <si>
    <t>ވިޔަފާރީގެ ފައިދާއިން ނަގާ ޓެކްސް</t>
  </si>
  <si>
    <t>އޯނަރޝިޕް ޓްރާންސްފަރ ޓެކްސް</t>
  </si>
  <si>
    <t>ބޭންކް ޕްރޮފިޓް ޓެކްސް</t>
  </si>
  <si>
    <t>ނޮން-ރެސިޑެންޓް ވިތުހޯލްޑިންގ ޓެކްސް</t>
  </si>
  <si>
    <t>ފަރުދުންގެ އާމްދަނީން ނަގާ ޓެކްސް</t>
  </si>
  <si>
    <t>ދަތުރުފަތުރުގެ ވިޔަފާރިގެ އާމްދަނީން ނަގާ ޓެކްސް</t>
  </si>
  <si>
    <t>ޓޫރިޒަމް ގުޑްސް އެންޑް ސަރވިސަސް ޓެކްސް</t>
  </si>
  <si>
    <t>ޖެނެރަލް ގުޑްސް އެންޑް ސަރވިސަސް ޓެކްސް</t>
  </si>
  <si>
    <t>ޑިއުޓީ ފްރީ ޝޮޕްގެ ރޯޔަލްޓީ</t>
  </si>
  <si>
    <t>ބިދޭސީން ކުރާ މަސްވެރިކަމުގެ ރޯޔަލްޓީ</t>
  </si>
  <si>
    <t>ފިޔުލް ރީއެކްސްޕޯރޓް ރޯޔަލްޓީ</t>
  </si>
  <si>
    <t>ރީ އެކްސްޕޯރޓް ރޯޔަލްޓީ</t>
  </si>
  <si>
    <t>ރެވެނިއު ސްޓޭމްޕް ވިއްކައިގެން ލިބޭ ފައިސާ</t>
  </si>
  <si>
    <t>ގްރީން ޓެކްސް</t>
  </si>
  <si>
    <t>އެއަރޕޯޓް ސަރވިސް ޗާޖް / ޑިޕާޗަރ ޓެކްސް</t>
  </si>
  <si>
    <t>ރެމިޓެންސް ޓެކްސް</t>
  </si>
  <si>
    <t>އެހެނިހެން ޓެކްސްތަކާއި ޑިއުޓީ</t>
  </si>
  <si>
    <t>ކުންފުނިތަކުގެ އަހަރީ ފީ</t>
  </si>
  <si>
    <t>ހޮޓާ، ރެސްޓޯރަންޓް، ކެންޓީނުތަކުގެ ވިޔަފާރި ފީ</t>
  </si>
  <si>
    <t>މަސްވެރިކަން ނުކުރާ އިންޖީނުލީ ތަކެތީގެ ފީ</t>
  </si>
  <si>
    <t>ސެޓްފިކެޓް ފީ</t>
  </si>
  <si>
    <t>ސީލް ޖެހުމުގެ ފީ</t>
  </si>
  <si>
    <t>ސަރވޭކުރުމުގެ ފީ</t>
  </si>
  <si>
    <t>ބޮންޑެޑް ވެއަރހައުސް ފީ</t>
  </si>
  <si>
    <t>މުވައްޒަފުން ދޫކުރުމަށް ނަގާ ފީ</t>
  </si>
  <si>
    <t>ފޯމް ޕްރިންޓްކުރުމަށް ނަގާ ފީ</t>
  </si>
  <si>
    <t>ރެކޯޑް ކޮށްދިނުމަށް ނަގާ ފީ</t>
  </si>
  <si>
    <t>ޕްރޮގްރާމް ސްޕޮންސަރކުރުމަށް ނަގާ ފީ</t>
  </si>
  <si>
    <t>ސައުންޑް ސިސްޓަމް ކުއްޔަށް ދޫކުރުމަށް ނަގާ ފީ</t>
  </si>
  <si>
    <t>ޓީވީ ނުވަތަ ބައިސްކޯފު ފިލްމު ނެގުމުގެ ހުއްދަ</t>
  </si>
  <si>
    <t>ދިވެހި ފިލްމުގެ ލަވަ ފާސްކުރުމުގެ ފީ</t>
  </si>
  <si>
    <t>ޑްރައިވިންގ ޓެސްޓުގައި ބައިވެރިވުމަށް ދައްކާ ފީ</t>
  </si>
  <si>
    <t>ސީމަން ވޮޗް ކީޕިންގ ތައްގަނޑުޖެހުމުގެ ފީ</t>
  </si>
  <si>
    <t>ސީމަން އެޖެންސީ ބަދަލުކުރުމުގެ ފީ</t>
  </si>
  <si>
    <t>އޮޑީ ނަންބަރު ވިއްކައިގެން ލިބޭ ފައިސާ</t>
  </si>
  <si>
    <t>ލޭންޑިންގ ޗާޖަސް</t>
  </si>
  <si>
    <t>ހެންޑްލިންގ ޗާޖަސް</t>
  </si>
  <si>
    <t>އުފަން ދުވަހުގެ ރެޖިސްޓްރީ ހެއްދުމަށް ނަގާ ފީ</t>
  </si>
  <si>
    <t>އުފަން ދުވަހުގެ ސެޓްފިކޭޓް ހެއްދުމަށް ނަގާ ފީ</t>
  </si>
  <si>
    <t>ޕާކިންގ ޗާޖު</t>
  </si>
  <si>
    <t>ކުނީ ފީ</t>
  </si>
  <si>
    <t>މާރުކޭޓް ފީ</t>
  </si>
  <si>
    <t>ގޯތި ބައިކުރުމަށް ނަގާ ފީ</t>
  </si>
  <si>
    <t>ގޯތީގެ ޗާޓު ކުރަހައި ދިނުމަށް ނަގާ ފީ</t>
  </si>
  <si>
    <t>މިނެކިރުމާއި، މިންއަޅާ ތަކެތީގައި ސީލް ޖެހުމުގެ ފީ</t>
  </si>
  <si>
    <t>މައުރަޒުފަދަ ތަންތަނުގައި ލަވަޖެހުމާއި ކޭބަލް ޓީވީ</t>
  </si>
  <si>
    <t>ޕާސްޕޯޓު ކެންސަލްކޮށްދިނުމަށް ނަގާ ފީ</t>
  </si>
  <si>
    <t>ކޯޓުން ބޭރުގައި ކައިވެނިކުރުމަށް ނަގާ ފީ</t>
  </si>
  <si>
    <t>ކޯޓު ފީ</t>
  </si>
  <si>
    <t>ފޮޓޯކޮޕީ ހައްދައިދީގެން ލިބޭ ފައިސާ</t>
  </si>
  <si>
    <t>ޓެލެފޯން ކޯލާއި ޓެލެކްސް، ޓެލެފެކްސް ފީ</t>
  </si>
  <si>
    <t>ޓެންޑަރ ޑޮކިޔުމަންޓް ވިއްކައިގެން ލިބޭ ފައިސާ</t>
  </si>
  <si>
    <t>އިޝްތިހާރު ބޯޑު ބަހައްޓައިދީގެން ލިބޭ ފައިސާ</t>
  </si>
  <si>
    <t>ސްކޫލް ފީ</t>
  </si>
  <si>
    <t>އިމްތިހާނުތަކާއި ކޯސްތަކުގައި ބައިވެރިވުމުގެ ފީ</t>
  </si>
  <si>
    <t>އިމްތިހާނު ޕޭޕަރު އަލުން ބެލުމަށް ނެގޭ ފީ</t>
  </si>
  <si>
    <t>އިސްތިހާރު ފާސްކުރުމުގެ ފީ</t>
  </si>
  <si>
    <t>ސިޔާސީ ކެންޑިޑޭޓުންގެ ޑިޕޮޒިޓް</t>
  </si>
  <si>
    <t>މާލޭ މެދު ޖެޓީ ޚިދުމަތުގެ އަގު</t>
  </si>
  <si>
    <t>މުދާ ބެލެހެއްޓުމުގެ ގޮތުން ނަގާ ފީ</t>
  </si>
  <si>
    <t>ޑޮކްޓަރަށް ދެއްކުމުގެ ފީ</t>
  </si>
  <si>
    <t>މެޑިކަލް ޗެކަޕް ހެދުމަށް ނަގާ ފީ</t>
  </si>
  <si>
    <t>އެމްބިއުލާންސް ފީ</t>
  </si>
  <si>
    <t>ހޮސްޕިޓަލް ވޯޑް ފީ</t>
  </si>
  <si>
    <t>އެކްސް-ރޭ ފީ</t>
  </si>
  <si>
    <t>ދަތުގެ ފަރުވާތަކަށް ނަގާ އަގު</t>
  </si>
  <si>
    <t>އީ.ސީ.ޖީ ފީ</t>
  </si>
  <si>
    <t>އޮޕަރޭޓް ކުރުމުގެ ފީ</t>
  </si>
  <si>
    <t>ލެބޯޓްރީ ޓެސްޓުތަކުގެ އަގު</t>
  </si>
  <si>
    <t>ހެލްތު ރެކޯޑު ދޫކުރުމަށް ނަގާ ފީ</t>
  </si>
  <si>
    <t>އިންޖެކްޝަންއާއި ބޭސްއެޅުމުގެ އަގު</t>
  </si>
  <si>
    <t>ސްކޭން ފީ</t>
  </si>
  <si>
    <t>ފިޒިއޮތެރަޕީ ދިނުމަށް ނަގާ ފީ</t>
  </si>
  <si>
    <t>ވިއްސުމަށް ނަގާ ފީ</t>
  </si>
  <si>
    <t>އެންޑޮސްކޮޕީ ހެދުމުގެ އަގު</t>
  </si>
  <si>
    <t>ރިފްރެކްޝަން ފީ</t>
  </si>
  <si>
    <t>ސީ.ޓީ ސްކޭން ފީ</t>
  </si>
  <si>
    <t>އައިޑީ ކާޑު ހެއްދުން</t>
  </si>
  <si>
    <t>ޓިކެޓް ވިއްކައިގެން ލިބޭ ފައިސާ</t>
  </si>
  <si>
    <t>ފާސް ވިއްކައިގެން ލިބޭ ފައިސާ</t>
  </si>
  <si>
    <t>ބިދޭސީން ރާއްޖޭގައި ތިބުމުގެ ހުއްދަ</t>
  </si>
  <si>
    <t>ރާއްޖޭގެ އެތެރޭގައި ވައިގެދަތުރު ކުރުމުގެ ހުއްދަ</t>
  </si>
  <si>
    <t>ޕާރޓްނަރޝިޕް އަހަރީ ފީ</t>
  </si>
  <si>
    <t>އިމްޕޯޓް ވިޔަފާރި ފީ</t>
  </si>
  <si>
    <t>ނަން ބަދަލުކުރުމަށް ކުރުމުގެ ފީ އަށް ލިބޭ</t>
  </si>
  <si>
    <t>ކަރަންޓު ފީއަށް ލިބުނު</t>
  </si>
  <si>
    <t>ދޯނި އެހެލާ ތަންތަނުގެ ފީ</t>
  </si>
  <si>
    <t>ކޯޕަރޭޓިވް ސޮސައިޓީ އަހަރީ ފީ</t>
  </si>
  <si>
    <t>ކޯޕަރޭޓިވް ސޮސައިޓީ ރެޖިސްޓްރޭޝަން ފީ</t>
  </si>
  <si>
    <t>ޓްރޭޑް ރެޖިސްޓްރީ ފީ</t>
  </si>
  <si>
    <t>ފޮރިން އިންވެސްމަންޓް އެޑްމިނިސްޓްރޭޝަން އަހަރީ ފީ</t>
  </si>
  <si>
    <t>ޕްރޮސެސިންގ ޗާޖް</t>
  </si>
  <si>
    <t>އިމްޕޯޓުކުރާ އުޅަނދުގެ ފީ</t>
  </si>
  <si>
    <t>ކުލީގެ މުއްދަތު އިތުރުކުރުން</t>
  </si>
  <si>
    <t>އިމާރާތްކުރުމުގެ މުއްދަތު އިތުރުކުރުން</t>
  </si>
  <si>
    <t>އެއަރޕޯޓް ތަރައްގީކުރުމަށް ނެގޭފީ</t>
  </si>
  <si>
    <t>ކޯޕަރޭޓް ސޯޝަލް ރެސްޕޮންސިބިލިޓީ ފީ</t>
  </si>
  <si>
    <t>ޓޫރިޒަމް އެޑްމިނިސްޓްރޭޝަން ފީ</t>
  </si>
  <si>
    <t>ޑާމޮޓަލޮގީ ޚިދުމަތް</t>
  </si>
  <si>
    <t>ކާޑިއެކް ސަރވިސް</t>
  </si>
  <si>
    <t>އެޑްމިޝަން ފީ</t>
  </si>
  <si>
    <t>ލައިޓް ޑިއުސް</t>
  </si>
  <si>
    <t>ބިދޭސީ މަސައްކަތްތެރިންގެ ކޯޓާ ފީ</t>
  </si>
  <si>
    <t>ރެވެނިއު ފީ</t>
  </si>
  <si>
    <t>އެހެނިހެން ގޮތްގޮތުން ނެގޭ ފީ</t>
  </si>
  <si>
    <t>ކުންފުނި ރަޖިސްޓަރީކުރުމުގެ ފީ</t>
  </si>
  <si>
    <t>ޕާޓްނަރޝިޕް ރަޖިސްޓަރީކުރުމުގެ ފީ</t>
  </si>
  <si>
    <t>ގެސްޓްހައުސް ރަޖިސްޓަރީކުރުމުގެ ފީ</t>
  </si>
  <si>
    <t>ކިޔަވައިދޭތަންތަން ރަޖިސްޓަރީކުރުމުގެ ފީ</t>
  </si>
  <si>
    <t>ޑައިވް ސްކޫލް ރަޖިސްޓަރީކުރުމުގެ ފީ</t>
  </si>
  <si>
    <t>ކްލަބް ޖަމްޢިއްޔާ ރަޖިސްޓަރީކުރުމުގެ ފީ</t>
  </si>
  <si>
    <t>ކްލިނިކް ރަޖިސްޓަރީކުރުމުގެ ފީ</t>
  </si>
  <si>
    <t>ވާރކް ޕާމިޓް ފީ</t>
  </si>
  <si>
    <t>ޑްރައިވިންގ ލައިސަންސް ދޫކުރުމުގެ ފީ</t>
  </si>
  <si>
    <t>މޮޓޯރ ވެހިކަލް ލައިސަންސް ފީ</t>
  </si>
  <si>
    <t>ފެން ޕްލާންޓް ހުއްދައިގެ ފީ</t>
  </si>
  <si>
    <t>ޓެލެކޮމިއުނިކޭޝަން ލައިސަންސް ފީ</t>
  </si>
  <si>
    <t>އެއްގަމާއި ކަނޑުގެ އުޅަނދު ރަޖިސްޓަރީކުރުމުގެ ފީ</t>
  </si>
  <si>
    <t>ރަޖިސްޓްރީ ބާތިލުކުރުމުގެ ފީ</t>
  </si>
  <si>
    <t>ބޭންކް މޯގޭޖް ރަޖިސްޓްރީ ފީ</t>
  </si>
  <si>
    <t>ކައިވެނި ރަޖިސްޓަރީކުރުމުގެ ފީ</t>
  </si>
  <si>
    <t>ގޯތީގެ ރަޖިސްޓަރީ އާކުރުމުގެ ފީ</t>
  </si>
  <si>
    <t>މާލޭގެ ރަށްވެއްސަކަށް ވުމުގެ ސެޓްފިކެޓް</t>
  </si>
  <si>
    <t>މާލޭ ފަޅުތެރޭގައި އަޅާފައިހުންނަ އުޅަނދުފަހަރުގެ ފީ</t>
  </si>
  <si>
    <t>ބަނދަރު ކުލި</t>
  </si>
  <si>
    <t>ސީމަނުންގެ އެގްރީމެންޓް ރަޖިސްޓަރީކުރުމުގެ ފީ</t>
  </si>
  <si>
    <t>ޕޯސްޓޭޖް ކޮންޓްރޯލް ހުއްދަ</t>
  </si>
  <si>
    <t>ކޮޕީރައިޓް ރަޖިސްޓަރީކުރުމުގެ ފީ</t>
  </si>
  <si>
    <t>އިންވާޑް އަދި އައުޓްވާޑް ކްލިއަރެންސް ފީ</t>
  </si>
  <si>
    <t>ރަސްމީ ނޫން ބަނދަރުތަކުން މުދާ އަރުވާ ބޭލުމުގެ ފީ</t>
  </si>
  <si>
    <t>ބިމުން ފެން ނަގާ ބޭރުކުރުންގެ ހުއްދަ</t>
  </si>
  <si>
    <t>އަމިއްލަ ވިޔަފާރި ރަޖިސްޓަރީކުރުމުގެ ފީ</t>
  </si>
  <si>
    <t>ވަޒީފާ ހަމަޖައްސަދޭ އޭޖެންސީ ރަޖިސްޓަރީކުރުމުގެ ފީ</t>
  </si>
  <si>
    <t>އޮންލައިން ވިޔަފާރި އަދި ހަރަކާތް ރަޖިސްޓަރީކުރުމުގެ ފީ</t>
  </si>
  <si>
    <t>އެހެނިހެން ރެޖިސްޓްރޭޝަން އަދި ލައިސަންސް ފީ</t>
  </si>
  <si>
    <t>ޗާޕުކުރި ފޮތް، ނޫސް، މަޖައްލާފަދަ ތަކެތި ވިއްކުން</t>
  </si>
  <si>
    <t>ގެޒެޓް، ޤާނޫނު، ގަވާއިދު ފޮތް ވިއްކުން</t>
  </si>
  <si>
    <t>ކަލަންޑަރު، ސުވެނިޔަރފަދަ ތަކެތި ވިއްކުން</t>
  </si>
  <si>
    <t>އެކިއެކި ބޭނުމަށް ދޫކުރެވޭ ރަސްމީ ފޯމު ވިއްކުން</t>
  </si>
  <si>
    <t>ރެކޯޑް ފޮތްފަދަ ތަކެތި ވިއްކުން</t>
  </si>
  <si>
    <t>ސީ.ޑީ.ސީ ދޫކުރުން</t>
  </si>
  <si>
    <t>ޕާސްޕޯޓްއާއި އީ.ސީ ދޫކުރުން</t>
  </si>
  <si>
    <t>ރުއްގަހާއި ލަކުޑި ވިއްކުން</t>
  </si>
  <si>
    <t>ފެން ވިއްކުން</t>
  </si>
  <si>
    <t>އެހެނިހެން ތަކެތި ވިއްކައިގެން ލިބޭ ފައިސާ</t>
  </si>
  <si>
    <t>ގޮއިފާލައްބަ، ހިންނަ ފަދަ ތަންތަނުގެ ވަރުވާ</t>
  </si>
  <si>
    <t>ސަރުކާރުގެ އިމާރާތްތަކުގެ ކުލި</t>
  </si>
  <si>
    <t>ރިސޯޓުތަކުގެ ކުލި</t>
  </si>
  <si>
    <t>ވިޔަފާރި ކުރުމަށް ދޫކުރެވިފައިވާ ބިންބިމުގެ ކުލި</t>
  </si>
  <si>
    <t>ސިނާއީ މަސައްކަތްތަކަށް ދޫކުރެވިފައިވާ ބިމުގެ ކުލި</t>
  </si>
  <si>
    <t>ކަނޑުގައިދުއްވާ ސަރުކާރުގެ އުޅަނދުތަކުގެ ކުލި</t>
  </si>
  <si>
    <t>ދަނޑުވެރިކަމަށް ދޫކުރެވިފައިވާ ރަށްރަށުގެ ކުލި</t>
  </si>
  <si>
    <t>ފްލޯޓިންގ ޖެޓީގެ ކުލި</t>
  </si>
  <si>
    <t>ބިންވިއްކުމާއި ބިން ބަދަލުކުރުމުގެ ފީ</t>
  </si>
  <si>
    <t>އެހެނިހެން ކުއްޔާއި ހަރުމުދަލުގެ އާމްދަނީ</t>
  </si>
  <si>
    <t>ޤާނޫނާ ޚިލާފުވެގެން ކުރެވޭ ޖޫރިމަނާ</t>
  </si>
  <si>
    <t>ގަވާއިދާ ޚިލާފުވެގެން ކުރެވޭ ޖޫރިމަނާ</t>
  </si>
  <si>
    <t>އެގްރީމެންޓާ ޚިލާފުވެގެން ކުރެވޭ ޖޫރިމަނާ</t>
  </si>
  <si>
    <t>މުވައްޒަފުންގެ ގަޑީ ލާރިއާއި ޖޫރިމަނާއަށް ލިބޭ</t>
  </si>
  <si>
    <t>ދަރަންޏާއި ޤަޒިއްޔާ ޖޫރިމަނާ</t>
  </si>
  <si>
    <t>ޓްރެފިކް ވައިލޭޝަން ޗާޖް</t>
  </si>
  <si>
    <t>އެހެނިހެން ޖޫރިމަނާ</t>
  </si>
  <si>
    <t>ސަބްސިޑިއަރީ ލޯންތަކުން ލިބޭ އިންޓަރެސްޓް ފައިސާ</t>
  </si>
  <si>
    <t>އެމް.އެމް.އޭ ގެ ފައިދާ</t>
  </si>
  <si>
    <t>ޙިއްޞާގެ ފައިދާ - އައިލަންޑް އޭވިއޭޝަން ސ.ލ.</t>
  </si>
  <si>
    <t>ހިއްސާގެ ފައިދާ - މޯލްޑިވްސް ޕޯޓްސް ލިމިޓެޑް</t>
  </si>
  <si>
    <t>ހިއްސާގެ ފައިދާ - މޯލްޑިވްސް އެއަރޕޯރޓްސް ކޮމްޕެނީ ލިމިޓެޑް</t>
  </si>
  <si>
    <t>ހިއްސާގެ ފައިދާ - މޯލްޑިވްސް ޕޯސްޓް ލޓޑ</t>
  </si>
  <si>
    <t>ހިއްސާގެ ފައިދާ - ދިވެހިރާއްޖޭގެ ގުޅުން ޕލކ</t>
  </si>
  <si>
    <t>ހިއްސާގެ ފައިދާ - ސްޓޭޓް ޓްރޭޑިންގ އޯގަނައިޒޭޝަން</t>
  </si>
  <si>
    <t>ހިއްސާގެ ފައިދާ - ސްޓޭޓް އިލެކްޓްރިކް ކޮމްޕެނީ ލޓޑ</t>
  </si>
  <si>
    <t>ހިއްސާގެ ފައިދާ - އެމް.ޓީ.ސީ.ސީ</t>
  </si>
  <si>
    <t>ހިއްސާގެ ފައިދާ - ބޭންކް އޮފް މޯލްޑިވްސް</t>
  </si>
  <si>
    <t>ޙިއްޞާގެ ފައިދާ - އެމް.ޓީ.ޑީ.ސީ.</t>
  </si>
  <si>
    <t>ހިއްސާގެ ފައިދާ - އެޗް.ޑީ.އެފް.ސީ</t>
  </si>
  <si>
    <t>ހިއްސާގެ ފައިދާ - އެމް.ޑަބްލިއު.އެސް.ސީ</t>
  </si>
  <si>
    <t>ހިއްސާގެ ފައިދާ - އެހެނިހެން</t>
  </si>
  <si>
    <t>އިންވެސްޓްމަންޓްތަކުން ލިބޭ އިންޓަރެސްޓް ފައިސާ</t>
  </si>
  <si>
    <t>ލިބޭ އެހެނިހެން އިންޓަރެސްޓް، ފައިދާ އަދި ޑިވިޑެންޑް</t>
  </si>
  <si>
    <t>ވަކި ފައިސާއެއްކަން ނޭނގި އިތުރުވާ ފައިސާ</t>
  </si>
  <si>
    <t>ކުރީ އަހަރުގެ ބަޖެޓުން އަނބުރާ ލިބޭ ފައިސާ</t>
  </si>
  <si>
    <t>ލިބޭ މެމްބަރޝިޕް ފީއާއި ޗަންދާފަދަ ފައިސާ</t>
  </si>
  <si>
    <t>ސަބްސިޑިއަރީ ލޯންތަކުން އަނބުރާ ލިބޭ ފައިސާ</t>
  </si>
  <si>
    <t>ސަރުކާރުގެ މުދަލަކަށްވާ ގެއްލުމަކަށް ލިބޭ ބަދަލު</t>
  </si>
  <si>
    <t>ހޮވައިގެން ގެނެވި އަހަރު ހަމަވާ ފައިސާ</t>
  </si>
  <si>
    <t>ޑޮނޭޝަންގެ ގޮތުގައި ލިބޭ ފައިސާ</t>
  </si>
  <si>
    <t>ޓްރާންސްފަރކުރާ ބާކީ</t>
  </si>
  <si>
    <t>މުދަލު ޒަކާތް</t>
  </si>
  <si>
    <t>ފިތުރު ޒަކާތް</t>
  </si>
  <si>
    <t>ރިފަންޑް ކުރެވޭ އެހެނިހެން ގޮތްގޮތުންލިބޭ ފައިސާ</t>
  </si>
  <si>
    <t>ރެވެނިއު ކްލިއަރިންގ އެކައުންޓް</t>
  </si>
  <si>
    <t>އެހެނިހެން ޓެކްސް ނޫން އާމްދަނީ</t>
  </si>
  <si>
    <t>އެކްސްޗޭންޖް ރޭޓް ބަދަލުވުމުން ލިބޭ ފައިދާ</t>
  </si>
  <si>
    <t>އިންވެސްޓްމަންޓްތަކުން ލިބޭ</t>
  </si>
  <si>
    <t>އެހެނިހެން ފައިދާ</t>
  </si>
  <si>
    <t>ހަރުމުދާ ވިއްކައިގެން ލިބޭ</t>
  </si>
  <si>
    <t>ނީލަމުގައި ތަކެތި ވިއްކައިގެން ލިބޭ</t>
  </si>
  <si>
    <t>ސަރުކާރުގެ އިމާރާތް ވިއްކައިގެން ލިބޭ</t>
  </si>
  <si>
    <t>ސަރުކާރުގެ ބިން ވިއްކައިގެން ލިބޭ</t>
  </si>
  <si>
    <t>ކެޕިޓަލް އެސެޓް ވިއްކައިގެން ލިބޭ</t>
  </si>
  <si>
    <t>އެހެނިހެން މުދާ ވިއްކައިގެން ލިބޭ</t>
  </si>
  <si>
    <t>ފައިސާގެ ހިލޭ އެހީ - ބައިލެޓްރަލް</t>
  </si>
  <si>
    <t>ފައިސާގެ ހިލޭ އެހީ - މަލްޓިލެޓްރަލް</t>
  </si>
  <si>
    <t>ފައިސާގެ ހިލޭ އެހީ - ވޮލަންޓަރީ އޯރގް</t>
  </si>
  <si>
    <t>ތަކެތީގެ ހިލޭ އެހީ - ބައިލެޓްރަލް</t>
  </si>
  <si>
    <t>ތަކެތީގެ ހިލޭ އެހީ - މަލްޓިލެޓްރަލް</t>
  </si>
  <si>
    <t>ތަކެތީގެ ހިލޭ އެހީ - ވޮލަންޓަރީ އޯގަނައިޒޭޝަން</t>
  </si>
  <si>
    <t>ކެޕިޓަލް ޕްރޮޖެކްޓް ހިލޭއެހީ - ބައިލެޓްރަލް</t>
  </si>
  <si>
    <t>ކެޕިޓަލް ޕްރޮޖެކްޓް ހިލޭއެހީ - މަލްޓިލެޓްރަލް</t>
  </si>
  <si>
    <t>ކެޕިޓަލް ޕްރޮޖެކްޓް ހިލޭއެހީ - ވޮލަންޓަރީ އޯރގް</t>
  </si>
  <si>
    <t>އެހެނިހެން ހިލޭ އެހީ - ބައިލެޓްރަލް</t>
  </si>
  <si>
    <t>އެހެނިހެން ހިލޭ އެހީ - މަލްޓިލެޓްރަލް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</si>
</sst>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26" x14ac:knownFonts="1">
    <font>
      <sz val="12"/>
      <color theme="1"/>
      <name val="Roboto Condensed"/>
      <family val="2"/>
    </font>
    <font>
      <sz val="11"/>
      <color theme="1"/>
      <name val="Calibri"/>
      <family val="2"/>
      <scheme val="minor"/>
    </font>
    <font>
      <sz val="12"/>
      <color theme="1"/>
      <name val="Roboto Condensed"/>
      <family val="2"/>
    </font>
    <font>
      <sz val="12"/>
      <color theme="1"/>
      <name val="Faruma"/>
      <family val="3"/>
    </font>
    <font>
      <sz val="10"/>
      <name val="Times New Roman"/>
      <family val="1"/>
    </font>
    <font>
      <b/>
      <sz val="20"/>
      <color rgb="FFE48139"/>
      <name val="MV Typewriter"/>
    </font>
    <font>
      <sz val="12"/>
      <color rgb="FF454545"/>
      <name val="MV Typewriter"/>
    </font>
    <font>
      <b/>
      <sz val="12"/>
      <name val="Roboto Condensed"/>
    </font>
    <font>
      <b/>
      <sz val="12"/>
      <color rgb="FFE48139"/>
      <name val="Roboto Condensed"/>
    </font>
    <font>
      <b/>
      <sz val="12"/>
      <color theme="1"/>
      <name val="MV Typewriter"/>
    </font>
    <font>
      <b/>
      <sz val="12"/>
      <color rgb="FFE48139"/>
      <name val="MV Typewriter"/>
    </font>
    <font>
      <sz val="12"/>
      <color theme="1"/>
      <name val="Mv Eamaan XP"/>
      <family val="3"/>
    </font>
    <font>
      <sz val="12"/>
      <color rgb="FFE48139"/>
      <name val="Mv Eamaan XP"/>
      <family val="3"/>
    </font>
    <font>
      <sz val="12"/>
      <color rgb="FF454545"/>
      <name val="Roboto Condensed"/>
    </font>
    <font>
      <sz val="12"/>
      <color rgb="FFE48139"/>
      <name val="Roboto Condensed"/>
    </font>
    <font>
      <sz val="12"/>
      <color theme="1"/>
      <name val="Century Gothic"/>
      <family val="2"/>
    </font>
    <font>
      <sz val="12"/>
      <color theme="1"/>
      <name val="Roboto Condensed"/>
    </font>
    <font>
      <sz val="12"/>
      <color theme="1"/>
      <name val="MV Typewriter"/>
    </font>
    <font>
      <b/>
      <sz val="12"/>
      <name val="MV Typewriter"/>
    </font>
    <font>
      <sz val="12"/>
      <name val="Calibri"/>
      <family val="2"/>
      <scheme val="minor"/>
    </font>
    <font>
      <sz val="12"/>
      <color rgb="FF595959"/>
      <name val="Roboto Condensed"/>
    </font>
    <font>
      <sz val="12"/>
      <color rgb="FFE48139"/>
      <name val="Roboto Condensed"/>
      <family val="2"/>
    </font>
    <font>
      <sz val="11"/>
      <color theme="1"/>
      <name val="MV Typewriter"/>
    </font>
    <font>
      <sz val="12"/>
      <name val="MV Typewriter"/>
    </font>
    <font>
      <b/>
      <sz val="12"/>
      <color theme="0"/>
      <name val="Roboto Condensed"/>
    </font>
    <font>
      <sz val="11"/>
      <color rgb="FF454545"/>
      <name val="MV Typewrite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FDF3ED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rgb="FFE48139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medium">
        <color rgb="FFE48139"/>
      </top>
      <bottom style="medium">
        <color rgb="FFE48139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1" fillId="0" borderId="0"/>
  </cellStyleXfs>
  <cellXfs count="63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5" fillId="0" borderId="0" xfId="4" applyNumberFormat="1" applyFont="1" applyFill="1" applyAlignment="1">
      <alignment horizontal="right" vertical="center"/>
    </xf>
    <xf numFmtId="0" fontId="6" fillId="0" borderId="0" xfId="5" applyFont="1" applyFill="1" applyAlignment="1">
      <alignment horizontal="right" vertical="center"/>
    </xf>
    <xf numFmtId="165" fontId="0" fillId="0" borderId="0" xfId="0" applyNumberFormat="1" applyAlignment="1">
      <alignment vertical="center"/>
    </xf>
    <xf numFmtId="0" fontId="7" fillId="0" borderId="0" xfId="6" applyFont="1" applyFill="1" applyBorder="1" applyAlignment="1">
      <alignment horizontal="center" vertical="center" readingOrder="2"/>
    </xf>
    <xf numFmtId="0" fontId="8" fillId="4" borderId="0" xfId="6" applyFont="1" applyFill="1" applyBorder="1" applyAlignment="1">
      <alignment horizontal="center" vertical="center" readingOrder="2"/>
    </xf>
    <xf numFmtId="0" fontId="9" fillId="0" borderId="1" xfId="6" applyFont="1" applyFill="1" applyBorder="1" applyAlignment="1">
      <alignment horizontal="centerContinuous" vertical="center" readingOrder="2"/>
    </xf>
    <xf numFmtId="0" fontId="10" fillId="4" borderId="1" xfId="6" applyFont="1" applyFill="1" applyBorder="1" applyAlignment="1">
      <alignment horizontal="centerContinuous" vertical="center" readingOrder="2"/>
    </xf>
    <xf numFmtId="0" fontId="9" fillId="0" borderId="1" xfId="6" applyFont="1" applyFill="1" applyBorder="1" applyAlignment="1">
      <alignment horizontal="center" vertical="center" readingOrder="2"/>
    </xf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11" fillId="0" borderId="0" xfId="6" applyFont="1" applyFill="1" applyBorder="1" applyAlignment="1">
      <alignment horizontal="centerContinuous" vertical="center" readingOrder="2"/>
    </xf>
    <xf numFmtId="0" fontId="12" fillId="4" borderId="0" xfId="6" applyFont="1" applyFill="1" applyBorder="1" applyAlignment="1">
      <alignment horizontal="centerContinuous" vertical="center" readingOrder="2"/>
    </xf>
    <xf numFmtId="165" fontId="13" fillId="0" borderId="2" xfId="1" applyNumberFormat="1" applyFont="1" applyBorder="1" applyAlignment="1">
      <alignment vertical="center"/>
    </xf>
    <xf numFmtId="165" fontId="14" fillId="4" borderId="2" xfId="1" applyNumberFormat="1" applyFont="1" applyFill="1" applyBorder="1" applyAlignment="1">
      <alignment vertical="center"/>
    </xf>
    <xf numFmtId="0" fontId="6" fillId="0" borderId="2" xfId="0" applyFont="1" applyBorder="1" applyAlignment="1">
      <alignment horizontal="right" vertical="center" readingOrder="2"/>
    </xf>
    <xf numFmtId="0" fontId="13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vertical="center"/>
    </xf>
    <xf numFmtId="0" fontId="0" fillId="0" borderId="0" xfId="0" applyNumberFormat="1" applyAlignment="1">
      <alignment vertical="center"/>
    </xf>
    <xf numFmtId="0" fontId="6" fillId="0" borderId="3" xfId="0" applyFont="1" applyBorder="1" applyAlignment="1">
      <alignment horizontal="right" vertical="center" readingOrder="2"/>
    </xf>
    <xf numFmtId="0" fontId="13" fillId="0" borderId="3" xfId="0" applyFont="1" applyBorder="1" applyAlignment="1">
      <alignment horizontal="center" vertical="center"/>
    </xf>
    <xf numFmtId="0" fontId="15" fillId="0" borderId="3" xfId="0" applyFont="1" applyBorder="1" applyAlignment="1">
      <alignment vertical="center"/>
    </xf>
    <xf numFmtId="165" fontId="16" fillId="0" borderId="0" xfId="1" applyNumberFormat="1" applyFont="1" applyAlignment="1">
      <alignment vertical="center"/>
    </xf>
    <xf numFmtId="165" fontId="14" fillId="4" borderId="0" xfId="1" applyNumberFormat="1" applyFont="1" applyFill="1" applyAlignment="1">
      <alignment vertical="center"/>
    </xf>
    <xf numFmtId="0" fontId="17" fillId="0" borderId="0" xfId="0" applyFont="1" applyAlignment="1">
      <alignment vertical="center"/>
    </xf>
    <xf numFmtId="165" fontId="7" fillId="0" borderId="4" xfId="1" applyNumberFormat="1" applyFont="1" applyFill="1" applyBorder="1" applyAlignment="1">
      <alignment vertical="center"/>
    </xf>
    <xf numFmtId="165" fontId="8" fillId="4" borderId="4" xfId="1" applyNumberFormat="1" applyFont="1" applyFill="1" applyBorder="1" applyAlignment="1">
      <alignment vertical="center"/>
    </xf>
    <xf numFmtId="0" fontId="18" fillId="0" borderId="4" xfId="2" applyFont="1" applyFill="1" applyBorder="1" applyAlignment="1">
      <alignment vertical="center" readingOrder="2"/>
    </xf>
    <xf numFmtId="0" fontId="19" fillId="0" borderId="4" xfId="2" applyFont="1" applyFill="1" applyBorder="1" applyAlignment="1">
      <alignment horizontal="center" vertical="center"/>
    </xf>
    <xf numFmtId="0" fontId="20" fillId="0" borderId="4" xfId="2" applyNumberFormat="1" applyFont="1" applyFill="1" applyBorder="1" applyAlignment="1">
      <alignment horizontal="center" vertical="center"/>
    </xf>
    <xf numFmtId="0" fontId="21" fillId="4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165" fontId="13" fillId="0" borderId="3" xfId="1" applyNumberFormat="1" applyFont="1" applyBorder="1" applyAlignment="1">
      <alignment vertical="center"/>
    </xf>
    <xf numFmtId="165" fontId="14" fillId="4" borderId="3" xfId="1" applyNumberFormat="1" applyFont="1" applyFill="1" applyBorder="1" applyAlignment="1">
      <alignment vertical="center"/>
    </xf>
    <xf numFmtId="165" fontId="7" fillId="0" borderId="0" xfId="1" applyNumberFormat="1" applyFont="1" applyFill="1" applyBorder="1" applyAlignment="1">
      <alignment vertical="center" readingOrder="2"/>
    </xf>
    <xf numFmtId="165" fontId="7" fillId="0" borderId="0" xfId="1" applyNumberFormat="1" applyFont="1" applyFill="1" applyBorder="1" applyAlignment="1">
      <alignment horizontal="right" vertical="center" readingOrder="2"/>
    </xf>
    <xf numFmtId="165" fontId="8" fillId="4" borderId="0" xfId="1" applyNumberFormat="1" applyFont="1" applyFill="1" applyBorder="1" applyAlignment="1">
      <alignment vertical="center" readingOrder="2"/>
    </xf>
    <xf numFmtId="165" fontId="23" fillId="0" borderId="0" xfId="3" applyNumberFormat="1" applyFont="1" applyFill="1" applyBorder="1" applyAlignment="1">
      <alignment horizontal="right" vertical="center" readingOrder="2"/>
    </xf>
    <xf numFmtId="0" fontId="7" fillId="0" borderId="0" xfId="3" applyFont="1" applyFill="1" applyBorder="1" applyAlignment="1">
      <alignment horizontal="center" vertical="center"/>
    </xf>
    <xf numFmtId="0" fontId="24" fillId="0" borderId="0" xfId="3" applyFont="1" applyFill="1" applyBorder="1" applyAlignment="1">
      <alignment horizontal="center" vertical="center"/>
    </xf>
    <xf numFmtId="165" fontId="13" fillId="0" borderId="0" xfId="1" applyNumberFormat="1" applyFont="1" applyBorder="1" applyAlignment="1">
      <alignment vertical="center"/>
    </xf>
    <xf numFmtId="165" fontId="14" fillId="4" borderId="0" xfId="1" applyNumberFormat="1" applyFont="1" applyFill="1" applyBorder="1" applyAlignment="1">
      <alignment vertical="center"/>
    </xf>
    <xf numFmtId="0" fontId="25" fillId="0" borderId="0" xfId="0" applyFont="1" applyBorder="1" applyAlignment="1">
      <alignment horizontal="right" vertical="center" readingOrder="2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7" fillId="0" borderId="4" xfId="2" applyFont="1" applyFill="1" applyBorder="1" applyAlignment="1">
      <alignment horizontal="center" vertical="center"/>
    </xf>
    <xf numFmtId="165" fontId="6" fillId="0" borderId="2" xfId="1" applyNumberFormat="1" applyFont="1" applyBorder="1" applyAlignment="1">
      <alignment horizontal="right" vertical="center" readingOrder="2"/>
    </xf>
    <xf numFmtId="0" fontId="13" fillId="0" borderId="2" xfId="1" applyNumberFormat="1" applyFont="1" applyBorder="1" applyAlignment="1">
      <alignment horizontal="center" vertical="center"/>
    </xf>
    <xf numFmtId="0" fontId="20" fillId="0" borderId="2" xfId="1" applyNumberFormat="1" applyFont="1" applyBorder="1" applyAlignment="1">
      <alignment vertical="center"/>
    </xf>
    <xf numFmtId="0" fontId="25" fillId="0" borderId="3" xfId="0" applyFont="1" applyBorder="1" applyAlignment="1">
      <alignment horizontal="right" vertical="center" readingOrder="2"/>
    </xf>
    <xf numFmtId="0" fontId="6" fillId="0" borderId="5" xfId="0" applyFont="1" applyBorder="1" applyAlignment="1">
      <alignment horizontal="right" vertical="center" readingOrder="2"/>
    </xf>
    <xf numFmtId="0" fontId="13" fillId="0" borderId="5" xfId="0" applyFont="1" applyBorder="1" applyAlignment="1">
      <alignment horizontal="center" vertical="center"/>
    </xf>
    <xf numFmtId="0" fontId="15" fillId="0" borderId="5" xfId="0" applyFont="1" applyBorder="1" applyAlignment="1">
      <alignment vertical="center"/>
    </xf>
    <xf numFmtId="165" fontId="13" fillId="0" borderId="6" xfId="1" applyNumberFormat="1" applyFont="1" applyBorder="1" applyAlignment="1">
      <alignment vertical="center"/>
    </xf>
    <xf numFmtId="165" fontId="14" fillId="4" borderId="6" xfId="1" applyNumberFormat="1" applyFont="1" applyFill="1" applyBorder="1" applyAlignment="1">
      <alignment vertical="center"/>
    </xf>
    <xf numFmtId="0" fontId="6" fillId="0" borderId="6" xfId="0" applyFont="1" applyBorder="1" applyAlignment="1">
      <alignment horizontal="right" vertical="center" readingOrder="2"/>
    </xf>
    <xf numFmtId="0" fontId="13" fillId="0" borderId="6" xfId="0" applyFont="1" applyBorder="1" applyAlignment="1">
      <alignment horizontal="center" vertical="center"/>
    </xf>
    <xf numFmtId="0" fontId="15" fillId="0" borderId="6" xfId="0" applyFont="1" applyBorder="1" applyAlignment="1">
      <alignment vertical="center"/>
    </xf>
    <xf numFmtId="0" fontId="6" fillId="0" borderId="3" xfId="0" applyFont="1" applyFill="1" applyBorder="1" applyAlignment="1">
      <alignment horizontal="right" vertical="center" readingOrder="2"/>
    </xf>
    <xf numFmtId="0" fontId="25" fillId="0" borderId="2" xfId="0" applyFont="1" applyBorder="1" applyAlignment="1">
      <alignment horizontal="right" vertical="center" readingOrder="2"/>
    </xf>
    <xf numFmtId="0" fontId="15" fillId="0" borderId="0" xfId="0" applyFont="1" applyAlignment="1">
      <alignment vertical="center"/>
    </xf>
  </cellXfs>
  <cellStyles count="7">
    <cellStyle name="40% - Accent2" xfId="2" builtinId="35"/>
    <cellStyle name="60% - Accent2" xfId="3" builtinId="36"/>
    <cellStyle name="Comma" xfId="1" builtinId="3"/>
    <cellStyle name="Comma 6" xfId="4" xr:uid="{0FC35598-94A7-4F3B-A460-0983FB446336}"/>
    <cellStyle name="Normal" xfId="0" builtinId="0"/>
    <cellStyle name="Normal 2 2" xfId="6" xr:uid="{AD9DCDC9-23FF-472A-B46B-41D994DF1592}"/>
    <cellStyle name="Normal 9" xfId="5" xr:uid="{84A1E4DF-6A4E-4C0B-ADD9-6FD55B8306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0</xdr:row>
          <xdr:rowOff>0</xdr:rowOff>
        </xdr:to>
        <xdr:sp macro="" textlink="">
          <xdr:nvSpPr>
            <xdr:cNvPr id="1025" name="FPMExcelClientSheetOptionstb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91E5D623-0560-4C85-BA6F-B0E1DA34FB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DE991-BA6A-47F0-8467-1B8F13AF6795}">
  <sheetPr codeName="Sheet2">
    <pageSetUpPr fitToPage="1"/>
  </sheetPr>
  <dimension ref="A1:I293"/>
  <sheetViews>
    <sheetView showGridLines="0" tabSelected="1" view="pageBreakPreview" zoomScaleNormal="85" zoomScaleSheetLayoutView="100" workbookViewId="0">
      <pane ySplit="5" topLeftCell="A6" activePane="bottomLeft" state="frozen"/>
      <selection activeCell="D1" sqref="D1"/>
      <selection pane="bottomLeft" activeCell="J8" sqref="J8"/>
    </sheetView>
  </sheetViews>
  <sheetFormatPr defaultColWidth="9" defaultRowHeight="21.75" x14ac:dyDescent="0.25"/>
  <cols>
    <col min="1" max="5" width="15" style="1" customWidth="1"/>
    <col min="6" max="6" width="45" style="2" customWidth="1"/>
    <col min="7" max="7" width="9" style="1" customWidth="1"/>
    <col min="8" max="8" width="2.25" style="1" customWidth="1"/>
    <col min="9" max="9" width="11.5" style="1" bestFit="1" customWidth="1"/>
    <col min="10" max="16384" width="9" style="1"/>
  </cols>
  <sheetData>
    <row r="1" spans="1:9" ht="37.5" customHeight="1" x14ac:dyDescent="0.25">
      <c r="H1" s="3" t="s">
        <v>0</v>
      </c>
    </row>
    <row r="2" spans="1:9" ht="18.75" customHeight="1" x14ac:dyDescent="0.25">
      <c r="H2" s="4" t="s">
        <v>1</v>
      </c>
    </row>
    <row r="3" spans="1:9" ht="11.25" customHeight="1" x14ac:dyDescent="0.25"/>
    <row r="4" spans="1:9" ht="30" customHeight="1" x14ac:dyDescent="0.25">
      <c r="A4" s="6">
        <v>2025</v>
      </c>
      <c r="B4" s="6">
        <v>2024</v>
      </c>
      <c r="C4" s="7">
        <v>2023</v>
      </c>
      <c r="D4" s="6">
        <v>2022</v>
      </c>
      <c r="E4" s="6">
        <v>2021</v>
      </c>
    </row>
    <row r="5" spans="1:9" ht="30" customHeight="1" thickBot="1" x14ac:dyDescent="0.3">
      <c r="A5" s="8" t="s">
        <v>2</v>
      </c>
      <c r="B5" s="8" t="s">
        <v>2</v>
      </c>
      <c r="C5" s="9" t="s">
        <v>2</v>
      </c>
      <c r="D5" s="10" t="s">
        <v>3</v>
      </c>
      <c r="E5" s="10" t="s">
        <v>4</v>
      </c>
      <c r="F5" s="11"/>
      <c r="G5" s="12"/>
      <c r="H5" s="12"/>
    </row>
    <row r="6" spans="1:9" ht="9.75" customHeight="1" x14ac:dyDescent="0.25">
      <c r="A6" s="13"/>
      <c r="B6" s="13"/>
      <c r="C6" s="14"/>
      <c r="D6" s="13"/>
      <c r="E6" s="13"/>
      <c r="F6" s="11"/>
      <c r="G6" s="12"/>
      <c r="H6" s="12"/>
    </row>
    <row r="7" spans="1:9" ht="30" customHeight="1" x14ac:dyDescent="0.25">
      <c r="A7" s="15">
        <f>A14</f>
        <v>27814864359</v>
      </c>
      <c r="B7" s="15">
        <f>B14</f>
        <v>25500863220</v>
      </c>
      <c r="C7" s="16">
        <f>C14</f>
        <v>23539876054</v>
      </c>
      <c r="D7" s="15">
        <f>D14</f>
        <v>18979685887</v>
      </c>
      <c r="E7" s="15">
        <f>E14</f>
        <v>14681611791</v>
      </c>
      <c r="F7" s="17" t="s">
        <v>5</v>
      </c>
      <c r="G7" s="18"/>
      <c r="H7" s="19"/>
      <c r="I7" s="20"/>
    </row>
    <row r="8" spans="1:9" ht="30" customHeight="1" x14ac:dyDescent="0.25">
      <c r="A8" s="15">
        <f>A21</f>
        <v>7347174168</v>
      </c>
      <c r="B8" s="15">
        <f>B21</f>
        <v>6801703265</v>
      </c>
      <c r="C8" s="16">
        <f>C21</f>
        <v>6352415336</v>
      </c>
      <c r="D8" s="15">
        <f>D21</f>
        <v>7073311310</v>
      </c>
      <c r="E8" s="15">
        <f>E21</f>
        <v>5636590107</v>
      </c>
      <c r="F8" s="21" t="s">
        <v>6</v>
      </c>
      <c r="G8" s="22"/>
      <c r="H8" s="23"/>
      <c r="I8" s="20"/>
    </row>
    <row r="9" spans="1:9" ht="30" customHeight="1" x14ac:dyDescent="0.25">
      <c r="A9" s="15">
        <f>A31</f>
        <v>18619900</v>
      </c>
      <c r="B9" s="15">
        <f>B31</f>
        <v>18494634</v>
      </c>
      <c r="C9" s="16">
        <f>C31</f>
        <v>18487767</v>
      </c>
      <c r="D9" s="15">
        <f>D31</f>
        <v>16487608</v>
      </c>
      <c r="E9" s="15">
        <f>E31</f>
        <v>14837492</v>
      </c>
      <c r="F9" s="21" t="s">
        <v>7</v>
      </c>
      <c r="G9" s="22"/>
      <c r="H9" s="23"/>
      <c r="I9" s="20"/>
    </row>
    <row r="10" spans="1:9" ht="30" customHeight="1" x14ac:dyDescent="0.25">
      <c r="A10" s="15">
        <f>A33</f>
        <v>404899547</v>
      </c>
      <c r="B10" s="15">
        <f>B33</f>
        <v>2463802765</v>
      </c>
      <c r="C10" s="16">
        <f>C33</f>
        <v>2462147587</v>
      </c>
      <c r="D10" s="15">
        <f>D33</f>
        <v>592254979</v>
      </c>
      <c r="E10" s="15">
        <f>E33</f>
        <v>1031847990</v>
      </c>
      <c r="F10" s="21" t="s">
        <v>8</v>
      </c>
      <c r="G10" s="22"/>
      <c r="H10" s="23"/>
      <c r="I10" s="20"/>
    </row>
    <row r="11" spans="1:9" ht="30" customHeight="1" thickBot="1" x14ac:dyDescent="0.3">
      <c r="A11" s="24">
        <f>-A251</f>
        <v>-330662118</v>
      </c>
      <c r="B11" s="24">
        <f>-B251</f>
        <v>-335602562</v>
      </c>
      <c r="C11" s="25">
        <f>-C251</f>
        <v>-274623701</v>
      </c>
      <c r="D11" s="24">
        <f>-D251</f>
        <v>-300646020</v>
      </c>
      <c r="E11" s="24">
        <f>-E251</f>
        <v>-11455117</v>
      </c>
      <c r="F11" s="26" t="s">
        <v>9</v>
      </c>
      <c r="I11" s="20"/>
    </row>
    <row r="12" spans="1:9" ht="30" customHeight="1" thickBot="1" x14ac:dyDescent="0.3">
      <c r="A12" s="27">
        <f t="shared" ref="A12:B12" si="0">SUM(A7:A11)</f>
        <v>35254895856</v>
      </c>
      <c r="B12" s="27">
        <f t="shared" si="0"/>
        <v>34449261322</v>
      </c>
      <c r="C12" s="28">
        <f>SUM(C7:C11)</f>
        <v>32098303043</v>
      </c>
      <c r="D12" s="27">
        <f t="shared" ref="D12:E12" si="1">SUM(D7:D11)</f>
        <v>26361093764</v>
      </c>
      <c r="E12" s="27">
        <f t="shared" si="1"/>
        <v>21353432263</v>
      </c>
      <c r="F12" s="29" t="s">
        <v>10</v>
      </c>
      <c r="G12" s="30"/>
      <c r="H12" s="31"/>
      <c r="I12" s="20"/>
    </row>
    <row r="13" spans="1:9" ht="11.25" customHeight="1" thickBot="1" x14ac:dyDescent="0.3">
      <c r="C13" s="32"/>
      <c r="F13" s="33"/>
      <c r="I13" s="20"/>
    </row>
    <row r="14" spans="1:9" ht="30" customHeight="1" thickBot="1" x14ac:dyDescent="0.3">
      <c r="A14" s="27">
        <f t="shared" ref="A14:C14" si="2">SUM(A15:A19)</f>
        <v>27814864359</v>
      </c>
      <c r="B14" s="27">
        <f t="shared" si="2"/>
        <v>25500863220</v>
      </c>
      <c r="C14" s="28">
        <f t="shared" si="2"/>
        <v>23539876054</v>
      </c>
      <c r="D14" s="27">
        <f>SUM(D15:D19)</f>
        <v>18979685887</v>
      </c>
      <c r="E14" s="27">
        <f>SUM(E15:E19)</f>
        <v>14681611791</v>
      </c>
      <c r="F14" s="29" t="s">
        <v>11</v>
      </c>
      <c r="G14" s="30"/>
      <c r="H14" s="31"/>
      <c r="I14" s="20"/>
    </row>
    <row r="15" spans="1:9" ht="30" customHeight="1" x14ac:dyDescent="0.25">
      <c r="A15" s="15">
        <f>SUMIF($G$39:$G$1048576,$G15,A$39:A$1048576)</f>
        <v>4402495712</v>
      </c>
      <c r="B15" s="15">
        <f>SUMIF($G$39:$G$1048576,$G15,B$39:B$1048576)</f>
        <v>4087902802</v>
      </c>
      <c r="C15" s="16">
        <f>SUMIF($G$39:$G$1048576,$G15,C$39:C$1048576)</f>
        <v>3789662023</v>
      </c>
      <c r="D15" s="15">
        <f>SUMIF($G$39:$G$1048576,$G15,D$39:D$1048576)</f>
        <v>3423809667</v>
      </c>
      <c r="E15" s="15">
        <f>SUMIF($G$39:$G$1048576,$G15,E$39:E$1048576)</f>
        <v>2843030265</v>
      </c>
      <c r="F15" s="17" t="s">
        <v>12</v>
      </c>
      <c r="G15" s="18">
        <v>111</v>
      </c>
      <c r="H15" s="19"/>
      <c r="I15" s="20"/>
    </row>
    <row r="16" spans="1:9" ht="30" customHeight="1" x14ac:dyDescent="0.25">
      <c r="A16" s="34">
        <f t="shared" ref="A16:D19" si="3">SUMIF($G$39:$G$1048576,$G16,A$39:A$1048576)</f>
        <v>4840053222</v>
      </c>
      <c r="B16" s="34">
        <f t="shared" si="3"/>
        <v>4614792245</v>
      </c>
      <c r="C16" s="35">
        <f t="shared" si="3"/>
        <v>4415974466</v>
      </c>
      <c r="D16" s="34">
        <f t="shared" si="3"/>
        <v>4200781762</v>
      </c>
      <c r="E16" s="34">
        <f>SUMIF(G$39:G$1048576,G16,E$39:E$1048576)</f>
        <v>2748814704</v>
      </c>
      <c r="F16" s="21" t="s">
        <v>13</v>
      </c>
      <c r="G16" s="22">
        <v>113</v>
      </c>
      <c r="H16" s="23"/>
      <c r="I16" s="20"/>
    </row>
    <row r="17" spans="1:9" ht="30" customHeight="1" x14ac:dyDescent="0.25">
      <c r="A17" s="34">
        <f t="shared" si="3"/>
        <v>16100838561</v>
      </c>
      <c r="B17" s="34">
        <f t="shared" si="3"/>
        <v>14615017582</v>
      </c>
      <c r="C17" s="35">
        <f t="shared" si="3"/>
        <v>13299003466</v>
      </c>
      <c r="D17" s="34">
        <f t="shared" si="3"/>
        <v>9482192709</v>
      </c>
      <c r="E17" s="34">
        <f>SUMIF(G$39:G$1048576,G17,E$39:E$1048576)</f>
        <v>7733319067</v>
      </c>
      <c r="F17" s="21" t="s">
        <v>14</v>
      </c>
      <c r="G17" s="22">
        <v>114</v>
      </c>
      <c r="H17" s="23"/>
      <c r="I17" s="20"/>
    </row>
    <row r="18" spans="1:9" ht="30" customHeight="1" x14ac:dyDescent="0.25">
      <c r="A18" s="34">
        <f t="shared" si="3"/>
        <v>142325580</v>
      </c>
      <c r="B18" s="34">
        <f t="shared" si="3"/>
        <v>133594509</v>
      </c>
      <c r="C18" s="35">
        <f t="shared" si="3"/>
        <v>124038779</v>
      </c>
      <c r="D18" s="34">
        <f t="shared" si="3"/>
        <v>117121974</v>
      </c>
      <c r="E18" s="34">
        <f>SUMIF(G$39:G$1048576,G18,E$39:E$1048576)</f>
        <v>79243128</v>
      </c>
      <c r="F18" s="21" t="s">
        <v>15</v>
      </c>
      <c r="G18" s="22">
        <v>118</v>
      </c>
      <c r="H18" s="23"/>
      <c r="I18" s="20"/>
    </row>
    <row r="19" spans="1:9" ht="30" customHeight="1" x14ac:dyDescent="0.25">
      <c r="A19" s="34">
        <f t="shared" si="3"/>
        <v>2329151284</v>
      </c>
      <c r="B19" s="34">
        <f t="shared" si="3"/>
        <v>2049556082</v>
      </c>
      <c r="C19" s="35">
        <f t="shared" si="3"/>
        <v>1911197320</v>
      </c>
      <c r="D19" s="34">
        <f t="shared" si="3"/>
        <v>1755779775</v>
      </c>
      <c r="E19" s="34">
        <f>SUMIF(G$39:G$1048576,G19,E$39:E$1048576)</f>
        <v>1277204627</v>
      </c>
      <c r="F19" s="21" t="s">
        <v>16</v>
      </c>
      <c r="G19" s="22">
        <v>119</v>
      </c>
      <c r="H19" s="23"/>
      <c r="I19" s="20"/>
    </row>
    <row r="20" spans="1:9" ht="9.75" customHeight="1" thickBot="1" x14ac:dyDescent="0.3">
      <c r="A20" s="36"/>
      <c r="B20" s="37"/>
      <c r="C20" s="38"/>
      <c r="D20" s="36"/>
      <c r="E20" s="37"/>
      <c r="F20" s="39"/>
      <c r="G20" s="40"/>
      <c r="H20" s="41"/>
      <c r="I20" s="20"/>
    </row>
    <row r="21" spans="1:9" ht="30" customHeight="1" thickBot="1" x14ac:dyDescent="0.3">
      <c r="A21" s="27">
        <f t="shared" ref="A21:C21" si="4">SUM(A22:A29)</f>
        <v>7347174168</v>
      </c>
      <c r="B21" s="27">
        <f t="shared" si="4"/>
        <v>6801703265</v>
      </c>
      <c r="C21" s="28">
        <f t="shared" si="4"/>
        <v>6352415336</v>
      </c>
      <c r="D21" s="27">
        <f>SUM(D22:D29)</f>
        <v>7073311310</v>
      </c>
      <c r="E21" s="27">
        <f>SUM(E22:E29)</f>
        <v>5636590107</v>
      </c>
      <c r="F21" s="29" t="s">
        <v>6</v>
      </c>
      <c r="G21" s="30"/>
      <c r="H21" s="31"/>
      <c r="I21" s="20"/>
    </row>
    <row r="22" spans="1:9" ht="30" customHeight="1" x14ac:dyDescent="0.25">
      <c r="A22" s="34">
        <f t="shared" ref="A22:E29" si="5">SUMIF($G$39:$G$1048576,$G22,A$39:A$1048576)</f>
        <v>2140219995</v>
      </c>
      <c r="B22" s="34">
        <f t="shared" si="5"/>
        <v>1952313573</v>
      </c>
      <c r="C22" s="35">
        <f t="shared" si="5"/>
        <v>1831933517</v>
      </c>
      <c r="D22" s="34">
        <f t="shared" si="5"/>
        <v>2355571401</v>
      </c>
      <c r="E22" s="34">
        <f t="shared" si="5"/>
        <v>1379259660</v>
      </c>
      <c r="F22" s="21" t="s">
        <v>17</v>
      </c>
      <c r="G22" s="22">
        <v>121</v>
      </c>
      <c r="H22" s="23"/>
      <c r="I22" s="20"/>
    </row>
    <row r="23" spans="1:9" ht="30" customHeight="1" x14ac:dyDescent="0.25">
      <c r="A23" s="34">
        <f t="shared" si="5"/>
        <v>810993741</v>
      </c>
      <c r="B23" s="34">
        <f t="shared" si="5"/>
        <v>802247834</v>
      </c>
      <c r="C23" s="35">
        <f t="shared" si="5"/>
        <v>778401368</v>
      </c>
      <c r="D23" s="34">
        <f t="shared" si="5"/>
        <v>779187024</v>
      </c>
      <c r="E23" s="34">
        <f t="shared" si="5"/>
        <v>722762018</v>
      </c>
      <c r="F23" s="21" t="s">
        <v>18</v>
      </c>
      <c r="G23" s="22">
        <v>123</v>
      </c>
      <c r="H23" s="23"/>
      <c r="I23" s="20"/>
    </row>
    <row r="24" spans="1:9" ht="30" customHeight="1" x14ac:dyDescent="0.25">
      <c r="A24" s="34">
        <f t="shared" si="5"/>
        <v>42391356</v>
      </c>
      <c r="B24" s="34">
        <f t="shared" si="5"/>
        <v>40395504</v>
      </c>
      <c r="C24" s="35">
        <f t="shared" si="5"/>
        <v>38515088</v>
      </c>
      <c r="D24" s="34">
        <f t="shared" si="5"/>
        <v>36950819</v>
      </c>
      <c r="E24" s="34">
        <f t="shared" si="5"/>
        <v>25799970</v>
      </c>
      <c r="F24" s="21" t="s">
        <v>19</v>
      </c>
      <c r="G24" s="22">
        <v>124</v>
      </c>
      <c r="H24" s="23"/>
      <c r="I24" s="20"/>
    </row>
    <row r="25" spans="1:9" ht="30" customHeight="1" x14ac:dyDescent="0.25">
      <c r="A25" s="34">
        <f t="shared" si="5"/>
        <v>1856319848</v>
      </c>
      <c r="B25" s="34">
        <f t="shared" si="5"/>
        <v>1862108256</v>
      </c>
      <c r="C25" s="35">
        <f t="shared" si="5"/>
        <v>1852739279</v>
      </c>
      <c r="D25" s="34">
        <f t="shared" si="5"/>
        <v>2332372279</v>
      </c>
      <c r="E25" s="34">
        <f t="shared" si="5"/>
        <v>2254948586</v>
      </c>
      <c r="F25" s="21" t="s">
        <v>20</v>
      </c>
      <c r="G25" s="22">
        <v>125</v>
      </c>
      <c r="H25" s="23"/>
      <c r="I25" s="20"/>
    </row>
    <row r="26" spans="1:9" ht="30" customHeight="1" x14ac:dyDescent="0.25">
      <c r="A26" s="34">
        <f t="shared" si="5"/>
        <v>64090344</v>
      </c>
      <c r="B26" s="34">
        <f t="shared" si="5"/>
        <v>69802312</v>
      </c>
      <c r="C26" s="35">
        <f t="shared" si="5"/>
        <v>82662854</v>
      </c>
      <c r="D26" s="34">
        <f t="shared" si="5"/>
        <v>202642782</v>
      </c>
      <c r="E26" s="34">
        <f t="shared" si="5"/>
        <v>379394980</v>
      </c>
      <c r="F26" s="21" t="s">
        <v>21</v>
      </c>
      <c r="G26" s="22">
        <v>126</v>
      </c>
      <c r="H26" s="23"/>
      <c r="I26" s="20"/>
    </row>
    <row r="27" spans="1:9" ht="30" customHeight="1" x14ac:dyDescent="0.25">
      <c r="A27" s="34">
        <f t="shared" si="5"/>
        <v>1957169306</v>
      </c>
      <c r="B27" s="34">
        <f t="shared" si="5"/>
        <v>1599634165</v>
      </c>
      <c r="C27" s="35">
        <f t="shared" si="5"/>
        <v>1359420090</v>
      </c>
      <c r="D27" s="34">
        <f t="shared" si="5"/>
        <v>888344313</v>
      </c>
      <c r="E27" s="34">
        <f t="shared" si="5"/>
        <v>521404038</v>
      </c>
      <c r="F27" s="21" t="s">
        <v>22</v>
      </c>
      <c r="G27" s="22">
        <v>127</v>
      </c>
      <c r="H27" s="23"/>
      <c r="I27" s="20"/>
    </row>
    <row r="28" spans="1:9" ht="30" customHeight="1" x14ac:dyDescent="0.25">
      <c r="A28" s="34">
        <f t="shared" si="5"/>
        <v>475989578</v>
      </c>
      <c r="B28" s="34">
        <f t="shared" si="5"/>
        <v>475201621</v>
      </c>
      <c r="C28" s="35">
        <f t="shared" si="5"/>
        <v>408743140</v>
      </c>
      <c r="D28" s="34">
        <f t="shared" si="5"/>
        <v>471812100</v>
      </c>
      <c r="E28" s="34">
        <f t="shared" si="5"/>
        <v>341794848</v>
      </c>
      <c r="F28" s="21" t="s">
        <v>23</v>
      </c>
      <c r="G28" s="22">
        <v>129</v>
      </c>
      <c r="H28" s="23"/>
      <c r="I28" s="20"/>
    </row>
    <row r="29" spans="1:9" ht="30" customHeight="1" x14ac:dyDescent="0.25">
      <c r="A29" s="34">
        <f t="shared" si="5"/>
        <v>0</v>
      </c>
      <c r="B29" s="34">
        <f t="shared" si="5"/>
        <v>0</v>
      </c>
      <c r="C29" s="35">
        <f t="shared" si="5"/>
        <v>0</v>
      </c>
      <c r="D29" s="34">
        <f t="shared" si="5"/>
        <v>6430592</v>
      </c>
      <c r="E29" s="34">
        <f t="shared" si="5"/>
        <v>11226007</v>
      </c>
      <c r="F29" s="21" t="s">
        <v>24</v>
      </c>
      <c r="G29" s="22">
        <v>181</v>
      </c>
      <c r="H29" s="23"/>
      <c r="I29" s="20"/>
    </row>
    <row r="30" spans="1:9" ht="9.75" customHeight="1" thickBot="1" x14ac:dyDescent="0.3">
      <c r="A30" s="36"/>
      <c r="B30" s="37"/>
      <c r="C30" s="38"/>
      <c r="D30" s="36"/>
      <c r="E30" s="37"/>
      <c r="F30" s="39"/>
      <c r="G30" s="40"/>
      <c r="H30" s="41"/>
      <c r="I30" s="20"/>
    </row>
    <row r="31" spans="1:9" ht="30" customHeight="1" thickBot="1" x14ac:dyDescent="0.3">
      <c r="A31" s="27">
        <f>A267</f>
        <v>18619900</v>
      </c>
      <c r="B31" s="27">
        <f>B267</f>
        <v>18494634</v>
      </c>
      <c r="C31" s="28">
        <f>C267</f>
        <v>18487767</v>
      </c>
      <c r="D31" s="27">
        <f>D267</f>
        <v>16487608</v>
      </c>
      <c r="E31" s="27">
        <f>E267</f>
        <v>14837492</v>
      </c>
      <c r="F31" s="29" t="s">
        <v>7</v>
      </c>
      <c r="G31" s="30"/>
      <c r="H31" s="31"/>
      <c r="I31" s="20"/>
    </row>
    <row r="32" spans="1:9" ht="9.75" customHeight="1" thickBot="1" x14ac:dyDescent="0.3">
      <c r="A32" s="36"/>
      <c r="B32" s="37"/>
      <c r="C32" s="38"/>
      <c r="D32" s="36"/>
      <c r="E32" s="37"/>
      <c r="F32" s="39"/>
      <c r="G32" s="40"/>
      <c r="H32" s="41"/>
      <c r="I32" s="20"/>
    </row>
    <row r="33" spans="1:9" ht="30" customHeight="1" thickBot="1" x14ac:dyDescent="0.3">
      <c r="A33" s="27">
        <f t="shared" ref="A33:C33" si="6">SUM(A34:A37)</f>
        <v>404899547</v>
      </c>
      <c r="B33" s="27">
        <f t="shared" si="6"/>
        <v>2463802765</v>
      </c>
      <c r="C33" s="28">
        <f t="shared" si="6"/>
        <v>2462147587</v>
      </c>
      <c r="D33" s="27">
        <f>SUM(D34:D37)</f>
        <v>592254979</v>
      </c>
      <c r="E33" s="27">
        <f>SUM(E34:E37)</f>
        <v>1031847990</v>
      </c>
      <c r="F33" s="29" t="s">
        <v>8</v>
      </c>
      <c r="G33" s="30"/>
      <c r="H33" s="31"/>
      <c r="I33" s="20"/>
    </row>
    <row r="34" spans="1:9" ht="30" customHeight="1" x14ac:dyDescent="0.25">
      <c r="A34" s="34">
        <f t="shared" ref="A34:E37" si="7">SUMIF($G$39:$G$1048576,$G34,A$39:A$1048576)</f>
        <v>825000</v>
      </c>
      <c r="B34" s="34">
        <f t="shared" si="7"/>
        <v>1542825000</v>
      </c>
      <c r="C34" s="35">
        <f t="shared" si="7"/>
        <v>1542825000</v>
      </c>
      <c r="D34" s="34">
        <f t="shared" si="7"/>
        <v>11292859</v>
      </c>
      <c r="E34" s="34">
        <f t="shared" si="7"/>
        <v>123771261</v>
      </c>
      <c r="F34" s="21" t="s">
        <v>25</v>
      </c>
      <c r="G34" s="22">
        <v>141</v>
      </c>
      <c r="H34" s="23"/>
      <c r="I34" s="20"/>
    </row>
    <row r="35" spans="1:9" ht="30" customHeight="1" x14ac:dyDescent="0.25">
      <c r="A35" s="34">
        <f t="shared" si="7"/>
        <v>12000000</v>
      </c>
      <c r="B35" s="34">
        <f t="shared" si="7"/>
        <v>12000000</v>
      </c>
      <c r="C35" s="35">
        <f t="shared" si="7"/>
        <v>12000000</v>
      </c>
      <c r="D35" s="34">
        <f t="shared" si="7"/>
        <v>50159689</v>
      </c>
      <c r="E35" s="34">
        <f t="shared" si="7"/>
        <v>109744314</v>
      </c>
      <c r="F35" s="21" t="s">
        <v>26</v>
      </c>
      <c r="G35" s="22">
        <v>142</v>
      </c>
      <c r="H35" s="23"/>
      <c r="I35" s="20"/>
    </row>
    <row r="36" spans="1:9" ht="30" customHeight="1" x14ac:dyDescent="0.25">
      <c r="A36" s="34">
        <f t="shared" si="7"/>
        <v>392074547</v>
      </c>
      <c r="B36" s="34">
        <f t="shared" si="7"/>
        <v>908977765</v>
      </c>
      <c r="C36" s="35">
        <f t="shared" si="7"/>
        <v>907322587</v>
      </c>
      <c r="D36" s="34">
        <f t="shared" si="7"/>
        <v>530802431</v>
      </c>
      <c r="E36" s="34">
        <f t="shared" si="7"/>
        <v>798332415</v>
      </c>
      <c r="F36" s="21" t="s">
        <v>27</v>
      </c>
      <c r="G36" s="22">
        <v>143</v>
      </c>
      <c r="H36" s="23"/>
      <c r="I36" s="20"/>
    </row>
    <row r="37" spans="1:9" ht="30" hidden="1" customHeight="1" x14ac:dyDescent="0.25">
      <c r="A37" s="34">
        <f t="shared" si="7"/>
        <v>0</v>
      </c>
      <c r="B37" s="34">
        <f t="shared" si="7"/>
        <v>0</v>
      </c>
      <c r="C37" s="35">
        <f t="shared" si="7"/>
        <v>0</v>
      </c>
      <c r="D37" s="34">
        <f t="shared" si="7"/>
        <v>0</v>
      </c>
      <c r="E37" s="34">
        <f t="shared" si="7"/>
        <v>0</v>
      </c>
      <c r="F37" s="21" t="s">
        <v>28</v>
      </c>
      <c r="G37" s="22">
        <v>144</v>
      </c>
      <c r="H37" s="23"/>
      <c r="I37" s="20"/>
    </row>
    <row r="38" spans="1:9" ht="15" customHeight="1" thickBot="1" x14ac:dyDescent="0.3">
      <c r="A38" s="42"/>
      <c r="B38" s="42"/>
      <c r="C38" s="43"/>
      <c r="D38" s="42"/>
      <c r="E38" s="42"/>
      <c r="F38" s="44"/>
      <c r="G38" s="45"/>
      <c r="H38" s="46"/>
      <c r="I38" s="20"/>
    </row>
    <row r="39" spans="1:9" ht="30" customHeight="1" thickBot="1" x14ac:dyDescent="0.3">
      <c r="A39" s="27">
        <f>SUM(A40:A41)</f>
        <v>4402495712</v>
      </c>
      <c r="B39" s="27">
        <f>SUM(B40:B41)</f>
        <v>4087902802</v>
      </c>
      <c r="C39" s="28">
        <f>SUM(C40:C41)</f>
        <v>3789662023</v>
      </c>
      <c r="D39" s="27">
        <f>SUM(D40:D41)</f>
        <v>3423809667</v>
      </c>
      <c r="E39" s="27">
        <f>SUM(E40:E41)</f>
        <v>2843030265</v>
      </c>
      <c r="F39" s="29" t="s">
        <v>12</v>
      </c>
      <c r="G39" s="47">
        <v>111</v>
      </c>
      <c r="H39" s="31"/>
      <c r="I39" s="20"/>
    </row>
    <row r="40" spans="1:9" ht="30" customHeight="1" x14ac:dyDescent="0.25">
      <c r="A40" s="15">
        <v>4402283065</v>
      </c>
      <c r="B40" s="15">
        <v>4087700281</v>
      </c>
      <c r="C40" s="16">
        <v>3789469145</v>
      </c>
      <c r="D40" s="15">
        <v>3422953991</v>
      </c>
      <c r="E40" s="15">
        <v>2834801551</v>
      </c>
      <c r="F40" s="48" t="s">
        <v>29</v>
      </c>
      <c r="G40" s="49">
        <v>111001</v>
      </c>
      <c r="H40" s="50"/>
      <c r="I40" s="20"/>
    </row>
    <row r="41" spans="1:9" ht="30" customHeight="1" x14ac:dyDescent="0.25">
      <c r="A41" s="34">
        <v>212647</v>
      </c>
      <c r="B41" s="34">
        <v>202521</v>
      </c>
      <c r="C41" s="35">
        <v>192878</v>
      </c>
      <c r="D41" s="34">
        <v>855676</v>
      </c>
      <c r="E41" s="34">
        <v>8228714</v>
      </c>
      <c r="F41" s="21" t="s">
        <v>30</v>
      </c>
      <c r="G41" s="22">
        <v>111002</v>
      </c>
      <c r="H41" s="23"/>
      <c r="I41" s="20"/>
    </row>
    <row r="42" spans="1:9" ht="15" hidden="1" customHeight="1" x14ac:dyDescent="0.25">
      <c r="A42" s="42"/>
      <c r="B42" s="42"/>
      <c r="C42" s="43"/>
      <c r="D42" s="42"/>
      <c r="E42" s="42"/>
      <c r="F42" s="44"/>
      <c r="G42" s="45"/>
      <c r="H42" s="46"/>
      <c r="I42" s="20"/>
    </row>
    <row r="43" spans="1:9" ht="30" hidden="1" customHeight="1" x14ac:dyDescent="0.3">
      <c r="A43" s="27">
        <f>SUM(A44)</f>
        <v>0</v>
      </c>
      <c r="B43" s="27">
        <f t="shared" ref="B43:C43" si="8">SUM(B44)</f>
        <v>0</v>
      </c>
      <c r="C43" s="28">
        <f t="shared" si="8"/>
        <v>0</v>
      </c>
      <c r="D43" s="27">
        <f>SUM(D44)</f>
        <v>0</v>
      </c>
      <c r="E43" s="27">
        <f>SUM(E44)</f>
        <v>0</v>
      </c>
      <c r="F43" s="29" t="s">
        <v>31</v>
      </c>
      <c r="G43" s="47">
        <v>112</v>
      </c>
      <c r="H43" s="31"/>
      <c r="I43" s="20"/>
    </row>
    <row r="44" spans="1:9" ht="30" hidden="1" customHeight="1" x14ac:dyDescent="0.25">
      <c r="A44" s="34">
        <v>0</v>
      </c>
      <c r="B44" s="34">
        <v>0</v>
      </c>
      <c r="C44" s="35">
        <v>0</v>
      </c>
      <c r="D44" s="34">
        <v>0</v>
      </c>
      <c r="E44" s="34">
        <v>0</v>
      </c>
      <c r="F44" s="51" t="s">
        <v>32</v>
      </c>
      <c r="G44" s="22">
        <v>112001</v>
      </c>
      <c r="H44" s="23"/>
      <c r="I44" s="20"/>
    </row>
    <row r="45" spans="1:9" ht="15" customHeight="1" thickBot="1" x14ac:dyDescent="0.3">
      <c r="A45" s="42"/>
      <c r="B45" s="42"/>
      <c r="C45" s="43"/>
      <c r="D45" s="42"/>
      <c r="E45" s="42"/>
      <c r="F45" s="44"/>
      <c r="G45" s="45"/>
      <c r="H45" s="46"/>
      <c r="I45" s="20"/>
    </row>
    <row r="46" spans="1:9" ht="30" customHeight="1" thickBot="1" x14ac:dyDescent="0.3">
      <c r="A46" s="27">
        <f t="shared" ref="A46:C46" si="9">SUM(A47:A54)</f>
        <v>4840053222</v>
      </c>
      <c r="B46" s="27">
        <f t="shared" si="9"/>
        <v>4614792245</v>
      </c>
      <c r="C46" s="28">
        <f t="shared" si="9"/>
        <v>4415974466</v>
      </c>
      <c r="D46" s="27">
        <f>SUM(D47:D54)</f>
        <v>4200781762</v>
      </c>
      <c r="E46" s="27">
        <f>SUM(E47:E54)</f>
        <v>2748814704</v>
      </c>
      <c r="F46" s="29" t="s">
        <v>13</v>
      </c>
      <c r="G46" s="47">
        <v>113</v>
      </c>
      <c r="H46" s="31"/>
      <c r="I46" s="20"/>
    </row>
    <row r="47" spans="1:9" ht="30" hidden="1" customHeight="1" x14ac:dyDescent="0.25">
      <c r="A47" s="15">
        <v>0</v>
      </c>
      <c r="B47" s="15">
        <v>0</v>
      </c>
      <c r="C47" s="16">
        <v>0</v>
      </c>
      <c r="D47" s="15">
        <v>0</v>
      </c>
      <c r="E47" s="15">
        <v>0</v>
      </c>
      <c r="F47" s="17" t="s">
        <v>33</v>
      </c>
      <c r="G47" s="18">
        <v>113001</v>
      </c>
      <c r="H47" s="19"/>
      <c r="I47" s="20"/>
    </row>
    <row r="48" spans="1:9" ht="30" customHeight="1" x14ac:dyDescent="0.25">
      <c r="A48" s="34">
        <v>0</v>
      </c>
      <c r="B48" s="34">
        <v>0</v>
      </c>
      <c r="C48" s="35">
        <v>0</v>
      </c>
      <c r="D48" s="34">
        <v>0</v>
      </c>
      <c r="E48" s="34">
        <v>37500</v>
      </c>
      <c r="F48" s="21" t="s">
        <v>34</v>
      </c>
      <c r="G48" s="22">
        <v>113002</v>
      </c>
      <c r="H48" s="23"/>
      <c r="I48" s="20"/>
    </row>
    <row r="49" spans="1:9" ht="30" customHeight="1" x14ac:dyDescent="0.25">
      <c r="A49" s="34">
        <v>2215146309</v>
      </c>
      <c r="B49" s="34">
        <v>2154047348</v>
      </c>
      <c r="C49" s="35">
        <v>2114968101</v>
      </c>
      <c r="D49" s="34">
        <v>2075283354</v>
      </c>
      <c r="E49" s="34">
        <v>1105710164</v>
      </c>
      <c r="F49" s="21" t="s">
        <v>35</v>
      </c>
      <c r="G49" s="22">
        <v>113003</v>
      </c>
      <c r="H49" s="23"/>
      <c r="I49" s="20"/>
    </row>
    <row r="50" spans="1:9" ht="30" customHeight="1" x14ac:dyDescent="0.25">
      <c r="A50" s="34">
        <v>4759200</v>
      </c>
      <c r="B50" s="34">
        <v>4902750</v>
      </c>
      <c r="C50" s="35">
        <v>3299700</v>
      </c>
      <c r="D50" s="34">
        <v>5217500</v>
      </c>
      <c r="E50" s="34">
        <v>6514450</v>
      </c>
      <c r="F50" s="21" t="s">
        <v>36</v>
      </c>
      <c r="G50" s="22">
        <v>113004</v>
      </c>
      <c r="H50" s="23"/>
      <c r="I50" s="20"/>
    </row>
    <row r="51" spans="1:9" ht="30" customHeight="1" x14ac:dyDescent="0.25">
      <c r="A51" s="34">
        <v>996725234</v>
      </c>
      <c r="B51" s="34">
        <v>953510420</v>
      </c>
      <c r="C51" s="35">
        <v>903333395</v>
      </c>
      <c r="D51" s="34">
        <v>901259957</v>
      </c>
      <c r="E51" s="34">
        <v>675071083</v>
      </c>
      <c r="F51" s="21" t="s">
        <v>37</v>
      </c>
      <c r="G51" s="22">
        <v>113005</v>
      </c>
      <c r="H51" s="23"/>
      <c r="I51" s="20"/>
    </row>
    <row r="52" spans="1:9" ht="30" customHeight="1" x14ac:dyDescent="0.25">
      <c r="A52" s="34">
        <v>1237911812</v>
      </c>
      <c r="B52" s="34">
        <v>1146214641</v>
      </c>
      <c r="C52" s="35">
        <v>1061309852</v>
      </c>
      <c r="D52" s="34">
        <v>920597330</v>
      </c>
      <c r="E52" s="34">
        <v>741250007</v>
      </c>
      <c r="F52" s="21" t="s">
        <v>38</v>
      </c>
      <c r="G52" s="22">
        <v>113006</v>
      </c>
      <c r="H52" s="23"/>
      <c r="I52" s="20"/>
    </row>
    <row r="53" spans="1:9" ht="30" customHeight="1" x14ac:dyDescent="0.25">
      <c r="A53" s="34">
        <v>385510667</v>
      </c>
      <c r="B53" s="34">
        <v>356117086</v>
      </c>
      <c r="C53" s="35">
        <v>333063418</v>
      </c>
      <c r="D53" s="34">
        <v>298423621</v>
      </c>
      <c r="E53" s="34">
        <v>217138767</v>
      </c>
      <c r="F53" s="21" t="s">
        <v>39</v>
      </c>
      <c r="G53" s="22">
        <v>113007</v>
      </c>
      <c r="H53" s="23"/>
      <c r="I53" s="20"/>
    </row>
    <row r="54" spans="1:9" ht="30" customHeight="1" x14ac:dyDescent="0.25">
      <c r="A54" s="15">
        <v>0</v>
      </c>
      <c r="B54" s="15">
        <v>0</v>
      </c>
      <c r="C54" s="16">
        <v>0</v>
      </c>
      <c r="D54" s="15">
        <v>0</v>
      </c>
      <c r="E54" s="15">
        <v>3092733</v>
      </c>
      <c r="F54" s="17" t="s">
        <v>40</v>
      </c>
      <c r="G54" s="18">
        <v>113008</v>
      </c>
      <c r="H54" s="19"/>
      <c r="I54" s="20"/>
    </row>
    <row r="55" spans="1:9" ht="15" customHeight="1" thickBot="1" x14ac:dyDescent="0.3">
      <c r="A55" s="42"/>
      <c r="B55" s="42"/>
      <c r="C55" s="43"/>
      <c r="D55" s="42"/>
      <c r="E55" s="42"/>
      <c r="F55" s="44"/>
      <c r="G55" s="45"/>
      <c r="H55" s="46"/>
      <c r="I55" s="20"/>
    </row>
    <row r="56" spans="1:9" ht="30" customHeight="1" thickBot="1" x14ac:dyDescent="0.3">
      <c r="A56" s="27">
        <f>SUM(A57:A58)</f>
        <v>16100838561</v>
      </c>
      <c r="B56" s="27">
        <f t="shared" ref="B56:C56" si="10">SUM(B57:B58)</f>
        <v>14615017582</v>
      </c>
      <c r="C56" s="28">
        <f t="shared" si="10"/>
        <v>13299003466</v>
      </c>
      <c r="D56" s="27">
        <f>SUM(D57:D58)</f>
        <v>9482192709</v>
      </c>
      <c r="E56" s="27">
        <f>SUM(E57:E58)</f>
        <v>7733319067</v>
      </c>
      <c r="F56" s="29" t="s">
        <v>14</v>
      </c>
      <c r="G56" s="47">
        <v>114</v>
      </c>
      <c r="H56" s="31"/>
      <c r="I56" s="20"/>
    </row>
    <row r="57" spans="1:9" ht="30" customHeight="1" x14ac:dyDescent="0.25">
      <c r="A57" s="15">
        <v>11280599675</v>
      </c>
      <c r="B57" s="15">
        <v>10054715894</v>
      </c>
      <c r="C57" s="16">
        <v>9095980087</v>
      </c>
      <c r="D57" s="15">
        <v>6411383089</v>
      </c>
      <c r="E57" s="15">
        <v>5247672844</v>
      </c>
      <c r="F57" s="17" t="s">
        <v>41</v>
      </c>
      <c r="G57" s="18">
        <v>114001</v>
      </c>
      <c r="H57" s="19"/>
      <c r="I57" s="20"/>
    </row>
    <row r="58" spans="1:9" ht="30" customHeight="1" x14ac:dyDescent="0.25">
      <c r="A58" s="34">
        <v>4820238886</v>
      </c>
      <c r="B58" s="34">
        <v>4560301688</v>
      </c>
      <c r="C58" s="35">
        <v>4203023379</v>
      </c>
      <c r="D58" s="34">
        <v>3070809620</v>
      </c>
      <c r="E58" s="34">
        <v>2485646223</v>
      </c>
      <c r="F58" s="21" t="s">
        <v>42</v>
      </c>
      <c r="G58" s="22">
        <v>114002</v>
      </c>
      <c r="H58" s="23"/>
      <c r="I58" s="20"/>
    </row>
    <row r="59" spans="1:9" ht="15" customHeight="1" thickBot="1" x14ac:dyDescent="0.3">
      <c r="A59" s="42"/>
      <c r="B59" s="42"/>
      <c r="C59" s="43"/>
      <c r="D59" s="42"/>
      <c r="E59" s="42"/>
      <c r="F59" s="44"/>
      <c r="G59" s="45"/>
      <c r="H59" s="46"/>
      <c r="I59" s="20"/>
    </row>
    <row r="60" spans="1:9" ht="30" customHeight="1" thickBot="1" x14ac:dyDescent="0.3">
      <c r="A60" s="27">
        <f>SUM(A61:A64)</f>
        <v>142325580</v>
      </c>
      <c r="B60" s="27">
        <f t="shared" ref="B60:C60" si="11">SUM(B61:B64)</f>
        <v>133594509</v>
      </c>
      <c r="C60" s="28">
        <f t="shared" si="11"/>
        <v>124038779</v>
      </c>
      <c r="D60" s="27">
        <f>SUM(D61:D64)</f>
        <v>117121974</v>
      </c>
      <c r="E60" s="27">
        <f>SUM(E61:E64)</f>
        <v>79243128</v>
      </c>
      <c r="F60" s="29" t="s">
        <v>15</v>
      </c>
      <c r="G60" s="47">
        <v>118</v>
      </c>
      <c r="H60" s="31"/>
      <c r="I60" s="20"/>
    </row>
    <row r="61" spans="1:9" ht="30" customHeight="1" x14ac:dyDescent="0.25">
      <c r="A61" s="15">
        <v>68649805</v>
      </c>
      <c r="B61" s="15">
        <v>63427105</v>
      </c>
      <c r="C61" s="16">
        <v>57212680</v>
      </c>
      <c r="D61" s="15">
        <v>53478070</v>
      </c>
      <c r="E61" s="15">
        <v>45588709</v>
      </c>
      <c r="F61" s="17" t="s">
        <v>43</v>
      </c>
      <c r="G61" s="18">
        <v>118001</v>
      </c>
      <c r="H61" s="19"/>
      <c r="I61" s="20"/>
    </row>
    <row r="62" spans="1:9" ht="30" customHeight="1" x14ac:dyDescent="0.25">
      <c r="A62" s="34">
        <v>0</v>
      </c>
      <c r="B62" s="34">
        <v>0</v>
      </c>
      <c r="C62" s="35">
        <v>0</v>
      </c>
      <c r="D62" s="34">
        <v>0</v>
      </c>
      <c r="E62" s="34">
        <v>1000</v>
      </c>
      <c r="F62" s="17" t="s">
        <v>44</v>
      </c>
      <c r="G62" s="18">
        <v>118003</v>
      </c>
      <c r="H62" s="19"/>
      <c r="I62" s="20"/>
    </row>
    <row r="63" spans="1:9" ht="30" customHeight="1" x14ac:dyDescent="0.25">
      <c r="A63" s="34">
        <v>0</v>
      </c>
      <c r="B63" s="34">
        <v>0</v>
      </c>
      <c r="C63" s="35">
        <v>0</v>
      </c>
      <c r="D63" s="34">
        <v>0</v>
      </c>
      <c r="E63" s="34">
        <v>128501</v>
      </c>
      <c r="F63" s="21" t="s">
        <v>45</v>
      </c>
      <c r="G63" s="22">
        <v>118007</v>
      </c>
      <c r="H63" s="23"/>
      <c r="I63" s="20"/>
    </row>
    <row r="64" spans="1:9" ht="30" customHeight="1" x14ac:dyDescent="0.25">
      <c r="A64" s="34">
        <v>73675775</v>
      </c>
      <c r="B64" s="34">
        <v>70167404</v>
      </c>
      <c r="C64" s="35">
        <v>66826099</v>
      </c>
      <c r="D64" s="34">
        <v>63643904</v>
      </c>
      <c r="E64" s="34">
        <v>33524918</v>
      </c>
      <c r="F64" s="21" t="s">
        <v>46</v>
      </c>
      <c r="G64" s="22">
        <v>118008</v>
      </c>
      <c r="H64" s="23"/>
      <c r="I64" s="20"/>
    </row>
    <row r="65" spans="1:9" ht="15" customHeight="1" thickBot="1" x14ac:dyDescent="0.3">
      <c r="A65" s="42"/>
      <c r="B65" s="42"/>
      <c r="C65" s="43"/>
      <c r="D65" s="42"/>
      <c r="E65" s="42"/>
      <c r="F65" s="44"/>
      <c r="G65" s="45"/>
      <c r="H65" s="46"/>
      <c r="I65" s="20"/>
    </row>
    <row r="66" spans="1:9" ht="30" customHeight="1" thickBot="1" x14ac:dyDescent="0.3">
      <c r="A66" s="27">
        <f t="shared" ref="A66:C66" si="12">SUM(A67:A71)</f>
        <v>2329151284</v>
      </c>
      <c r="B66" s="27">
        <f t="shared" si="12"/>
        <v>2049556082</v>
      </c>
      <c r="C66" s="28">
        <f t="shared" si="12"/>
        <v>1911197320</v>
      </c>
      <c r="D66" s="27">
        <f>SUM(D67:D71)</f>
        <v>1755779775</v>
      </c>
      <c r="E66" s="27">
        <f>SUM(E67:E71)</f>
        <v>1277204627</v>
      </c>
      <c r="F66" s="29" t="s">
        <v>16</v>
      </c>
      <c r="G66" s="47">
        <v>119</v>
      </c>
      <c r="H66" s="31"/>
      <c r="I66" s="20"/>
    </row>
    <row r="67" spans="1:9" ht="30" customHeight="1" x14ac:dyDescent="0.25">
      <c r="A67" s="15">
        <v>0</v>
      </c>
      <c r="B67" s="15">
        <v>0</v>
      </c>
      <c r="C67" s="16">
        <v>0</v>
      </c>
      <c r="D67" s="15">
        <v>30</v>
      </c>
      <c r="E67" s="15">
        <v>1563062</v>
      </c>
      <c r="F67" s="17" t="s">
        <v>47</v>
      </c>
      <c r="G67" s="18">
        <v>119001</v>
      </c>
      <c r="H67" s="19"/>
      <c r="I67" s="20"/>
    </row>
    <row r="68" spans="1:9" ht="30" customHeight="1" x14ac:dyDescent="0.25">
      <c r="A68" s="34">
        <v>1247840137</v>
      </c>
      <c r="B68" s="34">
        <v>1105601098</v>
      </c>
      <c r="C68" s="35">
        <v>1040606525</v>
      </c>
      <c r="D68" s="34">
        <v>987199227</v>
      </c>
      <c r="E68" s="34">
        <v>802111900</v>
      </c>
      <c r="F68" s="21" t="s">
        <v>48</v>
      </c>
      <c r="G68" s="22">
        <v>119002</v>
      </c>
      <c r="H68" s="23"/>
      <c r="I68" s="20"/>
    </row>
    <row r="69" spans="1:9" ht="30" customHeight="1" x14ac:dyDescent="0.25">
      <c r="A69" s="34">
        <v>1081311147</v>
      </c>
      <c r="B69" s="34">
        <v>943954984</v>
      </c>
      <c r="C69" s="35">
        <v>870590795</v>
      </c>
      <c r="D69" s="34">
        <v>768566633</v>
      </c>
      <c r="E69" s="34">
        <v>473428444</v>
      </c>
      <c r="F69" s="21" t="s">
        <v>49</v>
      </c>
      <c r="G69" s="22">
        <v>119004</v>
      </c>
      <c r="H69" s="23"/>
      <c r="I69" s="20"/>
    </row>
    <row r="70" spans="1:9" ht="30" customHeight="1" x14ac:dyDescent="0.25">
      <c r="A70" s="34">
        <v>0</v>
      </c>
      <c r="B70" s="34">
        <v>0</v>
      </c>
      <c r="C70" s="35">
        <v>0</v>
      </c>
      <c r="D70" s="34">
        <v>13885</v>
      </c>
      <c r="E70" s="34">
        <v>101221</v>
      </c>
      <c r="F70" s="21" t="s">
        <v>50</v>
      </c>
      <c r="G70" s="22">
        <v>119005</v>
      </c>
      <c r="H70" s="23"/>
      <c r="I70" s="20"/>
    </row>
    <row r="71" spans="1:9" ht="30" hidden="1" customHeight="1" x14ac:dyDescent="0.25">
      <c r="A71" s="34">
        <v>0</v>
      </c>
      <c r="B71" s="34">
        <v>0</v>
      </c>
      <c r="C71" s="35">
        <v>0</v>
      </c>
      <c r="D71" s="34">
        <v>0</v>
      </c>
      <c r="E71" s="34">
        <v>0</v>
      </c>
      <c r="F71" s="21" t="s">
        <v>51</v>
      </c>
      <c r="G71" s="22">
        <v>119999</v>
      </c>
      <c r="H71" s="23"/>
      <c r="I71" s="20"/>
    </row>
    <row r="72" spans="1:9" ht="15" customHeight="1" thickBot="1" x14ac:dyDescent="0.3">
      <c r="A72" s="42"/>
      <c r="B72" s="42"/>
      <c r="C72" s="43"/>
      <c r="D72" s="42"/>
      <c r="E72" s="42"/>
      <c r="F72" s="44"/>
      <c r="G72" s="45"/>
      <c r="H72" s="46"/>
      <c r="I72" s="20"/>
    </row>
    <row r="73" spans="1:9" ht="30" customHeight="1" thickBot="1" x14ac:dyDescent="0.3">
      <c r="A73" s="27">
        <f>SUM(A74:A161)</f>
        <v>2140219995</v>
      </c>
      <c r="B73" s="27">
        <f>SUM(B74:B161)</f>
        <v>1952313573</v>
      </c>
      <c r="C73" s="28">
        <f>SUM(C74:C161)</f>
        <v>1831933517</v>
      </c>
      <c r="D73" s="27">
        <f>SUM(D74:D161)</f>
        <v>2355571401</v>
      </c>
      <c r="E73" s="27">
        <f>SUM(E74:E161)</f>
        <v>1379259660</v>
      </c>
      <c r="F73" s="29" t="s">
        <v>17</v>
      </c>
      <c r="G73" s="47">
        <v>121</v>
      </c>
      <c r="H73" s="31"/>
      <c r="I73" s="20"/>
    </row>
    <row r="74" spans="1:9" ht="30" customHeight="1" x14ac:dyDescent="0.25">
      <c r="A74" s="15">
        <v>0</v>
      </c>
      <c r="B74" s="15">
        <v>0</v>
      </c>
      <c r="C74" s="16">
        <v>0</v>
      </c>
      <c r="D74" s="15">
        <v>18464364</v>
      </c>
      <c r="E74" s="15">
        <v>18551340</v>
      </c>
      <c r="F74" s="17" t="s">
        <v>52</v>
      </c>
      <c r="G74" s="18">
        <v>121001</v>
      </c>
      <c r="H74" s="19"/>
      <c r="I74" s="20"/>
    </row>
    <row r="75" spans="1:9" ht="30" customHeight="1" x14ac:dyDescent="0.25">
      <c r="A75" s="34">
        <v>0</v>
      </c>
      <c r="B75" s="34">
        <v>0</v>
      </c>
      <c r="C75" s="35">
        <v>0</v>
      </c>
      <c r="D75" s="34">
        <v>0</v>
      </c>
      <c r="E75" s="34">
        <v>92400</v>
      </c>
      <c r="F75" s="21" t="s">
        <v>53</v>
      </c>
      <c r="G75" s="22">
        <v>121002</v>
      </c>
      <c r="H75" s="23"/>
      <c r="I75" s="20"/>
    </row>
    <row r="76" spans="1:9" ht="30" customHeight="1" x14ac:dyDescent="0.25">
      <c r="A76" s="34">
        <v>0</v>
      </c>
      <c r="B76" s="34">
        <v>0</v>
      </c>
      <c r="C76" s="35">
        <v>0</v>
      </c>
      <c r="D76" s="34">
        <v>18472761</v>
      </c>
      <c r="E76" s="34">
        <v>26310800</v>
      </c>
      <c r="F76" s="21" t="s">
        <v>54</v>
      </c>
      <c r="G76" s="22">
        <v>121003</v>
      </c>
      <c r="H76" s="23"/>
      <c r="I76" s="20"/>
    </row>
    <row r="77" spans="1:9" ht="30" customHeight="1" x14ac:dyDescent="0.25">
      <c r="A77" s="34">
        <v>12420905</v>
      </c>
      <c r="B77" s="34">
        <v>12297932</v>
      </c>
      <c r="C77" s="35">
        <v>12176174</v>
      </c>
      <c r="D77" s="34">
        <v>12408291</v>
      </c>
      <c r="E77" s="34">
        <v>12686863</v>
      </c>
      <c r="F77" s="21" t="s">
        <v>55</v>
      </c>
      <c r="G77" s="22">
        <v>121004</v>
      </c>
      <c r="H77" s="23"/>
      <c r="I77" s="20"/>
    </row>
    <row r="78" spans="1:9" ht="30" customHeight="1" x14ac:dyDescent="0.25">
      <c r="A78" s="34">
        <v>962677</v>
      </c>
      <c r="B78" s="34">
        <v>953146</v>
      </c>
      <c r="C78" s="35">
        <v>943709</v>
      </c>
      <c r="D78" s="34">
        <v>934365</v>
      </c>
      <c r="E78" s="34">
        <v>335500</v>
      </c>
      <c r="F78" s="21" t="s">
        <v>56</v>
      </c>
      <c r="G78" s="22">
        <v>121005</v>
      </c>
      <c r="H78" s="23"/>
      <c r="I78" s="20"/>
    </row>
    <row r="79" spans="1:9" ht="30" customHeight="1" x14ac:dyDescent="0.25">
      <c r="A79" s="34">
        <v>2155842</v>
      </c>
      <c r="B79" s="34">
        <v>1959857</v>
      </c>
      <c r="C79" s="35">
        <v>1781688</v>
      </c>
      <c r="D79" s="34">
        <v>1619716</v>
      </c>
      <c r="E79" s="34">
        <v>2037253</v>
      </c>
      <c r="F79" s="21" t="s">
        <v>57</v>
      </c>
      <c r="G79" s="22">
        <v>121006</v>
      </c>
      <c r="H79" s="23"/>
      <c r="I79" s="20"/>
    </row>
    <row r="80" spans="1:9" ht="30" customHeight="1" x14ac:dyDescent="0.25">
      <c r="A80" s="34">
        <v>6285670</v>
      </c>
      <c r="B80" s="34">
        <v>6223435</v>
      </c>
      <c r="C80" s="35">
        <v>6161817</v>
      </c>
      <c r="D80" s="34">
        <v>6100809</v>
      </c>
      <c r="E80" s="34">
        <v>6418799</v>
      </c>
      <c r="F80" s="21" t="s">
        <v>58</v>
      </c>
      <c r="G80" s="22">
        <v>121010</v>
      </c>
      <c r="H80" s="23"/>
      <c r="I80" s="20"/>
    </row>
    <row r="81" spans="1:9" ht="30" customHeight="1" x14ac:dyDescent="0.25">
      <c r="A81" s="34">
        <v>6293951</v>
      </c>
      <c r="B81" s="34">
        <v>6110632</v>
      </c>
      <c r="C81" s="35">
        <v>5932652</v>
      </c>
      <c r="D81" s="34">
        <v>5759857</v>
      </c>
      <c r="E81" s="34">
        <v>5529461</v>
      </c>
      <c r="F81" s="21" t="s">
        <v>59</v>
      </c>
      <c r="G81" s="22">
        <v>121011</v>
      </c>
      <c r="H81" s="23"/>
      <c r="I81" s="20"/>
    </row>
    <row r="82" spans="1:9" ht="30" customHeight="1" x14ac:dyDescent="0.25">
      <c r="A82" s="34">
        <v>1815</v>
      </c>
      <c r="B82" s="34">
        <v>1650</v>
      </c>
      <c r="C82" s="35">
        <v>1500</v>
      </c>
      <c r="D82" s="34">
        <v>1757</v>
      </c>
      <c r="E82" s="34">
        <v>1496</v>
      </c>
      <c r="F82" s="21" t="s">
        <v>60</v>
      </c>
      <c r="G82" s="22">
        <v>121012</v>
      </c>
      <c r="H82" s="23"/>
      <c r="I82" s="20"/>
    </row>
    <row r="83" spans="1:9" ht="30" hidden="1" customHeight="1" x14ac:dyDescent="0.25">
      <c r="A83" s="34">
        <v>0</v>
      </c>
      <c r="B83" s="34">
        <v>0</v>
      </c>
      <c r="C83" s="35">
        <v>0</v>
      </c>
      <c r="D83" s="34">
        <v>0</v>
      </c>
      <c r="E83" s="34">
        <v>0</v>
      </c>
      <c r="F83" s="21" t="s">
        <v>61</v>
      </c>
      <c r="G83" s="22">
        <v>121016</v>
      </c>
      <c r="H83" s="23"/>
      <c r="I83" s="20"/>
    </row>
    <row r="84" spans="1:9" ht="30" customHeight="1" x14ac:dyDescent="0.25">
      <c r="A84" s="34">
        <v>0</v>
      </c>
      <c r="B84" s="34">
        <v>0</v>
      </c>
      <c r="C84" s="35">
        <v>0</v>
      </c>
      <c r="D84" s="34">
        <v>294867</v>
      </c>
      <c r="E84" s="34">
        <v>50000</v>
      </c>
      <c r="F84" s="21" t="s">
        <v>62</v>
      </c>
      <c r="G84" s="22">
        <v>121017</v>
      </c>
      <c r="H84" s="23"/>
      <c r="I84" s="20"/>
    </row>
    <row r="85" spans="1:9" ht="30" customHeight="1" x14ac:dyDescent="0.25">
      <c r="A85" s="34">
        <v>78719</v>
      </c>
      <c r="B85" s="34">
        <v>74970</v>
      </c>
      <c r="C85" s="35">
        <v>71400</v>
      </c>
      <c r="D85" s="34">
        <v>68000</v>
      </c>
      <c r="E85" s="34">
        <v>18500</v>
      </c>
      <c r="F85" s="21" t="s">
        <v>63</v>
      </c>
      <c r="G85" s="22">
        <v>121018</v>
      </c>
      <c r="H85" s="23"/>
      <c r="I85" s="20"/>
    </row>
    <row r="86" spans="1:9" ht="30" customHeight="1" x14ac:dyDescent="0.25">
      <c r="A86" s="34">
        <v>79648</v>
      </c>
      <c r="B86" s="34">
        <v>78860</v>
      </c>
      <c r="C86" s="35">
        <v>78079</v>
      </c>
      <c r="D86" s="34">
        <v>77306</v>
      </c>
      <c r="E86" s="34">
        <v>224555</v>
      </c>
      <c r="F86" s="21" t="s">
        <v>64</v>
      </c>
      <c r="G86" s="22">
        <v>121019</v>
      </c>
      <c r="H86" s="23"/>
      <c r="I86" s="20"/>
    </row>
    <row r="87" spans="1:9" ht="30" customHeight="1" x14ac:dyDescent="0.25">
      <c r="A87" s="34">
        <v>0</v>
      </c>
      <c r="B87" s="34">
        <v>0</v>
      </c>
      <c r="C87" s="35">
        <v>0</v>
      </c>
      <c r="D87" s="34">
        <v>100</v>
      </c>
      <c r="E87" s="34">
        <v>0</v>
      </c>
      <c r="F87" s="21" t="s">
        <v>65</v>
      </c>
      <c r="G87" s="22">
        <v>121020</v>
      </c>
      <c r="H87" s="23"/>
      <c r="I87" s="20"/>
    </row>
    <row r="88" spans="1:9" ht="30" customHeight="1" x14ac:dyDescent="0.25">
      <c r="A88" s="34">
        <v>2921027</v>
      </c>
      <c r="B88" s="34">
        <v>2863752</v>
      </c>
      <c r="C88" s="35">
        <v>2807600</v>
      </c>
      <c r="D88" s="34">
        <v>2752549</v>
      </c>
      <c r="E88" s="34">
        <v>2778440</v>
      </c>
      <c r="F88" s="21" t="s">
        <v>66</v>
      </c>
      <c r="G88" s="22">
        <v>121021</v>
      </c>
      <c r="H88" s="23"/>
      <c r="I88" s="20"/>
    </row>
    <row r="89" spans="1:9" ht="30" customHeight="1" x14ac:dyDescent="0.25">
      <c r="A89" s="34">
        <v>155592</v>
      </c>
      <c r="B89" s="34">
        <v>154052</v>
      </c>
      <c r="C89" s="35">
        <v>152526</v>
      </c>
      <c r="D89" s="34">
        <v>151016</v>
      </c>
      <c r="E89" s="34">
        <v>107100</v>
      </c>
      <c r="F89" s="21" t="s">
        <v>67</v>
      </c>
      <c r="G89" s="22">
        <v>121022</v>
      </c>
      <c r="H89" s="23"/>
      <c r="I89" s="20"/>
    </row>
    <row r="90" spans="1:9" ht="30" customHeight="1" x14ac:dyDescent="0.25">
      <c r="A90" s="34">
        <v>0</v>
      </c>
      <c r="B90" s="34">
        <v>0</v>
      </c>
      <c r="C90" s="35">
        <v>0</v>
      </c>
      <c r="D90" s="34">
        <v>1200</v>
      </c>
      <c r="E90" s="34">
        <v>0</v>
      </c>
      <c r="F90" s="21" t="s">
        <v>68</v>
      </c>
      <c r="G90" s="22">
        <v>121023</v>
      </c>
      <c r="H90" s="23"/>
      <c r="I90" s="20"/>
    </row>
    <row r="91" spans="1:9" ht="30" customHeight="1" x14ac:dyDescent="0.25">
      <c r="A91" s="34">
        <v>856142</v>
      </c>
      <c r="B91" s="34">
        <v>815374</v>
      </c>
      <c r="C91" s="35">
        <v>776546</v>
      </c>
      <c r="D91" s="34">
        <v>739568</v>
      </c>
      <c r="E91" s="34">
        <v>646600</v>
      </c>
      <c r="F91" s="21" t="s">
        <v>69</v>
      </c>
      <c r="G91" s="22">
        <v>121024</v>
      </c>
      <c r="H91" s="23"/>
      <c r="I91" s="20"/>
    </row>
    <row r="92" spans="1:9" ht="30" customHeight="1" x14ac:dyDescent="0.25">
      <c r="A92" s="34">
        <v>0</v>
      </c>
      <c r="B92" s="34">
        <v>0</v>
      </c>
      <c r="C92" s="35">
        <v>0</v>
      </c>
      <c r="D92" s="34">
        <v>0</v>
      </c>
      <c r="E92" s="34">
        <v>48049</v>
      </c>
      <c r="F92" s="21" t="s">
        <v>70</v>
      </c>
      <c r="G92" s="22">
        <v>121025</v>
      </c>
      <c r="H92" s="23"/>
      <c r="I92" s="20"/>
    </row>
    <row r="93" spans="1:9" ht="30" customHeight="1" x14ac:dyDescent="0.25">
      <c r="A93" s="34">
        <v>0</v>
      </c>
      <c r="B93" s="34">
        <v>0</v>
      </c>
      <c r="C93" s="35">
        <v>0</v>
      </c>
      <c r="D93" s="34">
        <v>0</v>
      </c>
      <c r="E93" s="34">
        <v>118591</v>
      </c>
      <c r="F93" s="21" t="s">
        <v>71</v>
      </c>
      <c r="G93" s="22">
        <v>121026</v>
      </c>
      <c r="H93" s="23"/>
      <c r="I93" s="20"/>
    </row>
    <row r="94" spans="1:9" ht="30" hidden="1" customHeight="1" x14ac:dyDescent="0.25">
      <c r="A94" s="34">
        <v>0</v>
      </c>
      <c r="B94" s="34">
        <v>0</v>
      </c>
      <c r="C94" s="35">
        <v>0</v>
      </c>
      <c r="D94" s="34">
        <v>0</v>
      </c>
      <c r="E94" s="34">
        <v>0</v>
      </c>
      <c r="F94" s="21" t="s">
        <v>72</v>
      </c>
      <c r="G94" s="22">
        <v>121027</v>
      </c>
      <c r="H94" s="23"/>
      <c r="I94" s="20"/>
    </row>
    <row r="95" spans="1:9" ht="30" hidden="1" customHeight="1" x14ac:dyDescent="0.25">
      <c r="A95" s="34">
        <v>0</v>
      </c>
      <c r="B95" s="34">
        <v>0</v>
      </c>
      <c r="C95" s="35">
        <v>0</v>
      </c>
      <c r="D95" s="34">
        <v>0</v>
      </c>
      <c r="E95" s="34">
        <v>0</v>
      </c>
      <c r="F95" s="21" t="s">
        <v>73</v>
      </c>
      <c r="G95" s="22">
        <v>121028</v>
      </c>
      <c r="H95" s="23"/>
      <c r="I95" s="20"/>
    </row>
    <row r="96" spans="1:9" ht="30" hidden="1" customHeight="1" x14ac:dyDescent="0.25">
      <c r="A96" s="34">
        <v>0</v>
      </c>
      <c r="B96" s="34">
        <v>0</v>
      </c>
      <c r="C96" s="35">
        <v>0</v>
      </c>
      <c r="D96" s="34">
        <v>0</v>
      </c>
      <c r="E96" s="34">
        <v>0</v>
      </c>
      <c r="F96" s="21" t="s">
        <v>74</v>
      </c>
      <c r="G96" s="22">
        <v>121029</v>
      </c>
      <c r="H96" s="23"/>
      <c r="I96" s="20"/>
    </row>
    <row r="97" spans="1:9" ht="30" customHeight="1" x14ac:dyDescent="0.25">
      <c r="A97" s="34">
        <v>0</v>
      </c>
      <c r="B97" s="34">
        <v>0</v>
      </c>
      <c r="C97" s="35">
        <v>0</v>
      </c>
      <c r="D97" s="34">
        <v>0</v>
      </c>
      <c r="E97" s="34">
        <v>200</v>
      </c>
      <c r="F97" s="21" t="s">
        <v>75</v>
      </c>
      <c r="G97" s="22">
        <v>121030</v>
      </c>
      <c r="H97" s="23"/>
      <c r="I97" s="20"/>
    </row>
    <row r="98" spans="1:9" ht="30" hidden="1" customHeight="1" x14ac:dyDescent="0.25">
      <c r="A98" s="34">
        <v>0</v>
      </c>
      <c r="B98" s="34">
        <v>0</v>
      </c>
      <c r="C98" s="35">
        <v>0</v>
      </c>
      <c r="D98" s="34">
        <v>0</v>
      </c>
      <c r="E98" s="34">
        <v>0</v>
      </c>
      <c r="F98" s="21" t="s">
        <v>76</v>
      </c>
      <c r="G98" s="22">
        <v>121031</v>
      </c>
      <c r="H98" s="23"/>
      <c r="I98" s="20"/>
    </row>
    <row r="99" spans="1:9" ht="30" hidden="1" customHeight="1" x14ac:dyDescent="0.25">
      <c r="A99" s="34">
        <v>0</v>
      </c>
      <c r="B99" s="34">
        <v>0</v>
      </c>
      <c r="C99" s="35">
        <v>0</v>
      </c>
      <c r="D99" s="34">
        <v>0</v>
      </c>
      <c r="E99" s="34">
        <v>0</v>
      </c>
      <c r="F99" s="21" t="s">
        <v>77</v>
      </c>
      <c r="G99" s="22">
        <v>121032</v>
      </c>
      <c r="H99" s="23"/>
      <c r="I99" s="20"/>
    </row>
    <row r="100" spans="1:9" ht="30" hidden="1" customHeight="1" x14ac:dyDescent="0.25">
      <c r="A100" s="34">
        <v>0</v>
      </c>
      <c r="B100" s="34">
        <v>0</v>
      </c>
      <c r="C100" s="35">
        <v>0</v>
      </c>
      <c r="D100" s="34">
        <v>0</v>
      </c>
      <c r="E100" s="34">
        <v>0</v>
      </c>
      <c r="F100" s="21" t="s">
        <v>78</v>
      </c>
      <c r="G100" s="22">
        <v>121033</v>
      </c>
      <c r="H100" s="23"/>
      <c r="I100" s="20"/>
    </row>
    <row r="101" spans="1:9" ht="30" customHeight="1" x14ac:dyDescent="0.25">
      <c r="A101" s="34">
        <v>25935</v>
      </c>
      <c r="B101" s="34">
        <v>24700</v>
      </c>
      <c r="C101" s="35">
        <v>23524</v>
      </c>
      <c r="D101" s="34">
        <v>22404</v>
      </c>
      <c r="E101" s="34">
        <v>41850</v>
      </c>
      <c r="F101" s="21" t="s">
        <v>79</v>
      </c>
      <c r="G101" s="22">
        <v>121035</v>
      </c>
      <c r="H101" s="23"/>
      <c r="I101" s="20"/>
    </row>
    <row r="102" spans="1:9" ht="30" customHeight="1" x14ac:dyDescent="0.25">
      <c r="A102" s="34">
        <v>965714</v>
      </c>
      <c r="B102" s="34">
        <v>946778</v>
      </c>
      <c r="C102" s="35">
        <v>928214</v>
      </c>
      <c r="D102" s="34">
        <v>910014</v>
      </c>
      <c r="E102" s="34">
        <v>1677565</v>
      </c>
      <c r="F102" s="21" t="s">
        <v>80</v>
      </c>
      <c r="G102" s="22">
        <v>121036</v>
      </c>
      <c r="H102" s="23"/>
      <c r="I102" s="20"/>
    </row>
    <row r="103" spans="1:9" ht="30" customHeight="1" x14ac:dyDescent="0.25">
      <c r="A103" s="34">
        <v>130199</v>
      </c>
      <c r="B103" s="34">
        <v>131514</v>
      </c>
      <c r="C103" s="35">
        <v>132842</v>
      </c>
      <c r="D103" s="34">
        <v>134184</v>
      </c>
      <c r="E103" s="34">
        <v>139800</v>
      </c>
      <c r="F103" s="21" t="s">
        <v>81</v>
      </c>
      <c r="G103" s="22">
        <v>121037</v>
      </c>
      <c r="H103" s="23"/>
      <c r="I103" s="20"/>
    </row>
    <row r="104" spans="1:9" ht="30" customHeight="1" x14ac:dyDescent="0.25">
      <c r="A104" s="34">
        <v>2006297</v>
      </c>
      <c r="B104" s="34">
        <v>2047241</v>
      </c>
      <c r="C104" s="35">
        <v>2089022</v>
      </c>
      <c r="D104" s="34">
        <v>2131655</v>
      </c>
      <c r="E104" s="34">
        <v>1758945</v>
      </c>
      <c r="F104" s="21" t="s">
        <v>82</v>
      </c>
      <c r="G104" s="22">
        <v>121039</v>
      </c>
      <c r="H104" s="23"/>
      <c r="I104" s="20"/>
    </row>
    <row r="105" spans="1:9" ht="30" customHeight="1" x14ac:dyDescent="0.25">
      <c r="A105" s="34">
        <v>378096</v>
      </c>
      <c r="B105" s="34">
        <v>374353</v>
      </c>
      <c r="C105" s="35">
        <v>370648</v>
      </c>
      <c r="D105" s="34">
        <v>366977</v>
      </c>
      <c r="E105" s="34">
        <v>496999</v>
      </c>
      <c r="F105" s="21" t="s">
        <v>83</v>
      </c>
      <c r="G105" s="22">
        <v>121040</v>
      </c>
      <c r="H105" s="23"/>
      <c r="I105" s="20"/>
    </row>
    <row r="106" spans="1:9" ht="30" customHeight="1" x14ac:dyDescent="0.25">
      <c r="A106" s="34">
        <v>277944</v>
      </c>
      <c r="B106" s="34">
        <v>264710</v>
      </c>
      <c r="C106" s="35">
        <v>252105</v>
      </c>
      <c r="D106" s="34">
        <v>237994</v>
      </c>
      <c r="E106" s="34">
        <v>316426</v>
      </c>
      <c r="F106" s="21" t="s">
        <v>84</v>
      </c>
      <c r="G106" s="22">
        <v>121041</v>
      </c>
      <c r="H106" s="23"/>
      <c r="I106" s="20"/>
    </row>
    <row r="107" spans="1:9" ht="30" customHeight="1" x14ac:dyDescent="0.25">
      <c r="A107" s="34">
        <v>44161</v>
      </c>
      <c r="B107" s="34">
        <v>43295</v>
      </c>
      <c r="C107" s="35">
        <v>42446</v>
      </c>
      <c r="D107" s="34">
        <v>41642</v>
      </c>
      <c r="E107" s="34">
        <v>36067</v>
      </c>
      <c r="F107" s="21" t="s">
        <v>85</v>
      </c>
      <c r="G107" s="22">
        <v>121042</v>
      </c>
      <c r="H107" s="23"/>
      <c r="I107" s="20"/>
    </row>
    <row r="108" spans="1:9" ht="30" customHeight="1" x14ac:dyDescent="0.25">
      <c r="A108" s="34">
        <v>1369407</v>
      </c>
      <c r="B108" s="34">
        <v>1355849</v>
      </c>
      <c r="C108" s="35">
        <v>1342425</v>
      </c>
      <c r="D108" s="34">
        <v>1650666</v>
      </c>
      <c r="E108" s="34">
        <v>2200906</v>
      </c>
      <c r="F108" s="21" t="s">
        <v>86</v>
      </c>
      <c r="G108" s="22">
        <v>121043</v>
      </c>
      <c r="H108" s="23"/>
      <c r="I108" s="20"/>
    </row>
    <row r="109" spans="1:9" ht="30" customHeight="1" x14ac:dyDescent="0.25">
      <c r="A109" s="34">
        <v>0</v>
      </c>
      <c r="B109" s="34">
        <v>0</v>
      </c>
      <c r="C109" s="35">
        <v>0</v>
      </c>
      <c r="D109" s="34">
        <v>0</v>
      </c>
      <c r="E109" s="34">
        <v>6400</v>
      </c>
      <c r="F109" s="21" t="s">
        <v>87</v>
      </c>
      <c r="G109" s="22">
        <v>121044</v>
      </c>
      <c r="H109" s="23"/>
      <c r="I109" s="20"/>
    </row>
    <row r="110" spans="1:9" ht="30" customHeight="1" x14ac:dyDescent="0.25">
      <c r="A110" s="34">
        <v>569898</v>
      </c>
      <c r="B110" s="34">
        <v>564255</v>
      </c>
      <c r="C110" s="35">
        <v>558668</v>
      </c>
      <c r="D110" s="34">
        <v>553137</v>
      </c>
      <c r="E110" s="34">
        <v>380470</v>
      </c>
      <c r="F110" s="21" t="s">
        <v>88</v>
      </c>
      <c r="G110" s="22">
        <v>121046</v>
      </c>
      <c r="H110" s="23"/>
      <c r="I110" s="20"/>
    </row>
    <row r="111" spans="1:9" ht="30" customHeight="1" x14ac:dyDescent="0.25">
      <c r="A111" s="34">
        <v>14199239</v>
      </c>
      <c r="B111" s="34">
        <v>14058653</v>
      </c>
      <c r="C111" s="35">
        <v>13919458</v>
      </c>
      <c r="D111" s="34">
        <v>13783904</v>
      </c>
      <c r="E111" s="34">
        <v>16601968</v>
      </c>
      <c r="F111" s="21" t="s">
        <v>89</v>
      </c>
      <c r="G111" s="22">
        <v>121048</v>
      </c>
      <c r="H111" s="23"/>
      <c r="I111" s="20"/>
    </row>
    <row r="112" spans="1:9" ht="30" customHeight="1" x14ac:dyDescent="0.25">
      <c r="A112" s="34">
        <v>928814</v>
      </c>
      <c r="B112" s="34">
        <v>884588</v>
      </c>
      <c r="C112" s="35">
        <v>842463</v>
      </c>
      <c r="D112" s="34">
        <v>343275</v>
      </c>
      <c r="E112" s="34">
        <v>541962</v>
      </c>
      <c r="F112" s="21" t="s">
        <v>90</v>
      </c>
      <c r="G112" s="22">
        <v>121049</v>
      </c>
      <c r="H112" s="23"/>
      <c r="I112" s="20"/>
    </row>
    <row r="113" spans="1:9" ht="30" customHeight="1" x14ac:dyDescent="0.25">
      <c r="A113" s="34">
        <v>0</v>
      </c>
      <c r="B113" s="34">
        <v>0</v>
      </c>
      <c r="C113" s="35">
        <v>0</v>
      </c>
      <c r="D113" s="34">
        <v>1500</v>
      </c>
      <c r="E113" s="34">
        <v>0</v>
      </c>
      <c r="F113" s="21" t="s">
        <v>91</v>
      </c>
      <c r="G113" s="22">
        <v>121051</v>
      </c>
      <c r="H113" s="23"/>
      <c r="I113" s="20"/>
    </row>
    <row r="114" spans="1:9" ht="30" customHeight="1" x14ac:dyDescent="0.25">
      <c r="A114" s="34">
        <v>5250000</v>
      </c>
      <c r="B114" s="34">
        <v>2175000</v>
      </c>
      <c r="C114" s="35">
        <v>400000</v>
      </c>
      <c r="D114" s="34">
        <v>89000</v>
      </c>
      <c r="E114" s="34">
        <v>81000</v>
      </c>
      <c r="F114" s="21" t="s">
        <v>92</v>
      </c>
      <c r="G114" s="22">
        <v>121053</v>
      </c>
      <c r="H114" s="23"/>
      <c r="I114" s="20"/>
    </row>
    <row r="115" spans="1:9" ht="30" customHeight="1" x14ac:dyDescent="0.25">
      <c r="A115" s="34">
        <v>0</v>
      </c>
      <c r="B115" s="34">
        <v>0</v>
      </c>
      <c r="C115" s="35">
        <v>0</v>
      </c>
      <c r="D115" s="34">
        <v>3426</v>
      </c>
      <c r="E115" s="34">
        <v>0</v>
      </c>
      <c r="F115" s="21" t="s">
        <v>93</v>
      </c>
      <c r="G115" s="22">
        <v>121054</v>
      </c>
      <c r="H115" s="23"/>
      <c r="I115" s="20"/>
    </row>
    <row r="116" spans="1:9" ht="30" customHeight="1" x14ac:dyDescent="0.25">
      <c r="A116" s="34">
        <v>413898</v>
      </c>
      <c r="B116" s="34">
        <v>447501</v>
      </c>
      <c r="C116" s="35">
        <v>473201</v>
      </c>
      <c r="D116" s="34">
        <v>529087</v>
      </c>
      <c r="E116" s="34">
        <v>460191</v>
      </c>
      <c r="F116" s="21" t="s">
        <v>94</v>
      </c>
      <c r="G116" s="22">
        <v>121055</v>
      </c>
      <c r="H116" s="23"/>
      <c r="I116" s="20"/>
    </row>
    <row r="117" spans="1:9" ht="30" customHeight="1" x14ac:dyDescent="0.25">
      <c r="A117" s="34">
        <v>7902415</v>
      </c>
      <c r="B117" s="34">
        <v>7672245</v>
      </c>
      <c r="C117" s="35">
        <v>7448784</v>
      </c>
      <c r="D117" s="34">
        <v>11575354</v>
      </c>
      <c r="E117" s="34">
        <v>8268512</v>
      </c>
      <c r="F117" s="21" t="s">
        <v>95</v>
      </c>
      <c r="G117" s="22">
        <v>121056</v>
      </c>
      <c r="H117" s="23"/>
      <c r="I117" s="20"/>
    </row>
    <row r="118" spans="1:9" ht="30" customHeight="1" x14ac:dyDescent="0.25">
      <c r="A118" s="34">
        <v>5327231</v>
      </c>
      <c r="B118" s="34">
        <v>5172068</v>
      </c>
      <c r="C118" s="35">
        <v>5021428</v>
      </c>
      <c r="D118" s="34">
        <v>4875172</v>
      </c>
      <c r="E118" s="34">
        <v>3194595</v>
      </c>
      <c r="F118" s="21" t="s">
        <v>96</v>
      </c>
      <c r="G118" s="22">
        <v>121057</v>
      </c>
      <c r="H118" s="23"/>
      <c r="I118" s="20"/>
    </row>
    <row r="119" spans="1:9" ht="30" customHeight="1" x14ac:dyDescent="0.25">
      <c r="A119" s="34">
        <v>13353064</v>
      </c>
      <c r="B119" s="34">
        <v>13220853</v>
      </c>
      <c r="C119" s="35">
        <v>13089959</v>
      </c>
      <c r="D119" s="34">
        <v>12126064</v>
      </c>
      <c r="E119" s="34">
        <v>17189607</v>
      </c>
      <c r="F119" s="21" t="s">
        <v>97</v>
      </c>
      <c r="G119" s="22">
        <v>121058</v>
      </c>
      <c r="H119" s="23"/>
      <c r="I119" s="20"/>
    </row>
    <row r="120" spans="1:9" ht="30" customHeight="1" x14ac:dyDescent="0.25">
      <c r="A120" s="34">
        <v>6909500</v>
      </c>
      <c r="B120" s="34">
        <v>6774019</v>
      </c>
      <c r="C120" s="35">
        <v>6641200</v>
      </c>
      <c r="D120" s="34">
        <v>6510977</v>
      </c>
      <c r="E120" s="34">
        <v>7732146</v>
      </c>
      <c r="F120" s="21" t="s">
        <v>98</v>
      </c>
      <c r="G120" s="22">
        <v>121059</v>
      </c>
      <c r="H120" s="23"/>
      <c r="I120" s="20"/>
    </row>
    <row r="121" spans="1:9" ht="30" customHeight="1" x14ac:dyDescent="0.25">
      <c r="A121" s="34">
        <v>1905069</v>
      </c>
      <c r="B121" s="34">
        <v>1867714</v>
      </c>
      <c r="C121" s="35">
        <v>1831094</v>
      </c>
      <c r="D121" s="34">
        <v>1795187</v>
      </c>
      <c r="E121" s="34">
        <v>1636295</v>
      </c>
      <c r="F121" s="21" t="s">
        <v>99</v>
      </c>
      <c r="G121" s="22">
        <v>121060</v>
      </c>
      <c r="H121" s="23"/>
      <c r="I121" s="20"/>
    </row>
    <row r="122" spans="1:9" ht="30" customHeight="1" x14ac:dyDescent="0.25">
      <c r="A122" s="34">
        <v>851429</v>
      </c>
      <c r="B122" s="34">
        <v>842999</v>
      </c>
      <c r="C122" s="35">
        <v>834655</v>
      </c>
      <c r="D122" s="34">
        <v>826390</v>
      </c>
      <c r="E122" s="34">
        <v>886031</v>
      </c>
      <c r="F122" s="21" t="s">
        <v>100</v>
      </c>
      <c r="G122" s="22">
        <v>121061</v>
      </c>
      <c r="H122" s="23"/>
      <c r="I122" s="20"/>
    </row>
    <row r="123" spans="1:9" ht="30" customHeight="1" x14ac:dyDescent="0.25">
      <c r="A123" s="34">
        <v>307723</v>
      </c>
      <c r="B123" s="34">
        <v>298761</v>
      </c>
      <c r="C123" s="35">
        <v>290059</v>
      </c>
      <c r="D123" s="34">
        <v>281611</v>
      </c>
      <c r="E123" s="34">
        <v>280004</v>
      </c>
      <c r="F123" s="21" t="s">
        <v>101</v>
      </c>
      <c r="G123" s="22">
        <v>121062</v>
      </c>
      <c r="H123" s="23"/>
      <c r="I123" s="20"/>
    </row>
    <row r="124" spans="1:9" ht="30" customHeight="1" x14ac:dyDescent="0.25">
      <c r="A124" s="34">
        <v>1373659</v>
      </c>
      <c r="B124" s="34">
        <v>1360056</v>
      </c>
      <c r="C124" s="35">
        <v>1346591</v>
      </c>
      <c r="D124" s="34">
        <v>1333258</v>
      </c>
      <c r="E124" s="34">
        <v>1523100</v>
      </c>
      <c r="F124" s="21" t="s">
        <v>102</v>
      </c>
      <c r="G124" s="22">
        <v>121063</v>
      </c>
      <c r="H124" s="23"/>
      <c r="I124" s="20"/>
    </row>
    <row r="125" spans="1:9" ht="30" customHeight="1" x14ac:dyDescent="0.25">
      <c r="A125" s="34">
        <v>18731083</v>
      </c>
      <c r="B125" s="34">
        <v>18545628</v>
      </c>
      <c r="C125" s="35">
        <v>18362011</v>
      </c>
      <c r="D125" s="34">
        <v>18180206</v>
      </c>
      <c r="E125" s="34">
        <v>23378027</v>
      </c>
      <c r="F125" s="21" t="s">
        <v>103</v>
      </c>
      <c r="G125" s="22">
        <v>121064</v>
      </c>
      <c r="H125" s="23"/>
      <c r="I125" s="20"/>
    </row>
    <row r="126" spans="1:9" ht="30" customHeight="1" x14ac:dyDescent="0.25">
      <c r="A126" s="34">
        <v>45442</v>
      </c>
      <c r="B126" s="34">
        <v>47780</v>
      </c>
      <c r="C126" s="35">
        <v>46434</v>
      </c>
      <c r="D126" s="34">
        <v>14284</v>
      </c>
      <c r="E126" s="34">
        <v>54160</v>
      </c>
      <c r="F126" s="21" t="s">
        <v>104</v>
      </c>
      <c r="G126" s="22">
        <v>121065</v>
      </c>
      <c r="H126" s="23"/>
      <c r="I126" s="20"/>
    </row>
    <row r="127" spans="1:9" ht="30" customHeight="1" x14ac:dyDescent="0.25">
      <c r="A127" s="34">
        <v>3797794</v>
      </c>
      <c r="B127" s="34">
        <v>3687179</v>
      </c>
      <c r="C127" s="35">
        <v>3579784</v>
      </c>
      <c r="D127" s="34">
        <v>3475521</v>
      </c>
      <c r="E127" s="34">
        <v>2812602</v>
      </c>
      <c r="F127" s="21" t="s">
        <v>105</v>
      </c>
      <c r="G127" s="22">
        <v>121066</v>
      </c>
      <c r="H127" s="23"/>
      <c r="I127" s="20"/>
    </row>
    <row r="128" spans="1:9" ht="30" customHeight="1" x14ac:dyDescent="0.25">
      <c r="A128" s="34">
        <v>488884</v>
      </c>
      <c r="B128" s="34">
        <v>479297</v>
      </c>
      <c r="C128" s="35">
        <v>469903</v>
      </c>
      <c r="D128" s="34">
        <v>460686</v>
      </c>
      <c r="E128" s="34">
        <v>519431</v>
      </c>
      <c r="F128" s="21" t="s">
        <v>106</v>
      </c>
      <c r="G128" s="22">
        <v>121067</v>
      </c>
      <c r="H128" s="23"/>
      <c r="I128" s="20"/>
    </row>
    <row r="129" spans="1:9" ht="30" customHeight="1" x14ac:dyDescent="0.25">
      <c r="A129" s="34">
        <v>72482</v>
      </c>
      <c r="B129" s="34">
        <v>69695</v>
      </c>
      <c r="C129" s="35">
        <v>67016</v>
      </c>
      <c r="D129" s="34">
        <v>64437</v>
      </c>
      <c r="E129" s="34">
        <v>90727</v>
      </c>
      <c r="F129" s="21" t="s">
        <v>107</v>
      </c>
      <c r="G129" s="22">
        <v>121068</v>
      </c>
      <c r="H129" s="23"/>
      <c r="I129" s="20"/>
    </row>
    <row r="130" spans="1:9" ht="30" customHeight="1" x14ac:dyDescent="0.25">
      <c r="A130" s="34">
        <v>10092</v>
      </c>
      <c r="B130" s="34">
        <v>9153</v>
      </c>
      <c r="C130" s="35">
        <v>10331</v>
      </c>
      <c r="D130" s="34">
        <v>10044</v>
      </c>
      <c r="E130" s="34">
        <v>7500</v>
      </c>
      <c r="F130" s="21" t="s">
        <v>108</v>
      </c>
      <c r="G130" s="22">
        <v>121069</v>
      </c>
      <c r="H130" s="23"/>
      <c r="I130" s="20"/>
    </row>
    <row r="131" spans="1:9" ht="30" customHeight="1" x14ac:dyDescent="0.25">
      <c r="A131" s="34">
        <v>3000</v>
      </c>
      <c r="B131" s="34">
        <v>3000</v>
      </c>
      <c r="C131" s="35">
        <v>3000</v>
      </c>
      <c r="D131" s="34">
        <v>2400</v>
      </c>
      <c r="E131" s="34">
        <v>3750</v>
      </c>
      <c r="F131" s="21" t="s">
        <v>109</v>
      </c>
      <c r="G131" s="22">
        <v>121070</v>
      </c>
      <c r="H131" s="23"/>
      <c r="I131" s="20"/>
    </row>
    <row r="132" spans="1:9" ht="30" hidden="1" customHeight="1" x14ac:dyDescent="0.25">
      <c r="A132" s="34">
        <v>0</v>
      </c>
      <c r="B132" s="34">
        <v>0</v>
      </c>
      <c r="C132" s="35">
        <v>0</v>
      </c>
      <c r="D132" s="34">
        <v>0</v>
      </c>
      <c r="E132" s="34">
        <v>0</v>
      </c>
      <c r="F132" s="21" t="s">
        <v>110</v>
      </c>
      <c r="G132" s="22">
        <v>121071</v>
      </c>
      <c r="H132" s="23"/>
      <c r="I132" s="20"/>
    </row>
    <row r="133" spans="1:9" ht="30" customHeight="1" x14ac:dyDescent="0.25">
      <c r="A133" s="34">
        <v>293406</v>
      </c>
      <c r="B133" s="34">
        <v>287653</v>
      </c>
      <c r="C133" s="35">
        <v>282012</v>
      </c>
      <c r="D133" s="34">
        <v>276483</v>
      </c>
      <c r="E133" s="34">
        <v>174080</v>
      </c>
      <c r="F133" s="21" t="s">
        <v>111</v>
      </c>
      <c r="G133" s="22">
        <v>121072</v>
      </c>
      <c r="H133" s="23"/>
      <c r="I133" s="20"/>
    </row>
    <row r="134" spans="1:9" ht="30" customHeight="1" x14ac:dyDescent="0.25">
      <c r="A134" s="34">
        <v>7164117</v>
      </c>
      <c r="B134" s="34">
        <v>6955454</v>
      </c>
      <c r="C134" s="35">
        <v>6752868</v>
      </c>
      <c r="D134" s="34">
        <v>6556182</v>
      </c>
      <c r="E134" s="34">
        <v>6546420</v>
      </c>
      <c r="F134" s="21" t="s">
        <v>112</v>
      </c>
      <c r="G134" s="22">
        <v>121073</v>
      </c>
      <c r="H134" s="23"/>
      <c r="I134" s="20"/>
    </row>
    <row r="135" spans="1:9" ht="30" customHeight="1" x14ac:dyDescent="0.25">
      <c r="A135" s="34">
        <v>781497</v>
      </c>
      <c r="B135" s="34">
        <v>758735</v>
      </c>
      <c r="C135" s="35">
        <v>736636</v>
      </c>
      <c r="D135" s="34">
        <v>696230</v>
      </c>
      <c r="E135" s="34">
        <v>139394</v>
      </c>
      <c r="F135" s="21" t="s">
        <v>113</v>
      </c>
      <c r="G135" s="22">
        <v>121074</v>
      </c>
      <c r="H135" s="23"/>
      <c r="I135" s="20"/>
    </row>
    <row r="136" spans="1:9" ht="30" customHeight="1" x14ac:dyDescent="0.25">
      <c r="A136" s="34">
        <v>4917545</v>
      </c>
      <c r="B136" s="34">
        <v>4817187</v>
      </c>
      <c r="C136" s="35">
        <v>4718795</v>
      </c>
      <c r="D136" s="34">
        <v>4613133</v>
      </c>
      <c r="E136" s="34">
        <v>5335378</v>
      </c>
      <c r="F136" s="21" t="s">
        <v>114</v>
      </c>
      <c r="G136" s="22">
        <v>121075</v>
      </c>
      <c r="H136" s="23"/>
      <c r="I136" s="20"/>
    </row>
    <row r="137" spans="1:9" ht="30" customHeight="1" x14ac:dyDescent="0.25">
      <c r="A137" s="34">
        <v>0</v>
      </c>
      <c r="B137" s="34">
        <v>0</v>
      </c>
      <c r="C137" s="35">
        <v>0</v>
      </c>
      <c r="D137" s="34">
        <v>7476400</v>
      </c>
      <c r="E137" s="34">
        <v>57475630</v>
      </c>
      <c r="F137" s="21" t="s">
        <v>115</v>
      </c>
      <c r="G137" s="22">
        <v>121076</v>
      </c>
      <c r="H137" s="23"/>
      <c r="I137" s="20"/>
    </row>
    <row r="138" spans="1:9" ht="30" customHeight="1" x14ac:dyDescent="0.25">
      <c r="A138" s="34">
        <v>4000651</v>
      </c>
      <c r="B138" s="34">
        <v>3961040</v>
      </c>
      <c r="C138" s="35">
        <v>3921822</v>
      </c>
      <c r="D138" s="34">
        <v>3882992</v>
      </c>
      <c r="E138" s="34">
        <v>5460547</v>
      </c>
      <c r="F138" s="21" t="s">
        <v>116</v>
      </c>
      <c r="G138" s="22">
        <v>121077</v>
      </c>
      <c r="H138" s="23"/>
      <c r="I138" s="20"/>
    </row>
    <row r="139" spans="1:9" ht="30" hidden="1" customHeight="1" x14ac:dyDescent="0.25">
      <c r="A139" s="34">
        <v>0</v>
      </c>
      <c r="B139" s="34">
        <v>0</v>
      </c>
      <c r="C139" s="35">
        <v>0</v>
      </c>
      <c r="D139" s="34">
        <v>0</v>
      </c>
      <c r="E139" s="34">
        <v>0</v>
      </c>
      <c r="F139" s="21" t="s">
        <v>117</v>
      </c>
      <c r="G139" s="22">
        <v>121078</v>
      </c>
      <c r="H139" s="23"/>
      <c r="I139" s="20"/>
    </row>
    <row r="140" spans="1:9" ht="30" customHeight="1" x14ac:dyDescent="0.25">
      <c r="A140" s="34">
        <v>0</v>
      </c>
      <c r="B140" s="34">
        <v>0</v>
      </c>
      <c r="C140" s="35">
        <v>0</v>
      </c>
      <c r="D140" s="34">
        <v>0</v>
      </c>
      <c r="E140" s="34">
        <v>47913</v>
      </c>
      <c r="F140" s="21" t="s">
        <v>118</v>
      </c>
      <c r="G140" s="22">
        <v>121079</v>
      </c>
      <c r="H140" s="23"/>
      <c r="I140" s="20"/>
    </row>
    <row r="141" spans="1:9" ht="30" hidden="1" customHeight="1" x14ac:dyDescent="0.25">
      <c r="A141" s="34">
        <v>0</v>
      </c>
      <c r="B141" s="34">
        <v>0</v>
      </c>
      <c r="C141" s="35">
        <v>0</v>
      </c>
      <c r="D141" s="34">
        <v>0</v>
      </c>
      <c r="E141" s="34">
        <v>0</v>
      </c>
      <c r="F141" s="21" t="s">
        <v>119</v>
      </c>
      <c r="G141" s="22">
        <v>121080</v>
      </c>
      <c r="H141" s="23"/>
      <c r="I141" s="20"/>
    </row>
    <row r="142" spans="1:9" ht="30" customHeight="1" x14ac:dyDescent="0.25">
      <c r="A142" s="34">
        <v>565302</v>
      </c>
      <c r="B142" s="34">
        <v>564515</v>
      </c>
      <c r="C142" s="35">
        <v>563805</v>
      </c>
      <c r="D142" s="34">
        <v>783854</v>
      </c>
      <c r="E142" s="34">
        <v>509082</v>
      </c>
      <c r="F142" s="21" t="s">
        <v>120</v>
      </c>
      <c r="G142" s="22">
        <v>121081</v>
      </c>
      <c r="H142" s="23"/>
      <c r="I142" s="20"/>
    </row>
    <row r="143" spans="1:9" ht="30" customHeight="1" x14ac:dyDescent="0.25">
      <c r="A143" s="34">
        <v>0</v>
      </c>
      <c r="B143" s="34">
        <v>0</v>
      </c>
      <c r="C143" s="35">
        <v>0</v>
      </c>
      <c r="D143" s="34">
        <v>10678</v>
      </c>
      <c r="E143" s="34">
        <v>96875</v>
      </c>
      <c r="F143" s="21" t="s">
        <v>121</v>
      </c>
      <c r="G143" s="22">
        <v>121084</v>
      </c>
      <c r="H143" s="23"/>
      <c r="I143" s="20"/>
    </row>
    <row r="144" spans="1:9" ht="30" customHeight="1" x14ac:dyDescent="0.25">
      <c r="A144" s="34">
        <v>10800</v>
      </c>
      <c r="B144" s="34">
        <v>10800</v>
      </c>
      <c r="C144" s="35">
        <v>10800</v>
      </c>
      <c r="D144" s="34">
        <v>331352</v>
      </c>
      <c r="E144" s="34">
        <v>212537</v>
      </c>
      <c r="F144" s="21" t="s">
        <v>122</v>
      </c>
      <c r="G144" s="22">
        <v>121085</v>
      </c>
      <c r="H144" s="23"/>
      <c r="I144" s="20"/>
    </row>
    <row r="145" spans="1:9" ht="30" customHeight="1" x14ac:dyDescent="0.25">
      <c r="A145" s="34">
        <v>1000</v>
      </c>
      <c r="B145" s="34">
        <v>1000</v>
      </c>
      <c r="C145" s="35">
        <v>1000</v>
      </c>
      <c r="D145" s="34">
        <v>1200</v>
      </c>
      <c r="E145" s="34">
        <v>1200</v>
      </c>
      <c r="F145" s="21" t="s">
        <v>123</v>
      </c>
      <c r="G145" s="22">
        <v>121086</v>
      </c>
      <c r="H145" s="23"/>
      <c r="I145" s="20"/>
    </row>
    <row r="146" spans="1:9" ht="30" customHeight="1" x14ac:dyDescent="0.25">
      <c r="A146" s="34">
        <v>3018281</v>
      </c>
      <c r="B146" s="34">
        <v>2794706</v>
      </c>
      <c r="C146" s="35">
        <v>2437749</v>
      </c>
      <c r="D146" s="34">
        <v>2309598</v>
      </c>
      <c r="E146" s="34">
        <v>1942900</v>
      </c>
      <c r="F146" s="21" t="s">
        <v>124</v>
      </c>
      <c r="G146" s="22">
        <v>121088</v>
      </c>
      <c r="H146" s="23"/>
      <c r="I146" s="20"/>
    </row>
    <row r="147" spans="1:9" ht="30" customHeight="1" x14ac:dyDescent="0.25">
      <c r="A147" s="34">
        <v>4825800</v>
      </c>
      <c r="B147" s="34">
        <v>4596000</v>
      </c>
      <c r="C147" s="35">
        <v>4366200</v>
      </c>
      <c r="D147" s="34">
        <v>6530650</v>
      </c>
      <c r="E147" s="34">
        <v>6985619</v>
      </c>
      <c r="F147" s="21" t="s">
        <v>125</v>
      </c>
      <c r="G147" s="22">
        <v>121089</v>
      </c>
      <c r="H147" s="23"/>
      <c r="I147" s="20"/>
    </row>
    <row r="148" spans="1:9" ht="30" customHeight="1" x14ac:dyDescent="0.25">
      <c r="A148" s="34">
        <v>5509623</v>
      </c>
      <c r="B148" s="34">
        <v>5455072</v>
      </c>
      <c r="C148" s="35">
        <v>5401062</v>
      </c>
      <c r="D148" s="34">
        <v>5992605</v>
      </c>
      <c r="E148" s="34">
        <v>5690613</v>
      </c>
      <c r="F148" s="21" t="s">
        <v>126</v>
      </c>
      <c r="G148" s="22">
        <v>121090</v>
      </c>
      <c r="H148" s="23"/>
      <c r="I148" s="20"/>
    </row>
    <row r="149" spans="1:9" ht="30" customHeight="1" x14ac:dyDescent="0.25">
      <c r="A149" s="34">
        <v>859452</v>
      </c>
      <c r="B149" s="34">
        <v>850943</v>
      </c>
      <c r="C149" s="35">
        <v>842518</v>
      </c>
      <c r="D149" s="34">
        <v>1021676</v>
      </c>
      <c r="E149" s="34">
        <v>1009160</v>
      </c>
      <c r="F149" s="21" t="s">
        <v>127</v>
      </c>
      <c r="G149" s="22">
        <v>121091</v>
      </c>
      <c r="H149" s="23"/>
      <c r="I149" s="20"/>
    </row>
    <row r="150" spans="1:9" ht="30" customHeight="1" x14ac:dyDescent="0.25">
      <c r="A150" s="34">
        <v>0</v>
      </c>
      <c r="B150" s="34">
        <v>0</v>
      </c>
      <c r="C150" s="35">
        <v>0</v>
      </c>
      <c r="D150" s="34">
        <v>843950000</v>
      </c>
      <c r="E150" s="34">
        <v>230200000</v>
      </c>
      <c r="F150" s="21" t="s">
        <v>128</v>
      </c>
      <c r="G150" s="22">
        <v>121092</v>
      </c>
      <c r="H150" s="23"/>
      <c r="I150" s="20"/>
    </row>
    <row r="151" spans="1:9" ht="30" hidden="1" customHeight="1" x14ac:dyDescent="0.25">
      <c r="A151" s="34">
        <v>0</v>
      </c>
      <c r="B151" s="34">
        <v>0</v>
      </c>
      <c r="C151" s="35">
        <v>0</v>
      </c>
      <c r="D151" s="34">
        <v>0</v>
      </c>
      <c r="E151" s="34">
        <v>0</v>
      </c>
      <c r="F151" s="21" t="s">
        <v>129</v>
      </c>
      <c r="G151" s="22">
        <v>121093</v>
      </c>
      <c r="H151" s="23"/>
      <c r="I151" s="20"/>
    </row>
    <row r="152" spans="1:9" ht="30" customHeight="1" x14ac:dyDescent="0.25">
      <c r="A152" s="34">
        <v>1081311147</v>
      </c>
      <c r="B152" s="34">
        <v>943954984</v>
      </c>
      <c r="C152" s="35">
        <v>870590795</v>
      </c>
      <c r="D152" s="34">
        <v>779904974</v>
      </c>
      <c r="E152" s="34">
        <v>483012012</v>
      </c>
      <c r="F152" s="21" t="s">
        <v>130</v>
      </c>
      <c r="G152" s="22">
        <v>121094</v>
      </c>
      <c r="H152" s="23"/>
      <c r="I152" s="20"/>
    </row>
    <row r="153" spans="1:9" ht="30" customHeight="1" x14ac:dyDescent="0.25">
      <c r="A153" s="34">
        <v>0</v>
      </c>
      <c r="B153" s="34">
        <v>0</v>
      </c>
      <c r="C153" s="35">
        <v>0</v>
      </c>
      <c r="D153" s="34">
        <v>9007259</v>
      </c>
      <c r="E153" s="34">
        <v>6232955</v>
      </c>
      <c r="F153" s="21" t="s">
        <v>131</v>
      </c>
      <c r="G153" s="22">
        <v>121095</v>
      </c>
      <c r="H153" s="23"/>
      <c r="I153" s="20"/>
    </row>
    <row r="154" spans="1:9" ht="30" customHeight="1" x14ac:dyDescent="0.25">
      <c r="A154" s="34">
        <v>0</v>
      </c>
      <c r="B154" s="34">
        <v>0</v>
      </c>
      <c r="C154" s="35">
        <v>0</v>
      </c>
      <c r="D154" s="34">
        <v>16862000</v>
      </c>
      <c r="E154" s="34">
        <v>0</v>
      </c>
      <c r="F154" s="21" t="s">
        <v>132</v>
      </c>
      <c r="G154" s="22">
        <v>121096</v>
      </c>
      <c r="H154" s="23"/>
      <c r="I154" s="20"/>
    </row>
    <row r="155" spans="1:9" ht="30" customHeight="1" x14ac:dyDescent="0.25">
      <c r="A155" s="34">
        <v>45770</v>
      </c>
      <c r="B155" s="34">
        <v>45316</v>
      </c>
      <c r="C155" s="35">
        <v>44868</v>
      </c>
      <c r="D155" s="34">
        <v>46216</v>
      </c>
      <c r="E155" s="34">
        <v>73462</v>
      </c>
      <c r="F155" s="21" t="s">
        <v>133</v>
      </c>
      <c r="G155" s="22">
        <v>121098</v>
      </c>
      <c r="H155" s="23"/>
      <c r="I155" s="20"/>
    </row>
    <row r="156" spans="1:9" ht="30" customHeight="1" x14ac:dyDescent="0.25">
      <c r="A156" s="34">
        <v>1278111</v>
      </c>
      <c r="B156" s="34">
        <v>1265457</v>
      </c>
      <c r="C156" s="35">
        <v>1252928</v>
      </c>
      <c r="D156" s="34">
        <v>1365284</v>
      </c>
      <c r="E156" s="34">
        <v>2190842</v>
      </c>
      <c r="F156" s="21" t="s">
        <v>134</v>
      </c>
      <c r="G156" s="22">
        <v>121099</v>
      </c>
      <c r="H156" s="23"/>
      <c r="I156" s="20"/>
    </row>
    <row r="157" spans="1:9" ht="30" customHeight="1" x14ac:dyDescent="0.25">
      <c r="A157" s="34">
        <v>18374</v>
      </c>
      <c r="B157" s="34">
        <v>17499</v>
      </c>
      <c r="C157" s="35">
        <v>16666</v>
      </c>
      <c r="D157" s="34">
        <v>16322</v>
      </c>
      <c r="E157" s="34">
        <v>20403</v>
      </c>
      <c r="F157" s="21" t="s">
        <v>135</v>
      </c>
      <c r="G157" s="22">
        <v>121100</v>
      </c>
      <c r="H157" s="23"/>
      <c r="I157" s="20"/>
    </row>
    <row r="158" spans="1:9" ht="30" customHeight="1" x14ac:dyDescent="0.25">
      <c r="A158" s="34">
        <v>2970015</v>
      </c>
      <c r="B158" s="34">
        <v>2940609</v>
      </c>
      <c r="C158" s="35">
        <v>2911494</v>
      </c>
      <c r="D158" s="34">
        <v>3156450</v>
      </c>
      <c r="E158" s="34">
        <v>4608967</v>
      </c>
      <c r="F158" s="21" t="s">
        <v>136</v>
      </c>
      <c r="G158" s="22">
        <v>121101</v>
      </c>
      <c r="H158" s="23"/>
      <c r="I158" s="20"/>
    </row>
    <row r="159" spans="1:9" ht="30" customHeight="1" x14ac:dyDescent="0.25">
      <c r="A159" s="34">
        <v>256000000</v>
      </c>
      <c r="B159" s="34">
        <v>256000000</v>
      </c>
      <c r="C159" s="35">
        <v>256000000</v>
      </c>
      <c r="D159" s="34">
        <v>0</v>
      </c>
      <c r="E159" s="34">
        <v>0</v>
      </c>
      <c r="F159" s="21" t="s">
        <v>137</v>
      </c>
      <c r="G159" s="22">
        <v>121105</v>
      </c>
      <c r="H159" s="23"/>
      <c r="I159" s="20"/>
    </row>
    <row r="160" spans="1:9" ht="30" customHeight="1" x14ac:dyDescent="0.25">
      <c r="A160" s="34">
        <v>621532487</v>
      </c>
      <c r="B160" s="34">
        <v>577118393</v>
      </c>
      <c r="C160" s="35">
        <v>535012890</v>
      </c>
      <c r="D160" s="34">
        <v>490220618</v>
      </c>
      <c r="E160" s="34">
        <v>368980264</v>
      </c>
      <c r="F160" s="52" t="s">
        <v>138</v>
      </c>
      <c r="G160" s="53">
        <v>121106</v>
      </c>
      <c r="H160" s="54"/>
      <c r="I160" s="20"/>
    </row>
    <row r="161" spans="1:9" ht="30" customHeight="1" x14ac:dyDescent="0.25">
      <c r="A161" s="55">
        <v>25266160</v>
      </c>
      <c r="B161" s="55">
        <v>25015666</v>
      </c>
      <c r="C161" s="56">
        <v>24767653</v>
      </c>
      <c r="D161" s="55">
        <v>20382263</v>
      </c>
      <c r="E161" s="55">
        <v>24040424</v>
      </c>
      <c r="F161" s="57" t="s">
        <v>139</v>
      </c>
      <c r="G161" s="58">
        <v>121999</v>
      </c>
      <c r="H161" s="59"/>
      <c r="I161" s="20"/>
    </row>
    <row r="162" spans="1:9" ht="15" customHeight="1" thickBot="1" x14ac:dyDescent="0.3">
      <c r="A162" s="42"/>
      <c r="B162" s="42"/>
      <c r="C162" s="43"/>
      <c r="D162" s="42"/>
      <c r="E162" s="42"/>
      <c r="F162" s="44"/>
      <c r="G162" s="45"/>
      <c r="H162" s="46"/>
      <c r="I162" s="20"/>
    </row>
    <row r="163" spans="1:9" ht="30" customHeight="1" thickBot="1" x14ac:dyDescent="0.3">
      <c r="A163" s="27">
        <f>SUM(A164:A193)</f>
        <v>810993741</v>
      </c>
      <c r="B163" s="27">
        <f>SUM(B164:B193)</f>
        <v>802247834</v>
      </c>
      <c r="C163" s="28">
        <f>SUM(C164:C193)</f>
        <v>778401368</v>
      </c>
      <c r="D163" s="27">
        <f>SUM(D164:D193)</f>
        <v>779187024</v>
      </c>
      <c r="E163" s="27">
        <f>SUM(E164:E193)</f>
        <v>722762018</v>
      </c>
      <c r="F163" s="29" t="s">
        <v>18</v>
      </c>
      <c r="G163" s="47">
        <v>123</v>
      </c>
      <c r="H163" s="31"/>
      <c r="I163" s="20"/>
    </row>
    <row r="164" spans="1:9" ht="30" customHeight="1" x14ac:dyDescent="0.25">
      <c r="A164" s="15">
        <v>3597769</v>
      </c>
      <c r="B164" s="15">
        <v>3597769</v>
      </c>
      <c r="C164" s="16">
        <v>3597769</v>
      </c>
      <c r="D164" s="15">
        <v>3310109</v>
      </c>
      <c r="E164" s="15">
        <v>3428241</v>
      </c>
      <c r="F164" s="17" t="s">
        <v>140</v>
      </c>
      <c r="G164" s="18">
        <v>123001</v>
      </c>
      <c r="H164" s="19"/>
      <c r="I164" s="20"/>
    </row>
    <row r="165" spans="1:9" ht="30" customHeight="1" x14ac:dyDescent="0.25">
      <c r="A165" s="34">
        <v>330000</v>
      </c>
      <c r="B165" s="34">
        <v>341200</v>
      </c>
      <c r="C165" s="35">
        <v>341200</v>
      </c>
      <c r="D165" s="34">
        <v>318100</v>
      </c>
      <c r="E165" s="34">
        <v>388500</v>
      </c>
      <c r="F165" s="21" t="s">
        <v>141</v>
      </c>
      <c r="G165" s="22">
        <v>123002</v>
      </c>
      <c r="H165" s="23"/>
      <c r="I165" s="20"/>
    </row>
    <row r="166" spans="1:9" ht="30" customHeight="1" x14ac:dyDescent="0.25">
      <c r="A166" s="34">
        <v>1329500</v>
      </c>
      <c r="B166" s="34">
        <v>1246500</v>
      </c>
      <c r="C166" s="35">
        <v>1202500</v>
      </c>
      <c r="D166" s="34">
        <v>516000</v>
      </c>
      <c r="E166" s="34">
        <v>1263500</v>
      </c>
      <c r="F166" s="21" t="s">
        <v>142</v>
      </c>
      <c r="G166" s="22">
        <v>123004</v>
      </c>
      <c r="H166" s="23"/>
      <c r="I166" s="20"/>
    </row>
    <row r="167" spans="1:9" ht="30" customHeight="1" x14ac:dyDescent="0.25">
      <c r="A167" s="34">
        <v>35000</v>
      </c>
      <c r="B167" s="34">
        <v>35000</v>
      </c>
      <c r="C167" s="35">
        <v>35000</v>
      </c>
      <c r="D167" s="34">
        <v>49076</v>
      </c>
      <c r="E167" s="34">
        <v>29700</v>
      </c>
      <c r="F167" s="21" t="s">
        <v>143</v>
      </c>
      <c r="G167" s="22">
        <v>123005</v>
      </c>
      <c r="H167" s="23"/>
      <c r="I167" s="20"/>
    </row>
    <row r="168" spans="1:9" ht="30" customHeight="1" x14ac:dyDescent="0.25">
      <c r="A168" s="34">
        <v>200000</v>
      </c>
      <c r="B168" s="34">
        <v>190000</v>
      </c>
      <c r="C168" s="35">
        <v>145000</v>
      </c>
      <c r="D168" s="34">
        <v>101500</v>
      </c>
      <c r="E168" s="34">
        <v>133500</v>
      </c>
      <c r="F168" s="21" t="s">
        <v>144</v>
      </c>
      <c r="G168" s="22">
        <v>123007</v>
      </c>
      <c r="H168" s="23"/>
      <c r="I168" s="20"/>
    </row>
    <row r="169" spans="1:9" ht="30" customHeight="1" x14ac:dyDescent="0.25">
      <c r="A169" s="34">
        <v>6000</v>
      </c>
      <c r="B169" s="34">
        <v>6000</v>
      </c>
      <c r="C169" s="35">
        <v>6000</v>
      </c>
      <c r="D169" s="34">
        <v>9168</v>
      </c>
      <c r="E169" s="34">
        <v>8700</v>
      </c>
      <c r="F169" s="21" t="s">
        <v>145</v>
      </c>
      <c r="G169" s="22">
        <v>123008</v>
      </c>
      <c r="H169" s="23"/>
      <c r="I169" s="20"/>
    </row>
    <row r="170" spans="1:9" ht="30" customHeight="1" x14ac:dyDescent="0.25">
      <c r="A170" s="34">
        <v>60000</v>
      </c>
      <c r="B170" s="34">
        <v>60000</v>
      </c>
      <c r="C170" s="35">
        <v>60000</v>
      </c>
      <c r="D170" s="34">
        <v>491800</v>
      </c>
      <c r="E170" s="34">
        <v>143000</v>
      </c>
      <c r="F170" s="21" t="s">
        <v>146</v>
      </c>
      <c r="G170" s="22">
        <v>123009</v>
      </c>
      <c r="H170" s="23"/>
      <c r="I170" s="20"/>
    </row>
    <row r="171" spans="1:9" ht="30" customHeight="1" x14ac:dyDescent="0.25">
      <c r="A171" s="34">
        <v>467411486</v>
      </c>
      <c r="B171" s="34">
        <v>462783651</v>
      </c>
      <c r="C171" s="35">
        <v>458201637</v>
      </c>
      <c r="D171" s="34">
        <v>451883744</v>
      </c>
      <c r="E171" s="34">
        <v>325665370</v>
      </c>
      <c r="F171" s="21" t="s">
        <v>147</v>
      </c>
      <c r="G171" s="22">
        <v>123012</v>
      </c>
      <c r="H171" s="23"/>
      <c r="I171" s="20"/>
    </row>
    <row r="172" spans="1:9" ht="30" customHeight="1" x14ac:dyDescent="0.25">
      <c r="A172" s="34">
        <v>6929590</v>
      </c>
      <c r="B172" s="34">
        <v>6599609</v>
      </c>
      <c r="C172" s="35">
        <v>6285342</v>
      </c>
      <c r="D172" s="34">
        <v>5986040</v>
      </c>
      <c r="E172" s="34">
        <v>5419685</v>
      </c>
      <c r="F172" s="21" t="s">
        <v>148</v>
      </c>
      <c r="G172" s="22">
        <v>123013</v>
      </c>
      <c r="H172" s="23"/>
      <c r="I172" s="20"/>
    </row>
    <row r="173" spans="1:9" ht="30" customHeight="1" x14ac:dyDescent="0.25">
      <c r="A173" s="34">
        <v>0</v>
      </c>
      <c r="B173" s="34">
        <v>0</v>
      </c>
      <c r="C173" s="35">
        <v>0</v>
      </c>
      <c r="D173" s="34">
        <v>45749392</v>
      </c>
      <c r="E173" s="34">
        <v>112924959</v>
      </c>
      <c r="F173" s="21" t="s">
        <v>149</v>
      </c>
      <c r="G173" s="22">
        <v>123014</v>
      </c>
      <c r="H173" s="23"/>
      <c r="I173" s="20"/>
    </row>
    <row r="174" spans="1:9" ht="30" hidden="1" customHeight="1" x14ac:dyDescent="0.25">
      <c r="A174" s="34">
        <v>0</v>
      </c>
      <c r="B174" s="34">
        <v>0</v>
      </c>
      <c r="C174" s="35">
        <v>0</v>
      </c>
      <c r="D174" s="34">
        <v>0</v>
      </c>
      <c r="E174" s="34">
        <v>0</v>
      </c>
      <c r="F174" s="21" t="s">
        <v>150</v>
      </c>
      <c r="G174" s="22">
        <v>123015</v>
      </c>
      <c r="H174" s="23"/>
      <c r="I174" s="20"/>
    </row>
    <row r="175" spans="1:9" ht="30" customHeight="1" x14ac:dyDescent="0.25">
      <c r="A175" s="34">
        <v>269462828</v>
      </c>
      <c r="B175" s="34">
        <v>266794879</v>
      </c>
      <c r="C175" s="35">
        <v>248901099</v>
      </c>
      <c r="D175" s="34">
        <v>211937338</v>
      </c>
      <c r="E175" s="34">
        <v>207098955</v>
      </c>
      <c r="F175" s="21" t="s">
        <v>151</v>
      </c>
      <c r="G175" s="22">
        <v>123016</v>
      </c>
      <c r="H175" s="23"/>
      <c r="I175" s="20"/>
    </row>
    <row r="176" spans="1:9" ht="30" customHeight="1" x14ac:dyDescent="0.25">
      <c r="A176" s="34">
        <v>2684131</v>
      </c>
      <c r="B176" s="34">
        <v>2631599</v>
      </c>
      <c r="C176" s="35">
        <v>2580097</v>
      </c>
      <c r="D176" s="34">
        <v>2529605</v>
      </c>
      <c r="E176" s="34">
        <v>2240880</v>
      </c>
      <c r="F176" s="21" t="s">
        <v>152</v>
      </c>
      <c r="G176" s="22">
        <v>123017</v>
      </c>
      <c r="H176" s="23"/>
      <c r="I176" s="20"/>
    </row>
    <row r="177" spans="1:9" ht="30" customHeight="1" x14ac:dyDescent="0.25">
      <c r="A177" s="34">
        <v>113587</v>
      </c>
      <c r="B177" s="34">
        <v>112462</v>
      </c>
      <c r="C177" s="35">
        <v>111348</v>
      </c>
      <c r="D177" s="34">
        <v>110246</v>
      </c>
      <c r="E177" s="34">
        <v>81740</v>
      </c>
      <c r="F177" s="21" t="s">
        <v>153</v>
      </c>
      <c r="G177" s="22">
        <v>123018</v>
      </c>
      <c r="H177" s="23"/>
      <c r="I177" s="20"/>
    </row>
    <row r="178" spans="1:9" ht="30" customHeight="1" x14ac:dyDescent="0.25">
      <c r="A178" s="34">
        <v>670000</v>
      </c>
      <c r="B178" s="34">
        <v>670000</v>
      </c>
      <c r="C178" s="35">
        <v>670000</v>
      </c>
      <c r="D178" s="34">
        <v>646670</v>
      </c>
      <c r="E178" s="34">
        <v>517120</v>
      </c>
      <c r="F178" s="21" t="s">
        <v>154</v>
      </c>
      <c r="G178" s="22">
        <v>123019</v>
      </c>
      <c r="H178" s="23"/>
      <c r="I178" s="20"/>
    </row>
    <row r="179" spans="1:9" ht="30" customHeight="1" x14ac:dyDescent="0.25">
      <c r="A179" s="34">
        <v>550000</v>
      </c>
      <c r="B179" s="34">
        <v>550000</v>
      </c>
      <c r="C179" s="35">
        <v>550000</v>
      </c>
      <c r="D179" s="34">
        <v>565085</v>
      </c>
      <c r="E179" s="34">
        <v>709836</v>
      </c>
      <c r="F179" s="21" t="s">
        <v>155</v>
      </c>
      <c r="G179" s="22">
        <v>123020</v>
      </c>
      <c r="H179" s="23"/>
      <c r="I179" s="20"/>
    </row>
    <row r="180" spans="1:9" ht="30" hidden="1" customHeight="1" x14ac:dyDescent="0.25">
      <c r="A180" s="34">
        <v>0</v>
      </c>
      <c r="B180" s="34">
        <v>0</v>
      </c>
      <c r="C180" s="35">
        <v>0</v>
      </c>
      <c r="D180" s="34">
        <v>0</v>
      </c>
      <c r="E180" s="34">
        <v>0</v>
      </c>
      <c r="F180" s="21" t="s">
        <v>156</v>
      </c>
      <c r="G180" s="22">
        <v>123021</v>
      </c>
      <c r="H180" s="23"/>
      <c r="I180" s="20"/>
    </row>
    <row r="181" spans="1:9" ht="30" hidden="1" customHeight="1" x14ac:dyDescent="0.25">
      <c r="A181" s="34">
        <v>0</v>
      </c>
      <c r="B181" s="34">
        <v>0</v>
      </c>
      <c r="C181" s="35">
        <v>0</v>
      </c>
      <c r="D181" s="34">
        <v>0</v>
      </c>
      <c r="E181" s="34">
        <v>0</v>
      </c>
      <c r="F181" s="21" t="s">
        <v>157</v>
      </c>
      <c r="G181" s="22">
        <v>123022</v>
      </c>
      <c r="H181" s="23"/>
      <c r="I181" s="20"/>
    </row>
    <row r="182" spans="1:9" ht="30" customHeight="1" x14ac:dyDescent="0.25">
      <c r="A182" s="34">
        <v>3180812</v>
      </c>
      <c r="B182" s="34">
        <v>3149319</v>
      </c>
      <c r="C182" s="35">
        <v>3118138</v>
      </c>
      <c r="D182" s="34">
        <v>1377648</v>
      </c>
      <c r="E182" s="34">
        <v>1201310</v>
      </c>
      <c r="F182" s="21" t="s">
        <v>158</v>
      </c>
      <c r="G182" s="22">
        <v>123025</v>
      </c>
      <c r="H182" s="23"/>
      <c r="I182" s="20"/>
    </row>
    <row r="183" spans="1:9" ht="30" customHeight="1" x14ac:dyDescent="0.25">
      <c r="A183" s="34">
        <v>4986612</v>
      </c>
      <c r="B183" s="34">
        <v>4749154</v>
      </c>
      <c r="C183" s="35">
        <v>4523004</v>
      </c>
      <c r="D183" s="34">
        <v>4299123</v>
      </c>
      <c r="E183" s="34">
        <v>8016695</v>
      </c>
      <c r="F183" s="21" t="s">
        <v>159</v>
      </c>
      <c r="G183" s="22">
        <v>123026</v>
      </c>
      <c r="H183" s="23"/>
      <c r="I183" s="20"/>
    </row>
    <row r="184" spans="1:9" ht="30" customHeight="1" x14ac:dyDescent="0.25">
      <c r="A184" s="34">
        <v>25874</v>
      </c>
      <c r="B184" s="34">
        <v>25618</v>
      </c>
      <c r="C184" s="35">
        <v>25364</v>
      </c>
      <c r="D184" s="34">
        <v>25113</v>
      </c>
      <c r="E184" s="34">
        <v>25626</v>
      </c>
      <c r="F184" s="21" t="s">
        <v>160</v>
      </c>
      <c r="G184" s="22">
        <v>123027</v>
      </c>
      <c r="H184" s="23"/>
      <c r="I184" s="20"/>
    </row>
    <row r="185" spans="1:9" ht="30" hidden="1" customHeight="1" x14ac:dyDescent="0.25">
      <c r="A185" s="34">
        <v>0</v>
      </c>
      <c r="B185" s="34">
        <v>0</v>
      </c>
      <c r="C185" s="35">
        <v>0</v>
      </c>
      <c r="D185" s="34">
        <v>0</v>
      </c>
      <c r="E185" s="34">
        <v>0</v>
      </c>
      <c r="F185" s="21" t="s">
        <v>161</v>
      </c>
      <c r="G185" s="22">
        <v>123029</v>
      </c>
      <c r="H185" s="23"/>
      <c r="I185" s="20"/>
    </row>
    <row r="186" spans="1:9" ht="30" customHeight="1" x14ac:dyDescent="0.25">
      <c r="A186" s="34">
        <v>25000</v>
      </c>
      <c r="B186" s="34">
        <v>25000</v>
      </c>
      <c r="C186" s="35">
        <v>25000</v>
      </c>
      <c r="D186" s="34">
        <v>11532</v>
      </c>
      <c r="E186" s="34">
        <v>16200</v>
      </c>
      <c r="F186" s="21" t="s">
        <v>162</v>
      </c>
      <c r="G186" s="22">
        <v>123030</v>
      </c>
      <c r="H186" s="23"/>
      <c r="I186" s="20"/>
    </row>
    <row r="187" spans="1:9" ht="30" customHeight="1" x14ac:dyDescent="0.25">
      <c r="A187" s="34">
        <v>2961540</v>
      </c>
      <c r="B187" s="34">
        <v>2692309</v>
      </c>
      <c r="C187" s="35">
        <v>2447554</v>
      </c>
      <c r="D187" s="34">
        <v>2225049</v>
      </c>
      <c r="E187" s="34">
        <v>2348800</v>
      </c>
      <c r="F187" s="21" t="s">
        <v>163</v>
      </c>
      <c r="G187" s="22">
        <v>123031</v>
      </c>
      <c r="H187" s="23"/>
      <c r="I187" s="20"/>
    </row>
    <row r="188" spans="1:9" ht="30" customHeight="1" x14ac:dyDescent="0.25">
      <c r="A188" s="34">
        <v>34644771</v>
      </c>
      <c r="B188" s="34">
        <v>34301754</v>
      </c>
      <c r="C188" s="35">
        <v>33962132</v>
      </c>
      <c r="D188" s="34">
        <v>33625824</v>
      </c>
      <c r="E188" s="34">
        <v>31535257</v>
      </c>
      <c r="F188" s="21" t="s">
        <v>164</v>
      </c>
      <c r="G188" s="22">
        <v>123032</v>
      </c>
      <c r="H188" s="23"/>
      <c r="I188" s="20"/>
    </row>
    <row r="189" spans="1:9" ht="30" customHeight="1" x14ac:dyDescent="0.25">
      <c r="A189" s="34">
        <v>3000000</v>
      </c>
      <c r="B189" s="34">
        <v>3000000</v>
      </c>
      <c r="C189" s="35">
        <v>3000000</v>
      </c>
      <c r="D189" s="34">
        <v>3649468</v>
      </c>
      <c r="E189" s="34">
        <v>3569800</v>
      </c>
      <c r="F189" s="21" t="s">
        <v>165</v>
      </c>
      <c r="G189" s="22">
        <v>123033</v>
      </c>
      <c r="H189" s="23"/>
      <c r="I189" s="20"/>
    </row>
    <row r="190" spans="1:9" ht="30" customHeight="1" x14ac:dyDescent="0.25">
      <c r="A190" s="34">
        <v>3117851</v>
      </c>
      <c r="B190" s="34">
        <v>3117851</v>
      </c>
      <c r="C190" s="35">
        <v>3117851</v>
      </c>
      <c r="D190" s="34">
        <v>3111663</v>
      </c>
      <c r="E190" s="34">
        <v>2480900</v>
      </c>
      <c r="F190" s="21" t="s">
        <v>166</v>
      </c>
      <c r="G190" s="22">
        <v>123034</v>
      </c>
      <c r="H190" s="23"/>
      <c r="I190" s="20"/>
    </row>
    <row r="191" spans="1:9" ht="30" customHeight="1" x14ac:dyDescent="0.25">
      <c r="A191" s="34">
        <v>25000</v>
      </c>
      <c r="B191" s="34">
        <v>25000</v>
      </c>
      <c r="C191" s="35">
        <v>25000</v>
      </c>
      <c r="D191" s="34">
        <v>30944</v>
      </c>
      <c r="E191" s="34">
        <v>42500</v>
      </c>
      <c r="F191" s="21" t="s">
        <v>167</v>
      </c>
      <c r="G191" s="22">
        <v>123035</v>
      </c>
      <c r="H191" s="23"/>
      <c r="I191" s="20"/>
    </row>
    <row r="192" spans="1:9" ht="30" customHeight="1" x14ac:dyDescent="0.25">
      <c r="A192" s="34">
        <v>2572384</v>
      </c>
      <c r="B192" s="34">
        <v>2546915</v>
      </c>
      <c r="C192" s="35">
        <v>2521698</v>
      </c>
      <c r="D192" s="34">
        <v>2496730</v>
      </c>
      <c r="E192" s="34">
        <v>2556500</v>
      </c>
      <c r="F192" s="21" t="s">
        <v>168</v>
      </c>
      <c r="G192" s="22">
        <v>123036</v>
      </c>
      <c r="H192" s="23"/>
      <c r="I192" s="20"/>
    </row>
    <row r="193" spans="1:9" ht="30" customHeight="1" x14ac:dyDescent="0.25">
      <c r="A193" s="34">
        <v>3074006</v>
      </c>
      <c r="B193" s="34">
        <v>2996245</v>
      </c>
      <c r="C193" s="35">
        <v>2948635</v>
      </c>
      <c r="D193" s="34">
        <v>4130057</v>
      </c>
      <c r="E193" s="34">
        <v>10914744</v>
      </c>
      <c r="F193" s="21" t="s">
        <v>169</v>
      </c>
      <c r="G193" s="22">
        <v>123999</v>
      </c>
      <c r="H193" s="23"/>
      <c r="I193" s="20"/>
    </row>
    <row r="194" spans="1:9" ht="15" customHeight="1" thickBot="1" x14ac:dyDescent="0.3">
      <c r="A194" s="42"/>
      <c r="B194" s="42"/>
      <c r="C194" s="43"/>
      <c r="D194" s="42"/>
      <c r="E194" s="42"/>
      <c r="F194" s="44"/>
      <c r="G194" s="45"/>
      <c r="H194" s="46"/>
      <c r="I194" s="20"/>
    </row>
    <row r="195" spans="1:9" ht="30" customHeight="1" thickBot="1" x14ac:dyDescent="0.3">
      <c r="A195" s="27">
        <f>SUM(A196:A205)</f>
        <v>42391356</v>
      </c>
      <c r="B195" s="27">
        <f>SUM(B196:B205)</f>
        <v>40395504</v>
      </c>
      <c r="C195" s="28">
        <f>SUM(C196:C205)</f>
        <v>38515088</v>
      </c>
      <c r="D195" s="27">
        <f>SUM(D196:D205)</f>
        <v>36950819</v>
      </c>
      <c r="E195" s="27">
        <f>SUM(E196:E205)</f>
        <v>25799970</v>
      </c>
      <c r="F195" s="29" t="s">
        <v>19</v>
      </c>
      <c r="G195" s="47">
        <v>124</v>
      </c>
      <c r="H195" s="31"/>
      <c r="I195" s="20"/>
    </row>
    <row r="196" spans="1:9" ht="30" customHeight="1" x14ac:dyDescent="0.25">
      <c r="A196" s="15">
        <v>240472</v>
      </c>
      <c r="B196" s="15">
        <v>235757</v>
      </c>
      <c r="C196" s="16">
        <v>231134</v>
      </c>
      <c r="D196" s="15">
        <v>250081</v>
      </c>
      <c r="E196" s="15">
        <v>562509</v>
      </c>
      <c r="F196" s="17" t="s">
        <v>170</v>
      </c>
      <c r="G196" s="18">
        <v>124001</v>
      </c>
      <c r="H196" s="19"/>
      <c r="I196" s="20"/>
    </row>
    <row r="197" spans="1:9" ht="30" customHeight="1" x14ac:dyDescent="0.25">
      <c r="A197" s="34">
        <v>16460</v>
      </c>
      <c r="B197" s="34">
        <v>16297</v>
      </c>
      <c r="C197" s="35">
        <v>16136</v>
      </c>
      <c r="D197" s="34">
        <v>15976</v>
      </c>
      <c r="E197" s="34">
        <v>13843</v>
      </c>
      <c r="F197" s="21" t="s">
        <v>171</v>
      </c>
      <c r="G197" s="22">
        <v>124002</v>
      </c>
      <c r="H197" s="23"/>
      <c r="I197" s="20"/>
    </row>
    <row r="198" spans="1:9" ht="30" customHeight="1" x14ac:dyDescent="0.25">
      <c r="A198" s="34">
        <v>51686</v>
      </c>
      <c r="B198" s="34">
        <v>50673</v>
      </c>
      <c r="C198" s="35">
        <v>49679</v>
      </c>
      <c r="D198" s="34">
        <v>49580</v>
      </c>
      <c r="E198" s="34">
        <v>101655</v>
      </c>
      <c r="F198" s="21" t="s">
        <v>172</v>
      </c>
      <c r="G198" s="22">
        <v>124003</v>
      </c>
      <c r="H198" s="23"/>
      <c r="I198" s="20"/>
    </row>
    <row r="199" spans="1:9" ht="30" customHeight="1" x14ac:dyDescent="0.25">
      <c r="A199" s="34">
        <v>161417</v>
      </c>
      <c r="B199" s="34">
        <v>153730</v>
      </c>
      <c r="C199" s="35">
        <v>146410</v>
      </c>
      <c r="D199" s="34">
        <v>146758</v>
      </c>
      <c r="E199" s="34">
        <v>173458</v>
      </c>
      <c r="F199" s="21" t="s">
        <v>173</v>
      </c>
      <c r="G199" s="22">
        <v>124004</v>
      </c>
      <c r="H199" s="23"/>
      <c r="I199" s="20"/>
    </row>
    <row r="200" spans="1:9" ht="30" hidden="1" customHeight="1" x14ac:dyDescent="0.25">
      <c r="A200" s="34">
        <v>0</v>
      </c>
      <c r="B200" s="34">
        <v>0</v>
      </c>
      <c r="C200" s="35">
        <v>0</v>
      </c>
      <c r="D200" s="34">
        <v>0</v>
      </c>
      <c r="E200" s="34">
        <v>0</v>
      </c>
      <c r="F200" s="21" t="s">
        <v>174</v>
      </c>
      <c r="G200" s="22">
        <v>124005</v>
      </c>
      <c r="H200" s="23"/>
      <c r="I200" s="20"/>
    </row>
    <row r="201" spans="1:9" ht="30" customHeight="1" x14ac:dyDescent="0.25">
      <c r="A201" s="34">
        <v>9600</v>
      </c>
      <c r="B201" s="34">
        <v>9600</v>
      </c>
      <c r="C201" s="35">
        <v>9600</v>
      </c>
      <c r="D201" s="34">
        <v>10508</v>
      </c>
      <c r="E201" s="34">
        <v>9150</v>
      </c>
      <c r="F201" s="21" t="s">
        <v>175</v>
      </c>
      <c r="G201" s="22">
        <v>124006</v>
      </c>
      <c r="H201" s="23"/>
      <c r="I201" s="20"/>
    </row>
    <row r="202" spans="1:9" ht="30" customHeight="1" x14ac:dyDescent="0.25">
      <c r="A202" s="34">
        <v>41329167</v>
      </c>
      <c r="B202" s="34">
        <v>39361111</v>
      </c>
      <c r="C202" s="35">
        <v>37486772</v>
      </c>
      <c r="D202" s="34">
        <v>35701688</v>
      </c>
      <c r="E202" s="34">
        <v>24180500</v>
      </c>
      <c r="F202" s="21" t="s">
        <v>176</v>
      </c>
      <c r="G202" s="22">
        <v>124007</v>
      </c>
      <c r="H202" s="23"/>
      <c r="I202" s="20"/>
    </row>
    <row r="203" spans="1:9" ht="30" hidden="1" customHeight="1" x14ac:dyDescent="0.25">
      <c r="A203" s="34">
        <v>0</v>
      </c>
      <c r="B203" s="34">
        <v>0</v>
      </c>
      <c r="C203" s="35">
        <v>0</v>
      </c>
      <c r="D203" s="34">
        <v>0</v>
      </c>
      <c r="E203" s="34">
        <v>0</v>
      </c>
      <c r="F203" s="21" t="s">
        <v>177</v>
      </c>
      <c r="G203" s="22">
        <v>124008</v>
      </c>
      <c r="H203" s="23"/>
      <c r="I203" s="20"/>
    </row>
    <row r="204" spans="1:9" ht="30" customHeight="1" x14ac:dyDescent="0.25">
      <c r="A204" s="34">
        <v>109474</v>
      </c>
      <c r="B204" s="34">
        <v>105924</v>
      </c>
      <c r="C204" s="35">
        <v>123384</v>
      </c>
      <c r="D204" s="34">
        <v>82632</v>
      </c>
      <c r="E204" s="34">
        <v>45687</v>
      </c>
      <c r="F204" s="21" t="s">
        <v>178</v>
      </c>
      <c r="G204" s="22">
        <v>124010</v>
      </c>
      <c r="H204" s="23"/>
      <c r="I204" s="20"/>
    </row>
    <row r="205" spans="1:9" ht="30" customHeight="1" x14ac:dyDescent="0.25">
      <c r="A205" s="34">
        <v>473080</v>
      </c>
      <c r="B205" s="34">
        <v>462412</v>
      </c>
      <c r="C205" s="35">
        <v>451973</v>
      </c>
      <c r="D205" s="34">
        <v>693596</v>
      </c>
      <c r="E205" s="34">
        <v>713168</v>
      </c>
      <c r="F205" s="21" t="s">
        <v>179</v>
      </c>
      <c r="G205" s="22">
        <v>124999</v>
      </c>
      <c r="H205" s="23"/>
      <c r="I205" s="20"/>
    </row>
    <row r="206" spans="1:9" ht="15" customHeight="1" thickBot="1" x14ac:dyDescent="0.3">
      <c r="A206" s="42"/>
      <c r="B206" s="42"/>
      <c r="C206" s="43"/>
      <c r="D206" s="42"/>
      <c r="E206" s="42"/>
      <c r="F206" s="44"/>
      <c r="G206" s="45"/>
      <c r="H206" s="46"/>
      <c r="I206" s="20"/>
    </row>
    <row r="207" spans="1:9" ht="30" customHeight="1" thickBot="1" x14ac:dyDescent="0.3">
      <c r="A207" s="27">
        <f>SUM(A208:A217)</f>
        <v>1856319848</v>
      </c>
      <c r="B207" s="27">
        <f t="shared" ref="B207:C207" si="13">SUM(B208:B217)</f>
        <v>1862108256</v>
      </c>
      <c r="C207" s="28">
        <f t="shared" si="13"/>
        <v>1852739279</v>
      </c>
      <c r="D207" s="27">
        <f>SUM(D208:D217)</f>
        <v>2332372279</v>
      </c>
      <c r="E207" s="27">
        <f>SUM(E208:E217)</f>
        <v>2254948586</v>
      </c>
      <c r="F207" s="29" t="s">
        <v>20</v>
      </c>
      <c r="G207" s="47">
        <v>125</v>
      </c>
      <c r="H207" s="31"/>
      <c r="I207" s="20"/>
    </row>
    <row r="208" spans="1:9" ht="30" customHeight="1" x14ac:dyDescent="0.25">
      <c r="A208" s="15">
        <v>1511199</v>
      </c>
      <c r="B208" s="15">
        <v>1641747</v>
      </c>
      <c r="C208" s="16">
        <v>1968115</v>
      </c>
      <c r="D208" s="15">
        <v>2197296</v>
      </c>
      <c r="E208" s="15">
        <v>5395241</v>
      </c>
      <c r="F208" s="17" t="s">
        <v>180</v>
      </c>
      <c r="G208" s="18">
        <v>125001</v>
      </c>
      <c r="H208" s="19"/>
      <c r="I208" s="20"/>
    </row>
    <row r="209" spans="1:9" ht="30" customHeight="1" x14ac:dyDescent="0.25">
      <c r="A209" s="34">
        <v>41230681</v>
      </c>
      <c r="B209" s="34">
        <v>40784772</v>
      </c>
      <c r="C209" s="35">
        <v>40366179</v>
      </c>
      <c r="D209" s="34">
        <v>41100348</v>
      </c>
      <c r="E209" s="34">
        <v>42901778</v>
      </c>
      <c r="F209" s="21" t="s">
        <v>181</v>
      </c>
      <c r="G209" s="22">
        <v>125002</v>
      </c>
      <c r="H209" s="23"/>
      <c r="I209" s="20"/>
    </row>
    <row r="210" spans="1:9" ht="30" customHeight="1" x14ac:dyDescent="0.25">
      <c r="A210" s="34">
        <v>1752078326</v>
      </c>
      <c r="B210" s="34">
        <v>1750052018</v>
      </c>
      <c r="C210" s="35">
        <v>1738489878</v>
      </c>
      <c r="D210" s="34">
        <v>2029206159</v>
      </c>
      <c r="E210" s="34">
        <v>2072300827</v>
      </c>
      <c r="F210" s="21" t="s">
        <v>182</v>
      </c>
      <c r="G210" s="22">
        <v>125003</v>
      </c>
      <c r="H210" s="23"/>
      <c r="I210" s="20"/>
    </row>
    <row r="211" spans="1:9" ht="30" customHeight="1" x14ac:dyDescent="0.25">
      <c r="A211" s="34">
        <v>44659643</v>
      </c>
      <c r="B211" s="34">
        <v>52697750</v>
      </c>
      <c r="C211" s="35">
        <v>54901178</v>
      </c>
      <c r="D211" s="34">
        <v>84885627</v>
      </c>
      <c r="E211" s="34">
        <v>87639427</v>
      </c>
      <c r="F211" s="21" t="s">
        <v>183</v>
      </c>
      <c r="G211" s="22">
        <v>125004</v>
      </c>
      <c r="H211" s="23"/>
      <c r="I211" s="20"/>
    </row>
    <row r="212" spans="1:9" ht="30" customHeight="1" x14ac:dyDescent="0.25">
      <c r="A212" s="34">
        <v>375669</v>
      </c>
      <c r="B212" s="34">
        <v>380707</v>
      </c>
      <c r="C212" s="35">
        <v>385964</v>
      </c>
      <c r="D212" s="34">
        <v>390990</v>
      </c>
      <c r="E212" s="34">
        <v>396696</v>
      </c>
      <c r="F212" s="21" t="s">
        <v>184</v>
      </c>
      <c r="G212" s="22">
        <v>125005</v>
      </c>
      <c r="H212" s="23"/>
      <c r="I212" s="20"/>
    </row>
    <row r="213" spans="1:9" ht="30" customHeight="1" x14ac:dyDescent="0.25">
      <c r="A213" s="34">
        <v>0</v>
      </c>
      <c r="B213" s="34">
        <v>0</v>
      </c>
      <c r="C213" s="35">
        <v>0</v>
      </c>
      <c r="D213" s="34">
        <v>0</v>
      </c>
      <c r="E213" s="34">
        <v>2001132</v>
      </c>
      <c r="F213" s="21" t="s">
        <v>185</v>
      </c>
      <c r="G213" s="22">
        <v>125006</v>
      </c>
      <c r="H213" s="23"/>
      <c r="I213" s="20"/>
    </row>
    <row r="214" spans="1:9" ht="30" customHeight="1" x14ac:dyDescent="0.25">
      <c r="A214" s="34">
        <v>15782120</v>
      </c>
      <c r="B214" s="34">
        <v>15782120</v>
      </c>
      <c r="C214" s="35">
        <v>15782120</v>
      </c>
      <c r="D214" s="34">
        <v>15663020</v>
      </c>
      <c r="E214" s="34">
        <v>15053103</v>
      </c>
      <c r="F214" s="21" t="s">
        <v>186</v>
      </c>
      <c r="G214" s="22">
        <v>125008</v>
      </c>
      <c r="H214" s="23"/>
      <c r="I214" s="20"/>
    </row>
    <row r="215" spans="1:9" ht="30" customHeight="1" x14ac:dyDescent="0.25">
      <c r="A215" s="34">
        <v>0</v>
      </c>
      <c r="B215" s="34">
        <v>0</v>
      </c>
      <c r="C215" s="35">
        <v>0</v>
      </c>
      <c r="D215" s="34">
        <v>0</v>
      </c>
      <c r="E215" s="34">
        <v>24000</v>
      </c>
      <c r="F215" s="21" t="s">
        <v>187</v>
      </c>
      <c r="G215" s="22">
        <v>125009</v>
      </c>
      <c r="H215" s="23"/>
      <c r="I215" s="20"/>
    </row>
    <row r="216" spans="1:9" ht="30" customHeight="1" x14ac:dyDescent="0.25">
      <c r="A216" s="34">
        <v>0</v>
      </c>
      <c r="B216" s="34">
        <v>0</v>
      </c>
      <c r="C216" s="35">
        <v>0</v>
      </c>
      <c r="D216" s="34">
        <v>157992422</v>
      </c>
      <c r="E216" s="34">
        <v>28475740</v>
      </c>
      <c r="F216" s="21" t="s">
        <v>188</v>
      </c>
      <c r="G216" s="22">
        <v>125012</v>
      </c>
      <c r="H216" s="23"/>
      <c r="I216" s="20"/>
    </row>
    <row r="217" spans="1:9" ht="30" customHeight="1" x14ac:dyDescent="0.25">
      <c r="A217" s="34">
        <v>682210</v>
      </c>
      <c r="B217" s="34">
        <v>769142</v>
      </c>
      <c r="C217" s="35">
        <v>845845</v>
      </c>
      <c r="D217" s="34">
        <v>936417</v>
      </c>
      <c r="E217" s="34">
        <v>760642</v>
      </c>
      <c r="F217" s="21" t="s">
        <v>189</v>
      </c>
      <c r="G217" s="22">
        <v>125999</v>
      </c>
      <c r="H217" s="23"/>
      <c r="I217" s="20"/>
    </row>
    <row r="218" spans="1:9" ht="15" customHeight="1" thickBot="1" x14ac:dyDescent="0.3">
      <c r="A218" s="42"/>
      <c r="B218" s="42"/>
      <c r="C218" s="43"/>
      <c r="D218" s="42"/>
      <c r="E218" s="42"/>
      <c r="F218" s="44"/>
      <c r="G218" s="45"/>
      <c r="H218" s="46"/>
      <c r="I218" s="20"/>
    </row>
    <row r="219" spans="1:9" ht="30" customHeight="1" thickBot="1" x14ac:dyDescent="0.3">
      <c r="A219" s="27">
        <f>SUM(A220:A226)</f>
        <v>64090344</v>
      </c>
      <c r="B219" s="27">
        <f t="shared" ref="B219:C219" si="14">SUM(B220:B226)</f>
        <v>69802312</v>
      </c>
      <c r="C219" s="28">
        <f t="shared" si="14"/>
        <v>82662854</v>
      </c>
      <c r="D219" s="27">
        <f>SUM(D220:D226)</f>
        <v>202642782</v>
      </c>
      <c r="E219" s="27">
        <f>SUM(E220:E226)</f>
        <v>379394980</v>
      </c>
      <c r="F219" s="29" t="s">
        <v>21</v>
      </c>
      <c r="G219" s="47">
        <v>126</v>
      </c>
      <c r="H219" s="31"/>
      <c r="I219" s="20"/>
    </row>
    <row r="220" spans="1:9" ht="30" customHeight="1" x14ac:dyDescent="0.25">
      <c r="A220" s="15">
        <v>16168682</v>
      </c>
      <c r="B220" s="15">
        <v>19613959</v>
      </c>
      <c r="C220" s="16">
        <v>26701065</v>
      </c>
      <c r="D220" s="15">
        <v>124848721</v>
      </c>
      <c r="E220" s="15">
        <v>252006481</v>
      </c>
      <c r="F220" s="17" t="s">
        <v>190</v>
      </c>
      <c r="G220" s="18">
        <v>126001</v>
      </c>
      <c r="H220" s="19"/>
      <c r="I220" s="20"/>
    </row>
    <row r="221" spans="1:9" ht="30" customHeight="1" x14ac:dyDescent="0.25">
      <c r="A221" s="34">
        <v>25229148</v>
      </c>
      <c r="B221" s="34">
        <v>24027761</v>
      </c>
      <c r="C221" s="35">
        <v>22883581</v>
      </c>
      <c r="D221" s="34">
        <v>21579213</v>
      </c>
      <c r="E221" s="34">
        <v>29440806</v>
      </c>
      <c r="F221" s="21" t="s">
        <v>191</v>
      </c>
      <c r="G221" s="22">
        <v>126002</v>
      </c>
      <c r="H221" s="23"/>
      <c r="I221" s="20"/>
    </row>
    <row r="222" spans="1:9" ht="30" customHeight="1" x14ac:dyDescent="0.25">
      <c r="A222" s="34">
        <v>3032335</v>
      </c>
      <c r="B222" s="34">
        <v>3795323</v>
      </c>
      <c r="C222" s="35">
        <v>6338614</v>
      </c>
      <c r="D222" s="34">
        <v>11785360</v>
      </c>
      <c r="E222" s="34">
        <v>57223000</v>
      </c>
      <c r="F222" s="21" t="s">
        <v>192</v>
      </c>
      <c r="G222" s="22">
        <v>126003</v>
      </c>
      <c r="H222" s="23"/>
      <c r="I222" s="20"/>
    </row>
    <row r="223" spans="1:9" ht="30" customHeight="1" x14ac:dyDescent="0.25">
      <c r="A223" s="34">
        <v>9172163</v>
      </c>
      <c r="B223" s="34">
        <v>9203849</v>
      </c>
      <c r="C223" s="35">
        <v>9276728</v>
      </c>
      <c r="D223" s="34">
        <v>10872557</v>
      </c>
      <c r="E223" s="34">
        <v>7488190</v>
      </c>
      <c r="F223" s="21" t="s">
        <v>193</v>
      </c>
      <c r="G223" s="22">
        <v>126004</v>
      </c>
      <c r="H223" s="23"/>
      <c r="I223" s="20"/>
    </row>
    <row r="224" spans="1:9" ht="30" customHeight="1" x14ac:dyDescent="0.25">
      <c r="A224" s="34">
        <v>271686</v>
      </c>
      <c r="B224" s="34">
        <v>258748</v>
      </c>
      <c r="C224" s="35">
        <v>246427</v>
      </c>
      <c r="D224" s="34">
        <v>244692</v>
      </c>
      <c r="E224" s="34">
        <v>283504</v>
      </c>
      <c r="F224" s="21" t="s">
        <v>194</v>
      </c>
      <c r="G224" s="22">
        <v>126005</v>
      </c>
      <c r="H224" s="23"/>
      <c r="I224" s="20"/>
    </row>
    <row r="225" spans="1:9" ht="30" customHeight="1" x14ac:dyDescent="0.25">
      <c r="A225" s="34">
        <v>5828073</v>
      </c>
      <c r="B225" s="34">
        <v>8516933</v>
      </c>
      <c r="C225" s="35">
        <v>12564662</v>
      </c>
      <c r="D225" s="34">
        <v>28702404</v>
      </c>
      <c r="E225" s="34">
        <v>27532560</v>
      </c>
      <c r="F225" s="21" t="s">
        <v>195</v>
      </c>
      <c r="G225" s="22">
        <v>126006</v>
      </c>
      <c r="H225" s="23"/>
      <c r="I225" s="20"/>
    </row>
    <row r="226" spans="1:9" ht="30" customHeight="1" x14ac:dyDescent="0.25">
      <c r="A226" s="34">
        <v>4388257</v>
      </c>
      <c r="B226" s="34">
        <v>4385739</v>
      </c>
      <c r="C226" s="35">
        <v>4651777</v>
      </c>
      <c r="D226" s="34">
        <v>4609835</v>
      </c>
      <c r="E226" s="34">
        <v>5420439</v>
      </c>
      <c r="F226" s="21" t="s">
        <v>196</v>
      </c>
      <c r="G226" s="22">
        <v>126999</v>
      </c>
      <c r="H226" s="23"/>
      <c r="I226" s="20"/>
    </row>
    <row r="227" spans="1:9" ht="15" customHeight="1" thickBot="1" x14ac:dyDescent="0.3">
      <c r="A227" s="42"/>
      <c r="B227" s="42"/>
      <c r="C227" s="43"/>
      <c r="D227" s="42"/>
      <c r="E227" s="42"/>
      <c r="F227" s="44"/>
      <c r="G227" s="45"/>
      <c r="H227" s="46"/>
      <c r="I227" s="20"/>
    </row>
    <row r="228" spans="1:9" ht="30" customHeight="1" thickBot="1" x14ac:dyDescent="0.3">
      <c r="A228" s="27">
        <f>SUM(A229:A245)</f>
        <v>1957169306</v>
      </c>
      <c r="B228" s="27">
        <f>SUM(B229:B245)</f>
        <v>1599634165</v>
      </c>
      <c r="C228" s="28">
        <f>SUM(C229:C245)</f>
        <v>1359420090</v>
      </c>
      <c r="D228" s="27">
        <f>SUM(D229:D245)</f>
        <v>888344313</v>
      </c>
      <c r="E228" s="27">
        <f>SUM(E229:E245)</f>
        <v>521404038</v>
      </c>
      <c r="F228" s="29" t="s">
        <v>22</v>
      </c>
      <c r="G228" s="47">
        <v>127</v>
      </c>
      <c r="H228" s="31"/>
      <c r="I228" s="20"/>
    </row>
    <row r="229" spans="1:9" ht="30" customHeight="1" x14ac:dyDescent="0.25">
      <c r="A229" s="15">
        <v>208887329</v>
      </c>
      <c r="B229" s="15">
        <v>213294193</v>
      </c>
      <c r="C229" s="16">
        <v>216980647</v>
      </c>
      <c r="D229" s="15">
        <v>294192417</v>
      </c>
      <c r="E229" s="15">
        <v>20197384</v>
      </c>
      <c r="F229" s="17" t="s">
        <v>197</v>
      </c>
      <c r="G229" s="18">
        <v>127001</v>
      </c>
      <c r="H229" s="19"/>
      <c r="I229" s="20"/>
    </row>
    <row r="230" spans="1:9" ht="30" customHeight="1" x14ac:dyDescent="0.25">
      <c r="A230" s="34">
        <v>0</v>
      </c>
      <c r="B230" s="34">
        <v>0</v>
      </c>
      <c r="C230" s="35">
        <v>30000000</v>
      </c>
      <c r="D230" s="34">
        <v>0</v>
      </c>
      <c r="E230" s="34">
        <v>20000000</v>
      </c>
      <c r="F230" s="21" t="s">
        <v>198</v>
      </c>
      <c r="G230" s="22">
        <v>127003</v>
      </c>
      <c r="H230" s="23"/>
      <c r="I230" s="20"/>
    </row>
    <row r="231" spans="1:9" ht="30" customHeight="1" x14ac:dyDescent="0.25">
      <c r="A231" s="34">
        <v>16181277</v>
      </c>
      <c r="B231" s="34">
        <v>17035308</v>
      </c>
      <c r="C231" s="35">
        <v>0</v>
      </c>
      <c r="D231" s="34">
        <v>0</v>
      </c>
      <c r="E231" s="34">
        <v>0</v>
      </c>
      <c r="F231" s="21" t="s">
        <v>199</v>
      </c>
      <c r="G231" s="22">
        <v>127004</v>
      </c>
      <c r="H231" s="23"/>
      <c r="I231" s="20"/>
    </row>
    <row r="232" spans="1:9" ht="30" customHeight="1" x14ac:dyDescent="0.25">
      <c r="A232" s="34">
        <v>350000000</v>
      </c>
      <c r="B232" s="34">
        <v>100000000</v>
      </c>
      <c r="C232" s="35">
        <v>60000000</v>
      </c>
      <c r="D232" s="34">
        <v>29711597</v>
      </c>
      <c r="E232" s="34">
        <v>10000000</v>
      </c>
      <c r="F232" s="21" t="s">
        <v>200</v>
      </c>
      <c r="G232" s="22">
        <v>127007</v>
      </c>
      <c r="H232" s="23"/>
      <c r="I232" s="20"/>
    </row>
    <row r="233" spans="1:9" ht="30" customHeight="1" x14ac:dyDescent="0.25">
      <c r="A233" s="34">
        <v>702300950</v>
      </c>
      <c r="B233" s="34">
        <v>645551219</v>
      </c>
      <c r="C233" s="35">
        <v>537508709</v>
      </c>
      <c r="D233" s="34">
        <v>200000000</v>
      </c>
      <c r="E233" s="34">
        <v>0</v>
      </c>
      <c r="F233" s="21" t="s">
        <v>201</v>
      </c>
      <c r="G233" s="22">
        <v>127008</v>
      </c>
      <c r="H233" s="23"/>
    </row>
    <row r="234" spans="1:9" ht="30" hidden="1" customHeight="1" x14ac:dyDescent="0.25">
      <c r="A234" s="34">
        <v>0</v>
      </c>
      <c r="B234" s="34">
        <v>0</v>
      </c>
      <c r="C234" s="35">
        <v>0</v>
      </c>
      <c r="D234" s="34">
        <v>0</v>
      </c>
      <c r="E234" s="34">
        <v>0</v>
      </c>
      <c r="F234" s="21" t="s">
        <v>202</v>
      </c>
      <c r="G234" s="22">
        <v>127009</v>
      </c>
      <c r="H234" s="23"/>
    </row>
    <row r="235" spans="1:9" ht="30" customHeight="1" x14ac:dyDescent="0.25">
      <c r="A235" s="34">
        <v>330625000</v>
      </c>
      <c r="B235" s="34">
        <v>287500000</v>
      </c>
      <c r="C235" s="35">
        <v>250000000</v>
      </c>
      <c r="D235" s="34">
        <v>245257131</v>
      </c>
      <c r="E235" s="34">
        <v>253239228</v>
      </c>
      <c r="F235" s="21" t="s">
        <v>203</v>
      </c>
      <c r="G235" s="22">
        <v>127010</v>
      </c>
      <c r="H235" s="23"/>
    </row>
    <row r="236" spans="1:9" ht="30" customHeight="1" x14ac:dyDescent="0.25">
      <c r="A236" s="34">
        <v>59791485</v>
      </c>
      <c r="B236" s="34">
        <v>59791485</v>
      </c>
      <c r="C236" s="35">
        <v>0</v>
      </c>
      <c r="D236" s="34">
        <v>0</v>
      </c>
      <c r="E236" s="34">
        <v>900000</v>
      </c>
      <c r="F236" s="21" t="s">
        <v>204</v>
      </c>
      <c r="G236" s="22">
        <v>127011</v>
      </c>
      <c r="H236" s="23"/>
    </row>
    <row r="237" spans="1:9" ht="30" customHeight="1" x14ac:dyDescent="0.25">
      <c r="A237" s="34">
        <v>10000000</v>
      </c>
      <c r="B237" s="34">
        <v>10000000</v>
      </c>
      <c r="C237" s="35">
        <v>10000000</v>
      </c>
      <c r="D237" s="34">
        <v>0</v>
      </c>
      <c r="E237" s="34">
        <v>0</v>
      </c>
      <c r="F237" s="21" t="s">
        <v>205</v>
      </c>
      <c r="G237" s="22">
        <v>127012</v>
      </c>
      <c r="H237" s="23"/>
    </row>
    <row r="238" spans="1:9" ht="30" customHeight="1" x14ac:dyDescent="0.25">
      <c r="A238" s="34">
        <v>20641440</v>
      </c>
      <c r="B238" s="34">
        <v>20641440</v>
      </c>
      <c r="C238" s="35">
        <v>20641440</v>
      </c>
      <c r="D238" s="34">
        <v>20640939</v>
      </c>
      <c r="E238" s="34">
        <v>0</v>
      </c>
      <c r="F238" s="21" t="s">
        <v>206</v>
      </c>
      <c r="G238" s="22">
        <v>127014</v>
      </c>
      <c r="H238" s="23"/>
    </row>
    <row r="239" spans="1:9" ht="30" customHeight="1" x14ac:dyDescent="0.25">
      <c r="A239" s="34">
        <v>82687500</v>
      </c>
      <c r="B239" s="34">
        <v>78750000</v>
      </c>
      <c r="C239" s="35">
        <v>75000000</v>
      </c>
      <c r="D239" s="34">
        <v>0</v>
      </c>
      <c r="E239" s="34">
        <v>128258168</v>
      </c>
      <c r="F239" s="21" t="s">
        <v>207</v>
      </c>
      <c r="G239" s="22">
        <v>127018</v>
      </c>
      <c r="H239" s="23"/>
    </row>
    <row r="240" spans="1:9" ht="30" customHeight="1" x14ac:dyDescent="0.25">
      <c r="A240" s="34">
        <v>10358479</v>
      </c>
      <c r="B240" s="34">
        <v>9865218</v>
      </c>
      <c r="C240" s="35">
        <v>9395446</v>
      </c>
      <c r="D240" s="34">
        <v>0</v>
      </c>
      <c r="E240" s="34">
        <v>15575104</v>
      </c>
      <c r="F240" s="21" t="s">
        <v>208</v>
      </c>
      <c r="G240" s="22">
        <v>127019</v>
      </c>
      <c r="H240" s="23"/>
    </row>
    <row r="241" spans="1:9" ht="30" customHeight="1" x14ac:dyDescent="0.25">
      <c r="A241" s="34">
        <v>33900817</v>
      </c>
      <c r="B241" s="34">
        <v>32286492</v>
      </c>
      <c r="C241" s="35">
        <v>30749040</v>
      </c>
      <c r="D241" s="34">
        <v>29284800</v>
      </c>
      <c r="E241" s="34">
        <v>0</v>
      </c>
      <c r="F241" s="21" t="s">
        <v>209</v>
      </c>
      <c r="G241" s="22">
        <v>127020</v>
      </c>
      <c r="H241" s="23"/>
    </row>
    <row r="242" spans="1:9" ht="30" customHeight="1" x14ac:dyDescent="0.25">
      <c r="A242" s="34">
        <v>110250000</v>
      </c>
      <c r="B242" s="34">
        <v>105000000</v>
      </c>
      <c r="C242" s="35">
        <v>100000000</v>
      </c>
      <c r="D242" s="34">
        <v>50000000</v>
      </c>
      <c r="E242" s="34">
        <v>42000000</v>
      </c>
      <c r="F242" s="21" t="s">
        <v>210</v>
      </c>
      <c r="G242" s="22">
        <v>127021</v>
      </c>
      <c r="H242" s="23"/>
    </row>
    <row r="243" spans="1:9" ht="30" customHeight="1" x14ac:dyDescent="0.25">
      <c r="A243" s="34">
        <v>11368852</v>
      </c>
      <c r="B243" s="34">
        <v>10827478</v>
      </c>
      <c r="C243" s="35">
        <v>10311884</v>
      </c>
      <c r="D243" s="34">
        <v>0</v>
      </c>
      <c r="E243" s="34">
        <v>17797500</v>
      </c>
      <c r="F243" s="60" t="s">
        <v>211</v>
      </c>
      <c r="G243" s="22">
        <v>127029</v>
      </c>
      <c r="H243" s="23"/>
    </row>
    <row r="244" spans="1:9" ht="30" hidden="1" customHeight="1" x14ac:dyDescent="0.25">
      <c r="A244" s="34">
        <v>0</v>
      </c>
      <c r="B244" s="34">
        <v>0</v>
      </c>
      <c r="C244" s="35">
        <v>0</v>
      </c>
      <c r="D244" s="34">
        <v>0</v>
      </c>
      <c r="E244" s="34">
        <v>0</v>
      </c>
      <c r="F244" s="60" t="s">
        <v>212</v>
      </c>
      <c r="G244" s="22">
        <v>127030</v>
      </c>
      <c r="H244" s="23"/>
    </row>
    <row r="245" spans="1:9" ht="30" customHeight="1" x14ac:dyDescent="0.25">
      <c r="A245" s="34">
        <v>10176177</v>
      </c>
      <c r="B245" s="34">
        <v>9091332</v>
      </c>
      <c r="C245" s="35">
        <v>8832924</v>
      </c>
      <c r="D245" s="34">
        <v>19257429</v>
      </c>
      <c r="E245" s="34">
        <v>13436654</v>
      </c>
      <c r="F245" s="21" t="s">
        <v>213</v>
      </c>
      <c r="G245" s="22">
        <v>127999</v>
      </c>
      <c r="H245" s="23"/>
    </row>
    <row r="246" spans="1:9" ht="15" customHeight="1" thickBot="1" x14ac:dyDescent="0.3">
      <c r="A246" s="42"/>
      <c r="B246" s="42"/>
      <c r="C246" s="43"/>
      <c r="D246" s="42"/>
      <c r="E246" s="42"/>
      <c r="F246" s="44"/>
      <c r="G246" s="45"/>
      <c r="H246" s="46"/>
      <c r="I246" s="20"/>
    </row>
    <row r="247" spans="1:9" ht="30" customHeight="1" thickBot="1" x14ac:dyDescent="0.3">
      <c r="A247" s="27">
        <f>SUM(A248:A260)</f>
        <v>475989578</v>
      </c>
      <c r="B247" s="27">
        <f>SUM(B248:B260)</f>
        <v>475201621</v>
      </c>
      <c r="C247" s="28">
        <f>SUM(C248:C260)</f>
        <v>408743140</v>
      </c>
      <c r="D247" s="27">
        <f>SUM(D248:D260)</f>
        <v>471812100</v>
      </c>
      <c r="E247" s="27">
        <f>SUM(E248:E260)</f>
        <v>341794848</v>
      </c>
      <c r="F247" s="29" t="s">
        <v>23</v>
      </c>
      <c r="G247" s="47">
        <v>129</v>
      </c>
      <c r="H247" s="31"/>
      <c r="I247" s="20"/>
    </row>
    <row r="248" spans="1:9" ht="30" customHeight="1" x14ac:dyDescent="0.25">
      <c r="A248" s="15">
        <v>0</v>
      </c>
      <c r="B248" s="15">
        <v>0</v>
      </c>
      <c r="C248" s="16">
        <v>0</v>
      </c>
      <c r="D248" s="15">
        <v>556341</v>
      </c>
      <c r="E248" s="15">
        <v>3144429</v>
      </c>
      <c r="F248" s="17" t="s">
        <v>214</v>
      </c>
      <c r="G248" s="18">
        <v>129001</v>
      </c>
      <c r="H248" s="19"/>
    </row>
    <row r="249" spans="1:9" ht="30" customHeight="1" x14ac:dyDescent="0.25">
      <c r="A249" s="34">
        <v>0</v>
      </c>
      <c r="B249" s="34">
        <v>0</v>
      </c>
      <c r="C249" s="35">
        <v>0</v>
      </c>
      <c r="D249" s="34">
        <v>40149836</v>
      </c>
      <c r="E249" s="34">
        <v>132805049</v>
      </c>
      <c r="F249" s="21" t="s">
        <v>215</v>
      </c>
      <c r="G249" s="22">
        <v>129002</v>
      </c>
      <c r="H249" s="23"/>
    </row>
    <row r="250" spans="1:9" ht="30" customHeight="1" x14ac:dyDescent="0.25">
      <c r="A250" s="34">
        <v>122100</v>
      </c>
      <c r="B250" s="34">
        <v>112040</v>
      </c>
      <c r="C250" s="35">
        <v>102100</v>
      </c>
      <c r="D250" s="34">
        <v>361158</v>
      </c>
      <c r="E250" s="34">
        <v>129045</v>
      </c>
      <c r="F250" s="21" t="s">
        <v>216</v>
      </c>
      <c r="G250" s="22">
        <v>129003</v>
      </c>
      <c r="H250" s="23"/>
    </row>
    <row r="251" spans="1:9" ht="30" customHeight="1" x14ac:dyDescent="0.25">
      <c r="A251" s="34">
        <v>330662118</v>
      </c>
      <c r="B251" s="34">
        <v>335602562</v>
      </c>
      <c r="C251" s="35">
        <v>274623701</v>
      </c>
      <c r="D251" s="34">
        <v>300646020</v>
      </c>
      <c r="E251" s="34">
        <v>11455117</v>
      </c>
      <c r="F251" s="21" t="s">
        <v>217</v>
      </c>
      <c r="G251" s="22">
        <v>129004</v>
      </c>
      <c r="H251" s="23"/>
    </row>
    <row r="252" spans="1:9" ht="30" customHeight="1" x14ac:dyDescent="0.25">
      <c r="A252" s="34">
        <v>0</v>
      </c>
      <c r="B252" s="34">
        <v>0</v>
      </c>
      <c r="C252" s="35">
        <v>0</v>
      </c>
      <c r="D252" s="34">
        <v>275588</v>
      </c>
      <c r="E252" s="34">
        <v>313286</v>
      </c>
      <c r="F252" s="21" t="s">
        <v>218</v>
      </c>
      <c r="G252" s="22">
        <v>129005</v>
      </c>
      <c r="H252" s="23"/>
    </row>
    <row r="253" spans="1:9" ht="30" customHeight="1" x14ac:dyDescent="0.25">
      <c r="A253" s="34">
        <v>0</v>
      </c>
      <c r="B253" s="34">
        <v>0</v>
      </c>
      <c r="C253" s="35">
        <v>0</v>
      </c>
      <c r="D253" s="34">
        <v>6937</v>
      </c>
      <c r="E253" s="34">
        <v>37792</v>
      </c>
      <c r="F253" s="21" t="s">
        <v>219</v>
      </c>
      <c r="G253" s="22">
        <v>129006</v>
      </c>
      <c r="H253" s="23"/>
    </row>
    <row r="254" spans="1:9" ht="30" customHeight="1" x14ac:dyDescent="0.25">
      <c r="A254" s="34">
        <v>42844361</v>
      </c>
      <c r="B254" s="34">
        <v>42000353</v>
      </c>
      <c r="C254" s="35">
        <v>41172896</v>
      </c>
      <c r="D254" s="34">
        <v>41222004</v>
      </c>
      <c r="E254" s="34">
        <v>44287599</v>
      </c>
      <c r="F254" s="21" t="s">
        <v>220</v>
      </c>
      <c r="G254" s="22">
        <v>129008</v>
      </c>
      <c r="H254" s="23"/>
    </row>
    <row r="255" spans="1:9" ht="30" hidden="1" customHeight="1" x14ac:dyDescent="0.25">
      <c r="A255" s="34">
        <v>0</v>
      </c>
      <c r="B255" s="34">
        <v>0</v>
      </c>
      <c r="C255" s="35">
        <v>0</v>
      </c>
      <c r="D255" s="34">
        <v>0</v>
      </c>
      <c r="E255" s="34">
        <v>0</v>
      </c>
      <c r="F255" s="21" t="s">
        <v>221</v>
      </c>
      <c r="G255" s="22">
        <v>129010</v>
      </c>
      <c r="H255" s="23"/>
    </row>
    <row r="256" spans="1:9" ht="30" customHeight="1" x14ac:dyDescent="0.25">
      <c r="A256" s="34">
        <v>93295678</v>
      </c>
      <c r="B256" s="34">
        <v>88853027</v>
      </c>
      <c r="C256" s="35">
        <v>84621930</v>
      </c>
      <c r="D256" s="34">
        <v>80592315</v>
      </c>
      <c r="E256" s="34">
        <v>91517286</v>
      </c>
      <c r="F256" s="21" t="s">
        <v>222</v>
      </c>
      <c r="G256" s="22">
        <v>129013</v>
      </c>
      <c r="H256" s="23"/>
    </row>
    <row r="257" spans="1:9" ht="30" customHeight="1" x14ac:dyDescent="0.25">
      <c r="A257" s="34">
        <v>9065321</v>
      </c>
      <c r="B257" s="34">
        <v>8633639</v>
      </c>
      <c r="C257" s="35">
        <v>8222513</v>
      </c>
      <c r="D257" s="34">
        <v>7830965</v>
      </c>
      <c r="E257" s="34">
        <v>6746896</v>
      </c>
      <c r="F257" s="21" t="s">
        <v>223</v>
      </c>
      <c r="G257" s="22">
        <v>129014</v>
      </c>
      <c r="H257" s="23"/>
    </row>
    <row r="258" spans="1:9" ht="30" customHeight="1" x14ac:dyDescent="0.25">
      <c r="A258" s="34">
        <v>0</v>
      </c>
      <c r="B258" s="34">
        <v>0</v>
      </c>
      <c r="C258" s="35">
        <v>0</v>
      </c>
      <c r="D258" s="34">
        <v>0</v>
      </c>
      <c r="E258" s="34">
        <v>4025</v>
      </c>
      <c r="F258" s="21" t="s">
        <v>224</v>
      </c>
      <c r="G258" s="22">
        <v>129995</v>
      </c>
      <c r="H258" s="23"/>
    </row>
    <row r="259" spans="1:9" ht="30" customHeight="1" x14ac:dyDescent="0.25">
      <c r="A259" s="34">
        <v>0</v>
      </c>
      <c r="B259" s="34">
        <v>0</v>
      </c>
      <c r="C259" s="35">
        <v>0</v>
      </c>
      <c r="D259" s="34">
        <v>169936</v>
      </c>
      <c r="E259" s="34">
        <v>0</v>
      </c>
      <c r="F259" s="21" t="s">
        <v>225</v>
      </c>
      <c r="G259" s="22">
        <v>129998</v>
      </c>
      <c r="H259" s="23"/>
    </row>
    <row r="260" spans="1:9" ht="30" customHeight="1" x14ac:dyDescent="0.25">
      <c r="A260" s="34">
        <v>0</v>
      </c>
      <c r="B260" s="34">
        <v>0</v>
      </c>
      <c r="C260" s="35">
        <v>0</v>
      </c>
      <c r="D260" s="34">
        <v>1000</v>
      </c>
      <c r="E260" s="34">
        <v>51354324</v>
      </c>
      <c r="F260" s="21" t="s">
        <v>226</v>
      </c>
      <c r="G260" s="22">
        <v>129999</v>
      </c>
      <c r="H260" s="23"/>
    </row>
    <row r="261" spans="1:9" ht="15" customHeight="1" thickBot="1" x14ac:dyDescent="0.3">
      <c r="A261" s="42"/>
      <c r="B261" s="42"/>
      <c r="C261" s="43"/>
      <c r="D261" s="42"/>
      <c r="E261" s="42"/>
      <c r="F261" s="44"/>
      <c r="G261" s="45"/>
      <c r="H261" s="46"/>
      <c r="I261" s="20"/>
    </row>
    <row r="262" spans="1:9" ht="30" customHeight="1" thickBot="1" x14ac:dyDescent="0.3">
      <c r="A262" s="27">
        <f>SUM(A263:A265)</f>
        <v>0</v>
      </c>
      <c r="B262" s="27">
        <f t="shared" ref="B262:C262" si="15">SUM(B263:B265)</f>
        <v>0</v>
      </c>
      <c r="C262" s="28">
        <f t="shared" si="15"/>
        <v>0</v>
      </c>
      <c r="D262" s="27">
        <f>SUM(D263:D265)</f>
        <v>6430592</v>
      </c>
      <c r="E262" s="27">
        <f>SUM(E263:E265)</f>
        <v>11226007</v>
      </c>
      <c r="F262" s="29" t="s">
        <v>24</v>
      </c>
      <c r="G262" s="47">
        <v>181</v>
      </c>
      <c r="H262" s="31"/>
      <c r="I262" s="20"/>
    </row>
    <row r="263" spans="1:9" ht="30" customHeight="1" x14ac:dyDescent="0.25">
      <c r="A263" s="15">
        <v>0</v>
      </c>
      <c r="B263" s="15">
        <v>0</v>
      </c>
      <c r="C263" s="16">
        <v>0</v>
      </c>
      <c r="D263" s="15">
        <v>6282039</v>
      </c>
      <c r="E263" s="15">
        <v>8110844</v>
      </c>
      <c r="F263" s="17" t="s">
        <v>227</v>
      </c>
      <c r="G263" s="18">
        <v>181003</v>
      </c>
      <c r="H263" s="19"/>
    </row>
    <row r="264" spans="1:9" ht="30" customHeight="1" x14ac:dyDescent="0.25">
      <c r="A264" s="15">
        <v>0</v>
      </c>
      <c r="B264" s="15">
        <v>0</v>
      </c>
      <c r="C264" s="16">
        <v>0</v>
      </c>
      <c r="D264" s="15">
        <v>0</v>
      </c>
      <c r="E264" s="15">
        <v>3115163</v>
      </c>
      <c r="F264" s="17" t="s">
        <v>228</v>
      </c>
      <c r="G264" s="18">
        <v>181010</v>
      </c>
      <c r="H264" s="19"/>
    </row>
    <row r="265" spans="1:9" ht="30" customHeight="1" x14ac:dyDescent="0.25">
      <c r="A265" s="15">
        <v>0</v>
      </c>
      <c r="B265" s="15">
        <v>0</v>
      </c>
      <c r="C265" s="16">
        <v>0</v>
      </c>
      <c r="D265" s="15">
        <v>148553</v>
      </c>
      <c r="E265" s="15">
        <v>0</v>
      </c>
      <c r="F265" s="61" t="s">
        <v>229</v>
      </c>
      <c r="G265" s="18">
        <v>181999</v>
      </c>
      <c r="H265" s="19"/>
      <c r="I265" s="20"/>
    </row>
    <row r="266" spans="1:9" ht="15" customHeight="1" thickBot="1" x14ac:dyDescent="0.3">
      <c r="A266" s="42"/>
      <c r="B266" s="42"/>
      <c r="C266" s="43"/>
      <c r="D266" s="42"/>
      <c r="E266" s="42"/>
      <c r="F266" s="44"/>
      <c r="G266" s="45"/>
      <c r="H266" s="46"/>
      <c r="I266" s="20"/>
    </row>
    <row r="267" spans="1:9" ht="30" customHeight="1" thickBot="1" x14ac:dyDescent="0.3">
      <c r="A267" s="27">
        <f t="shared" ref="A267:C267" si="16">SUM(A268:A272)</f>
        <v>18619900</v>
      </c>
      <c r="B267" s="27">
        <f t="shared" si="16"/>
        <v>18494634</v>
      </c>
      <c r="C267" s="28">
        <f t="shared" si="16"/>
        <v>18487767</v>
      </c>
      <c r="D267" s="27">
        <f>SUM(D268:D272)</f>
        <v>16487608</v>
      </c>
      <c r="E267" s="27">
        <f>SUM(E268:E272)</f>
        <v>14837492</v>
      </c>
      <c r="F267" s="29" t="s">
        <v>230</v>
      </c>
      <c r="G267" s="47">
        <v>131</v>
      </c>
      <c r="H267" s="31"/>
      <c r="I267" s="20"/>
    </row>
    <row r="268" spans="1:9" ht="30" customHeight="1" x14ac:dyDescent="0.25">
      <c r="A268" s="15">
        <v>864889</v>
      </c>
      <c r="B268" s="15">
        <v>847930</v>
      </c>
      <c r="C268" s="16">
        <v>831303</v>
      </c>
      <c r="D268" s="15">
        <v>837535</v>
      </c>
      <c r="E268" s="15">
        <v>1615460</v>
      </c>
      <c r="F268" s="17" t="s">
        <v>231</v>
      </c>
      <c r="G268" s="18">
        <v>131001</v>
      </c>
      <c r="H268" s="19"/>
    </row>
    <row r="269" spans="1:9" ht="30" customHeight="1" x14ac:dyDescent="0.25">
      <c r="A269" s="34">
        <v>72446</v>
      </c>
      <c r="B269" s="34">
        <v>76259</v>
      </c>
      <c r="C269" s="35">
        <v>80272</v>
      </c>
      <c r="D269" s="34">
        <v>117092</v>
      </c>
      <c r="E269" s="34">
        <v>299622</v>
      </c>
      <c r="F269" s="21" t="s">
        <v>232</v>
      </c>
      <c r="G269" s="22">
        <v>131002</v>
      </c>
      <c r="H269" s="23"/>
    </row>
    <row r="270" spans="1:9" ht="30" customHeight="1" x14ac:dyDescent="0.25">
      <c r="A270" s="34">
        <v>16720066</v>
      </c>
      <c r="B270" s="34">
        <v>16720066</v>
      </c>
      <c r="C270" s="35">
        <v>16720066</v>
      </c>
      <c r="D270" s="34">
        <v>14637796</v>
      </c>
      <c r="E270" s="34">
        <v>11772215</v>
      </c>
      <c r="F270" s="21" t="s">
        <v>233</v>
      </c>
      <c r="G270" s="22">
        <v>131003</v>
      </c>
      <c r="H270" s="23"/>
    </row>
    <row r="271" spans="1:9" ht="30" customHeight="1" x14ac:dyDescent="0.25">
      <c r="A271" s="34">
        <v>962499</v>
      </c>
      <c r="B271" s="34">
        <v>850379</v>
      </c>
      <c r="C271" s="35">
        <v>856126</v>
      </c>
      <c r="D271" s="34">
        <v>895185</v>
      </c>
      <c r="E271" s="34">
        <v>1143575</v>
      </c>
      <c r="F271" s="21" t="s">
        <v>234</v>
      </c>
      <c r="G271" s="22">
        <v>131004</v>
      </c>
      <c r="H271" s="23"/>
    </row>
    <row r="272" spans="1:9" ht="30" customHeight="1" x14ac:dyDescent="0.25">
      <c r="A272" s="15">
        <v>0</v>
      </c>
      <c r="B272" s="15">
        <v>0</v>
      </c>
      <c r="C272" s="16">
        <v>0</v>
      </c>
      <c r="D272" s="15">
        <v>0</v>
      </c>
      <c r="E272" s="15">
        <v>6620</v>
      </c>
      <c r="F272" s="17" t="s">
        <v>235</v>
      </c>
      <c r="G272" s="18">
        <v>131999</v>
      </c>
      <c r="H272" s="19"/>
      <c r="I272" s="20"/>
    </row>
    <row r="273" spans="1:9" ht="15" customHeight="1" thickBot="1" x14ac:dyDescent="0.3">
      <c r="A273" s="42"/>
      <c r="B273" s="42"/>
      <c r="C273" s="43"/>
      <c r="D273" s="42"/>
      <c r="E273" s="42"/>
      <c r="F273" s="44"/>
      <c r="G273" s="45"/>
      <c r="H273" s="46"/>
      <c r="I273" s="20"/>
    </row>
    <row r="274" spans="1:9" ht="30" customHeight="1" thickBot="1" x14ac:dyDescent="0.3">
      <c r="A274" s="27">
        <f>SUM(A275:A277)</f>
        <v>825000</v>
      </c>
      <c r="B274" s="27">
        <f t="shared" ref="B274:C274" si="17">SUM(B275:B277)</f>
        <v>1542825000</v>
      </c>
      <c r="C274" s="28">
        <f t="shared" si="17"/>
        <v>1542825000</v>
      </c>
      <c r="D274" s="27">
        <f>SUM(D275:D277)</f>
        <v>11292859</v>
      </c>
      <c r="E274" s="27">
        <f>SUM(E275:E277)</f>
        <v>123771261</v>
      </c>
      <c r="F274" s="29" t="s">
        <v>25</v>
      </c>
      <c r="G274" s="47">
        <v>141</v>
      </c>
      <c r="H274" s="31"/>
      <c r="I274" s="20"/>
    </row>
    <row r="275" spans="1:9" ht="30" customHeight="1" x14ac:dyDescent="0.25">
      <c r="A275" s="15">
        <v>0</v>
      </c>
      <c r="B275" s="15">
        <v>1542000000</v>
      </c>
      <c r="C275" s="16">
        <v>1542000000</v>
      </c>
      <c r="D275" s="15">
        <v>6884656</v>
      </c>
      <c r="E275" s="15">
        <v>13000826</v>
      </c>
      <c r="F275" s="17" t="s">
        <v>236</v>
      </c>
      <c r="G275" s="18">
        <v>141001</v>
      </c>
      <c r="H275" s="62"/>
    </row>
    <row r="276" spans="1:9" ht="30" customHeight="1" x14ac:dyDescent="0.25">
      <c r="A276" s="34">
        <v>725000</v>
      </c>
      <c r="B276" s="34">
        <v>725000</v>
      </c>
      <c r="C276" s="35">
        <v>725000</v>
      </c>
      <c r="D276" s="34">
        <v>3979275</v>
      </c>
      <c r="E276" s="34">
        <v>105365425</v>
      </c>
      <c r="F276" s="21" t="s">
        <v>237</v>
      </c>
      <c r="G276" s="22">
        <v>141002</v>
      </c>
      <c r="H276" s="62"/>
    </row>
    <row r="277" spans="1:9" ht="30" customHeight="1" x14ac:dyDescent="0.25">
      <c r="A277" s="34">
        <v>100000</v>
      </c>
      <c r="B277" s="34">
        <v>100000</v>
      </c>
      <c r="C277" s="35">
        <v>100000</v>
      </c>
      <c r="D277" s="34">
        <v>428928</v>
      </c>
      <c r="E277" s="34">
        <v>5405010</v>
      </c>
      <c r="F277" s="21" t="s">
        <v>238</v>
      </c>
      <c r="G277" s="22">
        <v>141003</v>
      </c>
      <c r="H277" s="62"/>
    </row>
    <row r="278" spans="1:9" ht="15" customHeight="1" thickBot="1" x14ac:dyDescent="0.3">
      <c r="A278" s="42"/>
      <c r="B278" s="42"/>
      <c r="C278" s="43"/>
      <c r="D278" s="42"/>
      <c r="E278" s="42"/>
      <c r="F278" s="44"/>
      <c r="G278" s="45"/>
      <c r="H278" s="46"/>
      <c r="I278" s="20"/>
    </row>
    <row r="279" spans="1:9" ht="30" customHeight="1" thickBot="1" x14ac:dyDescent="0.3">
      <c r="A279" s="27">
        <f t="shared" ref="A279:C279" si="18">SUM(A280:A282)</f>
        <v>12000000</v>
      </c>
      <c r="B279" s="27">
        <f t="shared" si="18"/>
        <v>12000000</v>
      </c>
      <c r="C279" s="28">
        <f t="shared" si="18"/>
        <v>12000000</v>
      </c>
      <c r="D279" s="27">
        <f>SUM(D280:D282)</f>
        <v>50159689</v>
      </c>
      <c r="E279" s="27">
        <f>SUM(E280:E282)</f>
        <v>109744314</v>
      </c>
      <c r="F279" s="29" t="s">
        <v>26</v>
      </c>
      <c r="G279" s="47">
        <v>142</v>
      </c>
      <c r="H279" s="31"/>
      <c r="I279" s="20"/>
    </row>
    <row r="280" spans="1:9" ht="30" customHeight="1" x14ac:dyDescent="0.25">
      <c r="A280" s="15">
        <v>10000000</v>
      </c>
      <c r="B280" s="15">
        <v>10000000</v>
      </c>
      <c r="C280" s="16">
        <v>10000000</v>
      </c>
      <c r="D280" s="15">
        <v>36291251</v>
      </c>
      <c r="E280" s="15">
        <v>105090153</v>
      </c>
      <c r="F280" s="17" t="s">
        <v>239</v>
      </c>
      <c r="G280" s="18">
        <v>142001</v>
      </c>
      <c r="H280" s="19"/>
    </row>
    <row r="281" spans="1:9" ht="30" customHeight="1" x14ac:dyDescent="0.25">
      <c r="A281" s="34">
        <v>1000000</v>
      </c>
      <c r="B281" s="34">
        <v>1000000</v>
      </c>
      <c r="C281" s="35">
        <v>1000000</v>
      </c>
      <c r="D281" s="34">
        <v>2142726</v>
      </c>
      <c r="E281" s="34">
        <v>488059</v>
      </c>
      <c r="F281" s="21" t="s">
        <v>240</v>
      </c>
      <c r="G281" s="22">
        <v>142002</v>
      </c>
      <c r="H281" s="23"/>
    </row>
    <row r="282" spans="1:9" ht="30" customHeight="1" x14ac:dyDescent="0.25">
      <c r="A282" s="15">
        <v>1000000</v>
      </c>
      <c r="B282" s="15">
        <v>1000000</v>
      </c>
      <c r="C282" s="16">
        <v>1000000</v>
      </c>
      <c r="D282" s="15">
        <v>11725712</v>
      </c>
      <c r="E282" s="15">
        <v>4166102</v>
      </c>
      <c r="F282" s="17" t="s">
        <v>241</v>
      </c>
      <c r="G282" s="18">
        <v>142003</v>
      </c>
      <c r="H282" s="19"/>
      <c r="I282" s="20"/>
    </row>
    <row r="283" spans="1:9" ht="15" customHeight="1" thickBot="1" x14ac:dyDescent="0.3">
      <c r="A283" s="42"/>
      <c r="B283" s="42"/>
      <c r="C283" s="43"/>
      <c r="D283" s="42"/>
      <c r="E283" s="42"/>
      <c r="F283" s="44"/>
      <c r="G283" s="45"/>
      <c r="H283" s="46"/>
      <c r="I283" s="20"/>
    </row>
    <row r="284" spans="1:9" ht="30" customHeight="1" thickBot="1" x14ac:dyDescent="0.3">
      <c r="A284" s="27">
        <f>SUM(A285:A287)</f>
        <v>392074547</v>
      </c>
      <c r="B284" s="27">
        <f t="shared" ref="B284:C284" si="19">SUM(B285:B287)</f>
        <v>908977765</v>
      </c>
      <c r="C284" s="28">
        <f t="shared" si="19"/>
        <v>907322587</v>
      </c>
      <c r="D284" s="27">
        <f>SUM(D285:D287)</f>
        <v>530802431</v>
      </c>
      <c r="E284" s="27">
        <f>SUM(E285:E287)</f>
        <v>798332415</v>
      </c>
      <c r="F284" s="29" t="s">
        <v>27</v>
      </c>
      <c r="G284" s="47">
        <v>143</v>
      </c>
      <c r="H284" s="31"/>
      <c r="I284" s="20"/>
    </row>
    <row r="285" spans="1:9" ht="30" customHeight="1" x14ac:dyDescent="0.25">
      <c r="A285" s="15">
        <v>46380747</v>
      </c>
      <c r="B285" s="15">
        <v>485884380</v>
      </c>
      <c r="C285" s="16">
        <v>405328889</v>
      </c>
      <c r="D285" s="15">
        <v>101646769</v>
      </c>
      <c r="E285" s="15">
        <v>259767231</v>
      </c>
      <c r="F285" s="17" t="s">
        <v>242</v>
      </c>
      <c r="G285" s="18">
        <v>143001</v>
      </c>
      <c r="H285" s="19"/>
    </row>
    <row r="286" spans="1:9" ht="30" customHeight="1" x14ac:dyDescent="0.25">
      <c r="A286" s="34">
        <v>345693800</v>
      </c>
      <c r="B286" s="34">
        <v>423093385</v>
      </c>
      <c r="C286" s="35">
        <v>501993698</v>
      </c>
      <c r="D286" s="34">
        <v>429155662</v>
      </c>
      <c r="E286" s="34">
        <v>538565184</v>
      </c>
      <c r="F286" s="21" t="s">
        <v>243</v>
      </c>
      <c r="G286" s="22">
        <v>143002</v>
      </c>
      <c r="H286" s="23"/>
    </row>
    <row r="287" spans="1:9" ht="30" hidden="1" customHeight="1" x14ac:dyDescent="0.25">
      <c r="A287" s="34">
        <v>0</v>
      </c>
      <c r="B287" s="34">
        <v>0</v>
      </c>
      <c r="C287" s="35">
        <v>0</v>
      </c>
      <c r="D287" s="34">
        <v>0</v>
      </c>
      <c r="E287" s="34">
        <v>0</v>
      </c>
      <c r="F287" s="51" t="s">
        <v>244</v>
      </c>
      <c r="G287" s="22">
        <v>143003</v>
      </c>
      <c r="H287" s="23"/>
    </row>
    <row r="288" spans="1:9" ht="15" hidden="1" customHeight="1" x14ac:dyDescent="0.25">
      <c r="A288" s="42"/>
      <c r="B288" s="42"/>
      <c r="C288" s="43"/>
      <c r="D288" s="42"/>
      <c r="E288" s="42"/>
      <c r="F288" s="44"/>
      <c r="G288" s="45"/>
      <c r="H288" s="46"/>
      <c r="I288" s="20"/>
    </row>
    <row r="289" spans="1:9" ht="30" hidden="1" customHeight="1" x14ac:dyDescent="0.3">
      <c r="A289" s="27">
        <f t="shared" ref="A289:C289" si="20">SUM(A290:A291)</f>
        <v>0</v>
      </c>
      <c r="B289" s="27">
        <f t="shared" si="20"/>
        <v>0</v>
      </c>
      <c r="C289" s="28">
        <f t="shared" si="20"/>
        <v>0</v>
      </c>
      <c r="D289" s="27">
        <f>SUM(D290:D291)</f>
        <v>0</v>
      </c>
      <c r="E289" s="27">
        <f>SUM(E290:E291)</f>
        <v>0</v>
      </c>
      <c r="F289" s="29" t="s">
        <v>28</v>
      </c>
      <c r="G289" s="47">
        <v>144</v>
      </c>
      <c r="H289" s="31"/>
      <c r="I289" s="20"/>
    </row>
    <row r="290" spans="1:9" ht="30" hidden="1" customHeight="1" x14ac:dyDescent="0.25">
      <c r="A290" s="15">
        <v>0</v>
      </c>
      <c r="B290" s="15">
        <v>0</v>
      </c>
      <c r="C290" s="16">
        <v>0</v>
      </c>
      <c r="D290" s="15">
        <v>0</v>
      </c>
      <c r="E290" s="15">
        <v>0</v>
      </c>
      <c r="F290" s="17" t="s">
        <v>245</v>
      </c>
      <c r="G290" s="18">
        <v>144001</v>
      </c>
      <c r="H290" s="19"/>
    </row>
    <row r="291" spans="1:9" ht="30" hidden="1" customHeight="1" x14ac:dyDescent="0.25">
      <c r="A291" s="15">
        <v>0</v>
      </c>
      <c r="B291" s="15">
        <v>0</v>
      </c>
      <c r="C291" s="16">
        <v>0</v>
      </c>
      <c r="D291" s="15">
        <v>0</v>
      </c>
      <c r="E291" s="15">
        <v>0</v>
      </c>
      <c r="F291" s="17" t="s">
        <v>246</v>
      </c>
      <c r="G291" s="18">
        <v>144002</v>
      </c>
      <c r="H291" s="19"/>
    </row>
    <row r="293" spans="1:9" x14ac:dyDescent="0.25">
      <c r="A293" s="5"/>
      <c r="B293" s="5"/>
      <c r="C293" s="5"/>
      <c r="D293" s="5"/>
    </row>
  </sheetData>
  <printOptions horizontalCentered="1"/>
  <pageMargins left="0.82677165354330717" right="0.82677165354330717" top="0.9055118110236221" bottom="0.9055118110236221" header="0.31496062992125984" footer="0.31496062992125984"/>
  <pageSetup paperSize="9" scale="61" fitToHeight="0" orientation="portrait" r:id="rId1"/>
  <rowBreaks count="1" manualBreakCount="1">
    <brk id="217" max="7" man="1"/>
  </rowBreaks>
  <drawing r:id="rId2"/>
  <legacyDrawing r:id="rId3"/>
  <controls>
    <mc:AlternateContent xmlns:mc="http://schemas.openxmlformats.org/markup-compatibility/2006">
      <mc:Choice Requires="x14">
        <control shapeId="1025" r:id="rId4" name="FPMExcelClientSheetOptionstb1">
          <controlPr defaultSize="0" autoLine="0" autoPict="0" r:id="rId5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0</xdr:row>
                <xdr:rowOff>0</xdr:rowOff>
              </to>
            </anchor>
          </controlPr>
        </control>
      </mc:Choice>
      <mc:Fallback>
        <control shapeId="1025" r:id="rId4" name="FPMExcelClientSheetOptionstb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738D555A62F6499DC99B39A17545CE" ma:contentTypeVersion="17" ma:contentTypeDescription="Create a new document." ma:contentTypeScope="" ma:versionID="51ef2a954b69d86734c14b4cd506bcfe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af103c883d2af257059248ef15c4ccfb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C979C4A7-6F49-427F-B3FF-D86D7918A4A6}"/>
</file>

<file path=customXml/itemProps2.xml><?xml version="1.0" encoding="utf-8"?>
<ds:datastoreItem xmlns:ds="http://schemas.openxmlformats.org/officeDocument/2006/customXml" ds:itemID="{44D1550E-D4A0-44C9-A947-195F820933DF}"/>
</file>

<file path=customXml/itemProps3.xml><?xml version="1.0" encoding="utf-8"?>
<ds:datastoreItem xmlns:ds="http://schemas.openxmlformats.org/officeDocument/2006/customXml" ds:itemID="{60EA920C-E210-454F-B974-47353A405C9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</vt:lpstr>
      <vt:lpstr>Report!Print_Area</vt:lpstr>
      <vt:lpstr>Report!Print_Titles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Zunain Shareef</cp:lastModifiedBy>
  <dcterms:created xsi:type="dcterms:W3CDTF">2022-12-11T09:31:38Z</dcterms:created>
  <dcterms:modified xsi:type="dcterms:W3CDTF">2022-12-11T09:32:16Z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