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customProperty1.bin" ContentType="application/vnd.openxmlformats-officedocument.spreadsheetml.customProperty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649E260A-735A-4587-9402-F9CBB048CD76}" xr6:coauthVersionLast="36" xr6:coauthVersionMax="36" xr10:uidLastSave="{00000000-0000-0000-0000-000000000000}"/>
  <bookViews>
    <workbookView xWindow="0" yWindow="0" windowWidth="28800" windowHeight="14025" xr2:uid="{F1A6867A-3E3F-4D97-8DAE-B869DE80EF95}"/>
  </bookViews>
  <sheets>
    <sheet name="Report" sheetId="1" r:id="rId1"/>
  </sheets>
  <definedNames>
    <definedName name="_xlnm._FilterDatabase" localSheetId="0" hidden="1">Report!$A$7:$H$497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Report!$A$1:$H$497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7" i="1" l="1"/>
  <c r="B496" i="1"/>
  <c r="B495" i="1"/>
  <c r="A495" i="1" s="1"/>
  <c r="B494" i="1"/>
  <c r="A494" i="1" s="1"/>
  <c r="B493" i="1"/>
  <c r="A493" i="1" s="1"/>
  <c r="A492" i="1"/>
  <c r="B492" i="1"/>
  <c r="B491" i="1"/>
  <c r="A490" i="1"/>
  <c r="B490" i="1"/>
  <c r="A489" i="1"/>
  <c r="B489" i="1"/>
  <c r="B488" i="1"/>
  <c r="A488" i="1" s="1"/>
  <c r="B487" i="1"/>
  <c r="B486" i="1"/>
  <c r="A486" i="1" s="1"/>
  <c r="B485" i="1"/>
  <c r="A485" i="1" s="1"/>
  <c r="A484" i="1"/>
  <c r="B484" i="1"/>
  <c r="B483" i="1"/>
  <c r="A483" i="1" s="1"/>
  <c r="B482" i="1"/>
  <c r="B481" i="1"/>
  <c r="A481" i="1" s="1"/>
  <c r="B480" i="1"/>
  <c r="A479" i="1"/>
  <c r="B479" i="1"/>
  <c r="B478" i="1"/>
  <c r="B477" i="1"/>
  <c r="B476" i="1"/>
  <c r="A476" i="1" s="1"/>
  <c r="A475" i="1"/>
  <c r="B475" i="1"/>
  <c r="B474" i="1"/>
  <c r="A474" i="1" s="1"/>
  <c r="B473" i="1"/>
  <c r="A473" i="1" s="1"/>
  <c r="B472" i="1"/>
  <c r="B471" i="1"/>
  <c r="A471" i="1" s="1"/>
  <c r="A470" i="1"/>
  <c r="B470" i="1"/>
  <c r="B469" i="1"/>
  <c r="A469" i="1" s="1"/>
  <c r="A468" i="1"/>
  <c r="B468" i="1"/>
  <c r="A467" i="1"/>
  <c r="B467" i="1"/>
  <c r="B466" i="1"/>
  <c r="B465" i="1"/>
  <c r="B464" i="1"/>
  <c r="A464" i="1" s="1"/>
  <c r="A463" i="1"/>
  <c r="B463" i="1"/>
  <c r="B462" i="1"/>
  <c r="A462" i="1" s="1"/>
  <c r="B461" i="1"/>
  <c r="A461" i="1" s="1"/>
  <c r="B460" i="1"/>
  <c r="B459" i="1"/>
  <c r="A459" i="1" s="1"/>
  <c r="B458" i="1"/>
  <c r="B457" i="1"/>
  <c r="A457" i="1" s="1"/>
  <c r="B456" i="1"/>
  <c r="A455" i="1"/>
  <c r="B455" i="1"/>
  <c r="A454" i="1"/>
  <c r="B454" i="1"/>
  <c r="A453" i="1"/>
  <c r="B453" i="1"/>
  <c r="B452" i="1"/>
  <c r="A452" i="1" s="1"/>
  <c r="A451" i="1"/>
  <c r="B451" i="1"/>
  <c r="B450" i="1"/>
  <c r="A450" i="1" s="1"/>
  <c r="B449" i="1"/>
  <c r="A449" i="1" s="1"/>
  <c r="B448" i="1"/>
  <c r="B447" i="1"/>
  <c r="A447" i="1" s="1"/>
  <c r="B446" i="1"/>
  <c r="B445" i="1"/>
  <c r="A445" i="1" s="1"/>
  <c r="A444" i="1"/>
  <c r="B444" i="1"/>
  <c r="B443" i="1"/>
  <c r="B442" i="1"/>
  <c r="B441" i="1"/>
  <c r="B440" i="1"/>
  <c r="A440" i="1" s="1"/>
  <c r="B439" i="1"/>
  <c r="B438" i="1"/>
  <c r="A438" i="1"/>
  <c r="B437" i="1"/>
  <c r="A437" i="1" s="1"/>
  <c r="A436" i="1"/>
  <c r="B436" i="1"/>
  <c r="B435" i="1"/>
  <c r="A435" i="1" s="1"/>
  <c r="B434" i="1"/>
  <c r="B433" i="1"/>
  <c r="A433" i="1" s="1"/>
  <c r="B432" i="1"/>
  <c r="A431" i="1"/>
  <c r="B431" i="1"/>
  <c r="A430" i="1"/>
  <c r="B430" i="1"/>
  <c r="B429" i="1"/>
  <c r="B428" i="1"/>
  <c r="A428" i="1" s="1"/>
  <c r="A427" i="1"/>
  <c r="B427" i="1"/>
  <c r="B426" i="1"/>
  <c r="A426" i="1"/>
  <c r="B425" i="1"/>
  <c r="A425" i="1" s="1"/>
  <c r="B424" i="1"/>
  <c r="B423" i="1"/>
  <c r="A423" i="1" s="1"/>
  <c r="B422" i="1"/>
  <c r="B421" i="1"/>
  <c r="A421" i="1" s="1"/>
  <c r="B420" i="1"/>
  <c r="A419" i="1"/>
  <c r="B419" i="1"/>
  <c r="A418" i="1"/>
  <c r="B418" i="1"/>
  <c r="A417" i="1"/>
  <c r="B417" i="1"/>
  <c r="B416" i="1"/>
  <c r="A416" i="1" s="1"/>
  <c r="A415" i="1"/>
  <c r="B415" i="1"/>
  <c r="B414" i="1"/>
  <c r="A414" i="1"/>
  <c r="B413" i="1"/>
  <c r="A413" i="1" s="1"/>
  <c r="A412" i="1"/>
  <c r="B412" i="1"/>
  <c r="B411" i="1"/>
  <c r="A411" i="1" s="1"/>
  <c r="B410" i="1"/>
  <c r="B409" i="1"/>
  <c r="A409" i="1" s="1"/>
  <c r="A408" i="1"/>
  <c r="B408" i="1"/>
  <c r="A407" i="1"/>
  <c r="B407" i="1"/>
  <c r="A406" i="1"/>
  <c r="B406" i="1"/>
  <c r="B405" i="1"/>
  <c r="B404" i="1"/>
  <c r="A404" i="1" s="1"/>
  <c r="B403" i="1"/>
  <c r="A403" i="1" s="1"/>
  <c r="B402" i="1"/>
  <c r="A402" i="1"/>
  <c r="B401" i="1"/>
  <c r="A401" i="1"/>
  <c r="A400" i="1"/>
  <c r="B400" i="1"/>
  <c r="B399" i="1"/>
  <c r="A399" i="1" s="1"/>
  <c r="B398" i="1"/>
  <c r="B397" i="1"/>
  <c r="A397" i="1" s="1"/>
  <c r="A396" i="1"/>
  <c r="B396" i="1"/>
  <c r="B395" i="1"/>
  <c r="A394" i="1"/>
  <c r="B394" i="1"/>
  <c r="A393" i="1"/>
  <c r="B393" i="1"/>
  <c r="B392" i="1"/>
  <c r="A392" i="1" s="1"/>
  <c r="B391" i="1"/>
  <c r="A391" i="1" s="1"/>
  <c r="B390" i="1"/>
  <c r="A390" i="1"/>
  <c r="B389" i="1"/>
  <c r="A389" i="1"/>
  <c r="B388" i="1"/>
  <c r="B387" i="1"/>
  <c r="A387" i="1" s="1"/>
  <c r="A386" i="1"/>
  <c r="B386" i="1"/>
  <c r="B385" i="1"/>
  <c r="A385" i="1" s="1"/>
  <c r="A384" i="1"/>
  <c r="B384" i="1"/>
  <c r="A383" i="1"/>
  <c r="B383" i="1"/>
  <c r="B382" i="1"/>
  <c r="A381" i="1"/>
  <c r="B381" i="1"/>
  <c r="B380" i="1"/>
  <c r="A380" i="1" s="1"/>
  <c r="B379" i="1"/>
  <c r="A379" i="1" s="1"/>
  <c r="B378" i="1"/>
  <c r="A378" i="1"/>
  <c r="B377" i="1"/>
  <c r="A377" i="1"/>
  <c r="A376" i="1"/>
  <c r="B376" i="1"/>
  <c r="B375" i="1"/>
  <c r="A375" i="1" s="1"/>
  <c r="A374" i="1"/>
  <c r="B374" i="1"/>
  <c r="B373" i="1"/>
  <c r="A373" i="1" s="1"/>
  <c r="A372" i="1"/>
  <c r="B372" i="1"/>
  <c r="A371" i="1"/>
  <c r="B371" i="1"/>
  <c r="B370" i="1"/>
  <c r="A369" i="1"/>
  <c r="B369" i="1"/>
  <c r="B368" i="1"/>
  <c r="A368" i="1" s="1"/>
  <c r="B367" i="1"/>
  <c r="A367" i="1" s="1"/>
  <c r="B366" i="1"/>
  <c r="A366" i="1"/>
  <c r="B365" i="1"/>
  <c r="A365" i="1"/>
  <c r="A364" i="1"/>
  <c r="B364" i="1"/>
  <c r="B363" i="1"/>
  <c r="A363" i="1" s="1"/>
  <c r="A362" i="1"/>
  <c r="B362" i="1"/>
  <c r="B361" i="1"/>
  <c r="A361" i="1" s="1"/>
  <c r="A360" i="1"/>
  <c r="B360" i="1"/>
  <c r="A359" i="1"/>
  <c r="B359" i="1"/>
  <c r="A358" i="1"/>
  <c r="B358" i="1"/>
  <c r="A357" i="1"/>
  <c r="B357" i="1"/>
  <c r="B356" i="1"/>
  <c r="A356" i="1" s="1"/>
  <c r="B355" i="1"/>
  <c r="A355" i="1" s="1"/>
  <c r="B354" i="1"/>
  <c r="A354" i="1"/>
  <c r="B353" i="1"/>
  <c r="A353" i="1"/>
  <c r="A352" i="1"/>
  <c r="B352" i="1"/>
  <c r="B351" i="1"/>
  <c r="A351" i="1" s="1"/>
  <c r="A350" i="1"/>
  <c r="B350" i="1"/>
  <c r="B349" i="1"/>
  <c r="A349" i="1" s="1"/>
  <c r="A348" i="1"/>
  <c r="B348" i="1"/>
  <c r="B347" i="1"/>
  <c r="A346" i="1"/>
  <c r="B346" i="1"/>
  <c r="A345" i="1"/>
  <c r="B345" i="1"/>
  <c r="B344" i="1"/>
  <c r="A344" i="1" s="1"/>
  <c r="B343" i="1"/>
  <c r="A343" i="1" s="1"/>
  <c r="B342" i="1"/>
  <c r="A342" i="1"/>
  <c r="B341" i="1"/>
  <c r="A341" i="1"/>
  <c r="B340" i="1"/>
  <c r="B339" i="1"/>
  <c r="A339" i="1" s="1"/>
  <c r="A338" i="1"/>
  <c r="B338" i="1"/>
  <c r="B337" i="1"/>
  <c r="A337" i="1" s="1"/>
  <c r="A336" i="1"/>
  <c r="B336" i="1"/>
  <c r="B335" i="1"/>
  <c r="A334" i="1"/>
  <c r="B334" i="1"/>
  <c r="A333" i="1"/>
  <c r="B333" i="1"/>
  <c r="B332" i="1"/>
  <c r="A332" i="1" s="1"/>
  <c r="B331" i="1"/>
  <c r="A331" i="1" s="1"/>
  <c r="B330" i="1"/>
  <c r="A330" i="1"/>
  <c r="B329" i="1"/>
  <c r="A329" i="1"/>
  <c r="B328" i="1"/>
  <c r="B327" i="1"/>
  <c r="A327" i="1" s="1"/>
  <c r="A326" i="1"/>
  <c r="B326" i="1"/>
  <c r="B325" i="1"/>
  <c r="A325" i="1" s="1"/>
  <c r="A324" i="1"/>
  <c r="B324" i="1"/>
  <c r="A323" i="1"/>
  <c r="B323" i="1"/>
  <c r="A322" i="1"/>
  <c r="B322" i="1"/>
  <c r="B321" i="1"/>
  <c r="B320" i="1"/>
  <c r="A320" i="1" s="1"/>
  <c r="B319" i="1"/>
  <c r="A319" i="1" s="1"/>
  <c r="B318" i="1"/>
  <c r="A318" i="1"/>
  <c r="B317" i="1"/>
  <c r="A317" i="1"/>
  <c r="A316" i="1"/>
  <c r="B316" i="1"/>
  <c r="B315" i="1"/>
  <c r="A315" i="1" s="1"/>
  <c r="A314" i="1"/>
  <c r="B314" i="1"/>
  <c r="B313" i="1"/>
  <c r="A313" i="1" s="1"/>
  <c r="A312" i="1"/>
  <c r="B312" i="1"/>
  <c r="A311" i="1"/>
  <c r="B311" i="1"/>
  <c r="A310" i="1"/>
  <c r="B310" i="1"/>
  <c r="A309" i="1"/>
  <c r="B309" i="1"/>
  <c r="B307" i="1"/>
  <c r="A307" i="1" s="1"/>
  <c r="B306" i="1"/>
  <c r="A306" i="1" s="1"/>
  <c r="B305" i="1"/>
  <c r="A305" i="1"/>
  <c r="A304" i="1"/>
  <c r="B304" i="1"/>
  <c r="B303" i="1"/>
  <c r="A303" i="1" s="1"/>
  <c r="A302" i="1"/>
  <c r="B302" i="1"/>
  <c r="B301" i="1"/>
  <c r="A301" i="1" s="1"/>
  <c r="A300" i="1"/>
  <c r="B300" i="1"/>
  <c r="A299" i="1"/>
  <c r="B299" i="1"/>
  <c r="B298" i="1"/>
  <c r="E295" i="1"/>
  <c r="D295" i="1"/>
  <c r="B294" i="1"/>
  <c r="A294" i="1"/>
  <c r="B293" i="1"/>
  <c r="A293" i="1" s="1"/>
  <c r="B292" i="1"/>
  <c r="A292" i="1" s="1"/>
  <c r="B291" i="1"/>
  <c r="E288" i="1"/>
  <c r="B289" i="1"/>
  <c r="B287" i="1"/>
  <c r="A286" i="1"/>
  <c r="B286" i="1"/>
  <c r="A285" i="1"/>
  <c r="B285" i="1"/>
  <c r="B284" i="1"/>
  <c r="A284" i="1" s="1"/>
  <c r="B283" i="1"/>
  <c r="A283" i="1" s="1"/>
  <c r="D281" i="1"/>
  <c r="B280" i="1"/>
  <c r="A280" i="1" s="1"/>
  <c r="B279" i="1"/>
  <c r="A276" i="1"/>
  <c r="A275" i="1" s="1"/>
  <c r="C275" i="1"/>
  <c r="B276" i="1"/>
  <c r="B275" i="1" s="1"/>
  <c r="E275" i="1"/>
  <c r="D275" i="1"/>
  <c r="A274" i="1"/>
  <c r="B274" i="1"/>
  <c r="B273" i="1"/>
  <c r="B272" i="1"/>
  <c r="A272" i="1" s="1"/>
  <c r="D270" i="1"/>
  <c r="B271" i="1"/>
  <c r="B269" i="1"/>
  <c r="A269" i="1" s="1"/>
  <c r="A268" i="1"/>
  <c r="B268" i="1"/>
  <c r="B267" i="1"/>
  <c r="B265" i="1"/>
  <c r="A265" i="1" s="1"/>
  <c r="A264" i="1"/>
  <c r="B264" i="1"/>
  <c r="E262" i="1"/>
  <c r="B261" i="1"/>
  <c r="B260" i="1" s="1"/>
  <c r="D260" i="1"/>
  <c r="C260" i="1"/>
  <c r="D258" i="1"/>
  <c r="B259" i="1"/>
  <c r="E258" i="1"/>
  <c r="E256" i="1"/>
  <c r="D256" i="1"/>
  <c r="B255" i="1"/>
  <c r="E252" i="1"/>
  <c r="B253" i="1"/>
  <c r="D250" i="1"/>
  <c r="E250" i="1"/>
  <c r="B249" i="1"/>
  <c r="B248" i="1" s="1"/>
  <c r="D248" i="1"/>
  <c r="C248" i="1"/>
  <c r="D246" i="1"/>
  <c r="B247" i="1"/>
  <c r="E246" i="1"/>
  <c r="E244" i="1"/>
  <c r="D244" i="1"/>
  <c r="E242" i="1"/>
  <c r="D240" i="1"/>
  <c r="B241" i="1"/>
  <c r="E240" i="1"/>
  <c r="C240" i="1"/>
  <c r="D237" i="1"/>
  <c r="B238" i="1"/>
  <c r="B236" i="1"/>
  <c r="A236" i="1" s="1"/>
  <c r="B235" i="1"/>
  <c r="A235" i="1" s="1"/>
  <c r="B234" i="1"/>
  <c r="A234" i="1"/>
  <c r="B233" i="1"/>
  <c r="A233" i="1" s="1"/>
  <c r="B232" i="1"/>
  <c r="A232" i="1" s="1"/>
  <c r="B231" i="1"/>
  <c r="B230" i="1"/>
  <c r="B229" i="1"/>
  <c r="A229" i="1" s="1"/>
  <c r="A228" i="1"/>
  <c r="B228" i="1"/>
  <c r="B227" i="1"/>
  <c r="B226" i="1"/>
  <c r="E215" i="1"/>
  <c r="B225" i="1"/>
  <c r="B224" i="1"/>
  <c r="A224" i="1" s="1"/>
  <c r="B223" i="1"/>
  <c r="A223" i="1" s="1"/>
  <c r="B222" i="1"/>
  <c r="A222" i="1"/>
  <c r="B221" i="1"/>
  <c r="A221" i="1" s="1"/>
  <c r="B220" i="1"/>
  <c r="A220" i="1" s="1"/>
  <c r="A219" i="1"/>
  <c r="B219" i="1"/>
  <c r="A218" i="1"/>
  <c r="B218" i="1"/>
  <c r="D215" i="1"/>
  <c r="B217" i="1"/>
  <c r="A217" i="1" s="1"/>
  <c r="A216" i="1"/>
  <c r="B216" i="1"/>
  <c r="A214" i="1"/>
  <c r="B214" i="1"/>
  <c r="B213" i="1"/>
  <c r="B212" i="1"/>
  <c r="A212" i="1" s="1"/>
  <c r="B211" i="1"/>
  <c r="A211" i="1" s="1"/>
  <c r="B210" i="1"/>
  <c r="A210" i="1"/>
  <c r="B209" i="1"/>
  <c r="A209" i="1" s="1"/>
  <c r="B208" i="1"/>
  <c r="A208" i="1" s="1"/>
  <c r="A207" i="1"/>
  <c r="B207" i="1"/>
  <c r="B206" i="1"/>
  <c r="B205" i="1"/>
  <c r="A205" i="1" s="1"/>
  <c r="A204" i="1"/>
  <c r="B204" i="1"/>
  <c r="A203" i="1"/>
  <c r="B203" i="1"/>
  <c r="B202" i="1"/>
  <c r="B201" i="1"/>
  <c r="B200" i="1"/>
  <c r="A200" i="1" s="1"/>
  <c r="B199" i="1"/>
  <c r="A199" i="1" s="1"/>
  <c r="B198" i="1"/>
  <c r="A198" i="1"/>
  <c r="B197" i="1"/>
  <c r="A197" i="1" s="1"/>
  <c r="B196" i="1"/>
  <c r="A196" i="1" s="1"/>
  <c r="B193" i="1"/>
  <c r="A193" i="1" s="1"/>
  <c r="A192" i="1"/>
  <c r="B192" i="1"/>
  <c r="A191" i="1"/>
  <c r="B191" i="1"/>
  <c r="A190" i="1"/>
  <c r="B190" i="1"/>
  <c r="B189" i="1"/>
  <c r="B188" i="1"/>
  <c r="A188" i="1" s="1"/>
  <c r="B187" i="1"/>
  <c r="A187" i="1" s="1"/>
  <c r="B186" i="1"/>
  <c r="A186" i="1"/>
  <c r="B185" i="1"/>
  <c r="A185" i="1" s="1"/>
  <c r="B184" i="1"/>
  <c r="A184" i="1" s="1"/>
  <c r="B183" i="1"/>
  <c r="B182" i="1"/>
  <c r="B181" i="1"/>
  <c r="A181" i="1" s="1"/>
  <c r="A180" i="1"/>
  <c r="B180" i="1"/>
  <c r="E178" i="1"/>
  <c r="A177" i="1"/>
  <c r="A176" i="1" s="1"/>
  <c r="B177" i="1"/>
  <c r="B176" i="1" s="1"/>
  <c r="D176" i="1"/>
  <c r="C176" i="1"/>
  <c r="B175" i="1"/>
  <c r="A175" i="1" s="1"/>
  <c r="B174" i="1"/>
  <c r="A174" i="1"/>
  <c r="B173" i="1"/>
  <c r="A173" i="1" s="1"/>
  <c r="E171" i="1"/>
  <c r="D171" i="1"/>
  <c r="B170" i="1"/>
  <c r="B169" i="1"/>
  <c r="A169" i="1" s="1"/>
  <c r="B168" i="1"/>
  <c r="B167" i="1"/>
  <c r="A166" i="1"/>
  <c r="B166" i="1"/>
  <c r="A165" i="1"/>
  <c r="B165" i="1"/>
  <c r="B164" i="1"/>
  <c r="A164" i="1" s="1"/>
  <c r="B163" i="1"/>
  <c r="A163" i="1" s="1"/>
  <c r="B162" i="1"/>
  <c r="A162" i="1"/>
  <c r="B161" i="1"/>
  <c r="A161" i="1" s="1"/>
  <c r="B160" i="1"/>
  <c r="A160" i="1" s="1"/>
  <c r="A159" i="1"/>
  <c r="B159" i="1"/>
  <c r="B158" i="1"/>
  <c r="B157" i="1"/>
  <c r="A157" i="1" s="1"/>
  <c r="B156" i="1"/>
  <c r="A155" i="1"/>
  <c r="B155" i="1"/>
  <c r="A154" i="1"/>
  <c r="B154" i="1"/>
  <c r="A153" i="1"/>
  <c r="B153" i="1"/>
  <c r="B152" i="1"/>
  <c r="A152" i="1" s="1"/>
  <c r="B151" i="1"/>
  <c r="A151" i="1" s="1"/>
  <c r="B150" i="1"/>
  <c r="A150" i="1"/>
  <c r="B149" i="1"/>
  <c r="A149" i="1" s="1"/>
  <c r="B148" i="1"/>
  <c r="A148" i="1" s="1"/>
  <c r="B147" i="1"/>
  <c r="A146" i="1"/>
  <c r="B146" i="1"/>
  <c r="B145" i="1"/>
  <c r="A145" i="1" s="1"/>
  <c r="A144" i="1"/>
  <c r="B144" i="1"/>
  <c r="B143" i="1"/>
  <c r="A143" i="1" s="1"/>
  <c r="A142" i="1"/>
  <c r="B142" i="1"/>
  <c r="A141" i="1"/>
  <c r="B141" i="1"/>
  <c r="A140" i="1"/>
  <c r="B140" i="1"/>
  <c r="B139" i="1"/>
  <c r="A139" i="1" s="1"/>
  <c r="B138" i="1"/>
  <c r="A138" i="1" s="1"/>
  <c r="B137" i="1"/>
  <c r="A137" i="1" s="1"/>
  <c r="B136" i="1"/>
  <c r="A136" i="1" s="1"/>
  <c r="B135" i="1"/>
  <c r="B134" i="1"/>
  <c r="B133" i="1"/>
  <c r="A133" i="1" s="1"/>
  <c r="B132" i="1"/>
  <c r="B131" i="1"/>
  <c r="A131" i="1" s="1"/>
  <c r="B130" i="1"/>
  <c r="A130" i="1"/>
  <c r="A129" i="1"/>
  <c r="B129" i="1"/>
  <c r="B128" i="1"/>
  <c r="B127" i="1"/>
  <c r="A127" i="1" s="1"/>
  <c r="B126" i="1"/>
  <c r="A126" i="1" s="1"/>
  <c r="B125" i="1"/>
  <c r="A125" i="1" s="1"/>
  <c r="B124" i="1"/>
  <c r="A124" i="1"/>
  <c r="B123" i="1"/>
  <c r="B122" i="1"/>
  <c r="B121" i="1"/>
  <c r="A121" i="1" s="1"/>
  <c r="B120" i="1"/>
  <c r="A119" i="1"/>
  <c r="B119" i="1"/>
  <c r="B118" i="1"/>
  <c r="A118" i="1"/>
  <c r="B117" i="1"/>
  <c r="B116" i="1"/>
  <c r="B115" i="1"/>
  <c r="A115" i="1" s="1"/>
  <c r="B114" i="1"/>
  <c r="A114" i="1" s="1"/>
  <c r="A113" i="1"/>
  <c r="B113" i="1"/>
  <c r="A112" i="1"/>
  <c r="B112" i="1"/>
  <c r="B111" i="1"/>
  <c r="A110" i="1"/>
  <c r="B110" i="1"/>
  <c r="B109" i="1"/>
  <c r="A109" i="1" s="1"/>
  <c r="B108" i="1"/>
  <c r="B107" i="1"/>
  <c r="B106" i="1"/>
  <c r="A106" i="1" s="1"/>
  <c r="B105" i="1"/>
  <c r="A105" i="1" s="1"/>
  <c r="B104" i="1"/>
  <c r="A104" i="1" s="1"/>
  <c r="D94" i="1"/>
  <c r="B102" i="1"/>
  <c r="A102" i="1" s="1"/>
  <c r="B101" i="1"/>
  <c r="B100" i="1"/>
  <c r="B99" i="1"/>
  <c r="A99" i="1" s="1"/>
  <c r="E94" i="1"/>
  <c r="B98" i="1"/>
  <c r="B97" i="1"/>
  <c r="A97" i="1" s="1"/>
  <c r="A96" i="1"/>
  <c r="B96" i="1"/>
  <c r="B95" i="1"/>
  <c r="E92" i="1"/>
  <c r="D92" i="1"/>
  <c r="B93" i="1"/>
  <c r="C92" i="1"/>
  <c r="E90" i="1"/>
  <c r="D88" i="1"/>
  <c r="B87" i="1"/>
  <c r="A87" i="1" s="1"/>
  <c r="D85" i="1"/>
  <c r="D83" i="1"/>
  <c r="B84" i="1"/>
  <c r="B83" i="1" s="1"/>
  <c r="E83" i="1"/>
  <c r="E81" i="1"/>
  <c r="C79" i="1"/>
  <c r="B80" i="1"/>
  <c r="A80" i="1" s="1"/>
  <c r="A79" i="1" s="1"/>
  <c r="E79" i="1"/>
  <c r="D79" i="1"/>
  <c r="E77" i="1"/>
  <c r="B76" i="1"/>
  <c r="B75" i="1"/>
  <c r="A75" i="1" s="1"/>
  <c r="D73" i="1"/>
  <c r="D71" i="1"/>
  <c r="B72" i="1"/>
  <c r="B71" i="1" s="1"/>
  <c r="E71" i="1"/>
  <c r="E69" i="1"/>
  <c r="C67" i="1"/>
  <c r="B68" i="1"/>
  <c r="A68" i="1" s="1"/>
  <c r="A67" i="1" s="1"/>
  <c r="E67" i="1"/>
  <c r="D67" i="1"/>
  <c r="E65" i="1"/>
  <c r="E63" i="1"/>
  <c r="D63" i="1"/>
  <c r="D61" i="1"/>
  <c r="D59" i="1"/>
  <c r="B60" i="1"/>
  <c r="B59" i="1" s="1"/>
  <c r="E59" i="1"/>
  <c r="E57" i="1"/>
  <c r="C55" i="1"/>
  <c r="B56" i="1"/>
  <c r="A56" i="1" s="1"/>
  <c r="A55" i="1" s="1"/>
  <c r="E55" i="1"/>
  <c r="D55" i="1"/>
  <c r="E53" i="1"/>
  <c r="E51" i="1"/>
  <c r="D51" i="1"/>
  <c r="D49" i="1"/>
  <c r="A48" i="1"/>
  <c r="A47" i="1" s="1"/>
  <c r="D47" i="1"/>
  <c r="B48" i="1"/>
  <c r="B47" i="1" s="1"/>
  <c r="E47" i="1"/>
  <c r="E45" i="1"/>
  <c r="C43" i="1"/>
  <c r="B44" i="1"/>
  <c r="A44" i="1" s="1"/>
  <c r="A43" i="1" s="1"/>
  <c r="E43" i="1"/>
  <c r="D43" i="1"/>
  <c r="E41" i="1"/>
  <c r="E39" i="1"/>
  <c r="D39" i="1"/>
  <c r="D37" i="1"/>
  <c r="D35" i="1"/>
  <c r="B36" i="1"/>
  <c r="B35" i="1" s="1"/>
  <c r="E35" i="1"/>
  <c r="E33" i="1"/>
  <c r="C31" i="1"/>
  <c r="B32" i="1"/>
  <c r="A32" i="1" s="1"/>
  <c r="A31" i="1" s="1"/>
  <c r="E31" i="1"/>
  <c r="D31" i="1"/>
  <c r="E29" i="1"/>
  <c r="E27" i="1"/>
  <c r="D27" i="1"/>
  <c r="B26" i="1"/>
  <c r="B25" i="1"/>
  <c r="A25" i="1"/>
  <c r="B24" i="1"/>
  <c r="A23" i="1"/>
  <c r="B23" i="1"/>
  <c r="B22" i="1"/>
  <c r="A22" i="1" s="1"/>
  <c r="A21" i="1"/>
  <c r="B21" i="1"/>
  <c r="B20" i="1"/>
  <c r="A20" i="1" s="1"/>
  <c r="B19" i="1"/>
  <c r="A19" i="1" s="1"/>
  <c r="B18" i="1"/>
  <c r="A18" i="1" s="1"/>
  <c r="A17" i="1"/>
  <c r="B17" i="1"/>
  <c r="B15" i="1"/>
  <c r="A15" i="1" s="1"/>
  <c r="D13" i="1"/>
  <c r="A12" i="1"/>
  <c r="B12" i="1"/>
  <c r="A11" i="1"/>
  <c r="B11" i="1"/>
  <c r="E9" i="1"/>
  <c r="C63" i="1" l="1"/>
  <c r="B64" i="1"/>
  <c r="B63" i="1" s="1"/>
  <c r="B66" i="1"/>
  <c r="C65" i="1"/>
  <c r="A24" i="1"/>
  <c r="A16" i="1" s="1"/>
  <c r="C51" i="1"/>
  <c r="B52" i="1"/>
  <c r="B51" i="1" s="1"/>
  <c r="A72" i="1"/>
  <c r="A71" i="1" s="1"/>
  <c r="A108" i="1"/>
  <c r="B46" i="1"/>
  <c r="C45" i="1"/>
  <c r="B94" i="1"/>
  <c r="A26" i="1"/>
  <c r="B54" i="1"/>
  <c r="C53" i="1"/>
  <c r="A128" i="1"/>
  <c r="C39" i="1"/>
  <c r="B40" i="1"/>
  <c r="B39" i="1" s="1"/>
  <c r="A60" i="1"/>
  <c r="A59" i="1" s="1"/>
  <c r="A95" i="1"/>
  <c r="A100" i="1"/>
  <c r="B34" i="1"/>
  <c r="C33" i="1"/>
  <c r="B82" i="1"/>
  <c r="C81" i="1"/>
  <c r="B89" i="1"/>
  <c r="B88" i="1" s="1"/>
  <c r="C88" i="1"/>
  <c r="A101" i="1"/>
  <c r="A116" i="1"/>
  <c r="C27" i="1"/>
  <c r="B28" i="1"/>
  <c r="B27" i="1" s="1"/>
  <c r="B42" i="1"/>
  <c r="C41" i="1"/>
  <c r="B30" i="1"/>
  <c r="C29" i="1"/>
  <c r="C90" i="1"/>
  <c r="B91" i="1"/>
  <c r="B78" i="1"/>
  <c r="C77" i="1"/>
  <c r="A107" i="1"/>
  <c r="B70" i="1"/>
  <c r="C69" i="1"/>
  <c r="A76" i="1"/>
  <c r="B10" i="1"/>
  <c r="C9" i="1"/>
  <c r="B16" i="1"/>
  <c r="A36" i="1"/>
  <c r="A35" i="1" s="1"/>
  <c r="A64" i="1"/>
  <c r="A63" i="1" s="1"/>
  <c r="C16" i="1"/>
  <c r="B58" i="1"/>
  <c r="C57" i="1"/>
  <c r="A84" i="1"/>
  <c r="A83" i="1" s="1"/>
  <c r="B92" i="1"/>
  <c r="A93" i="1"/>
  <c r="A92" i="1" s="1"/>
  <c r="C35" i="1"/>
  <c r="E37" i="1"/>
  <c r="C59" i="1"/>
  <c r="E61" i="1"/>
  <c r="C83" i="1"/>
  <c r="E85" i="1"/>
  <c r="D90" i="1"/>
  <c r="E194" i="1"/>
  <c r="A241" i="1"/>
  <c r="A240" i="1" s="1"/>
  <c r="B240" i="1"/>
  <c r="A247" i="1"/>
  <c r="A246" i="1" s="1"/>
  <c r="B246" i="1"/>
  <c r="A259" i="1"/>
  <c r="A258" i="1" s="1"/>
  <c r="B258" i="1"/>
  <c r="E270" i="1"/>
  <c r="C288" i="1"/>
  <c r="B290" i="1"/>
  <c r="B296" i="1"/>
  <c r="C295" i="1"/>
  <c r="A321" i="1"/>
  <c r="A388" i="1"/>
  <c r="A395" i="1"/>
  <c r="A424" i="1"/>
  <c r="A439" i="1"/>
  <c r="A443" i="1"/>
  <c r="A478" i="1"/>
  <c r="E13" i="1"/>
  <c r="E7" i="1" s="1"/>
  <c r="C47" i="1"/>
  <c r="E49" i="1"/>
  <c r="C71" i="1"/>
  <c r="E73" i="1"/>
  <c r="A98" i="1"/>
  <c r="C171" i="1"/>
  <c r="B172" i="1"/>
  <c r="A227" i="1"/>
  <c r="A231" i="1"/>
  <c r="D252" i="1"/>
  <c r="A279" i="1"/>
  <c r="A432" i="1"/>
  <c r="A482" i="1"/>
  <c r="D16" i="1"/>
  <c r="B308" i="1"/>
  <c r="A308" i="1" s="1"/>
  <c r="C297" i="1"/>
  <c r="D9" i="1"/>
  <c r="E16" i="1"/>
  <c r="B31" i="1"/>
  <c r="D33" i="1"/>
  <c r="B43" i="1"/>
  <c r="D45" i="1"/>
  <c r="B55" i="1"/>
  <c r="D57" i="1"/>
  <c r="B67" i="1"/>
  <c r="D69" i="1"/>
  <c r="B79" i="1"/>
  <c r="D81" i="1"/>
  <c r="E88" i="1"/>
  <c r="A134" i="1"/>
  <c r="A147" i="1"/>
  <c r="A168" i="1"/>
  <c r="A189" i="1"/>
  <c r="A202" i="1"/>
  <c r="A206" i="1"/>
  <c r="B215" i="1"/>
  <c r="C252" i="1"/>
  <c r="B254" i="1"/>
  <c r="A291" i="1"/>
  <c r="B297" i="1"/>
  <c r="B103" i="1"/>
  <c r="A103" i="1" s="1"/>
  <c r="D178" i="1"/>
  <c r="C215" i="1"/>
  <c r="A271" i="1"/>
  <c r="B270" i="1"/>
  <c r="D297" i="1"/>
  <c r="A340" i="1"/>
  <c r="A347" i="1"/>
  <c r="A382" i="1"/>
  <c r="A410" i="1"/>
  <c r="A429" i="1"/>
  <c r="A448" i="1"/>
  <c r="A456" i="1"/>
  <c r="A487" i="1"/>
  <c r="A491" i="1"/>
  <c r="D194" i="1"/>
  <c r="B237" i="1"/>
  <c r="D242" i="1"/>
  <c r="A298" i="1"/>
  <c r="A297" i="1" s="1"/>
  <c r="E297" i="1"/>
  <c r="A460" i="1"/>
  <c r="A122" i="1"/>
  <c r="A135" i="1"/>
  <c r="A158" i="1"/>
  <c r="A255" i="1"/>
  <c r="E281" i="1"/>
  <c r="A422" i="1"/>
  <c r="A441" i="1"/>
  <c r="A472" i="1"/>
  <c r="A480" i="1"/>
  <c r="D29" i="1"/>
  <c r="D41" i="1"/>
  <c r="D53" i="1"/>
  <c r="D65" i="1"/>
  <c r="D77" i="1"/>
  <c r="C94" i="1"/>
  <c r="A182" i="1"/>
  <c r="A238" i="1"/>
  <c r="E237" i="1"/>
  <c r="A249" i="1"/>
  <c r="A248" i="1" s="1"/>
  <c r="A261" i="1"/>
  <c r="A260" i="1" s="1"/>
  <c r="D262" i="1"/>
  <c r="A287" i="1"/>
  <c r="A132" i="1"/>
  <c r="C178" i="1"/>
  <c r="B179" i="1"/>
  <c r="B178" i="1" s="1"/>
  <c r="C237" i="1"/>
  <c r="B239" i="1"/>
  <c r="B245" i="1"/>
  <c r="C244" i="1"/>
  <c r="B257" i="1"/>
  <c r="C256" i="1"/>
  <c r="A289" i="1"/>
  <c r="B288" i="1"/>
  <c r="A434" i="1"/>
  <c r="A465" i="1"/>
  <c r="A496" i="1"/>
  <c r="A111" i="1"/>
  <c r="A123" i="1"/>
  <c r="A179" i="1"/>
  <c r="A183" i="1"/>
  <c r="A239" i="1"/>
  <c r="B263" i="1"/>
  <c r="A263" i="1" s="1"/>
  <c r="A442" i="1"/>
  <c r="A477" i="1"/>
  <c r="A170" i="1"/>
  <c r="A267" i="1"/>
  <c r="B278" i="1"/>
  <c r="B277" i="1" s="1"/>
  <c r="C277" i="1"/>
  <c r="D288" i="1"/>
  <c r="A446" i="1"/>
  <c r="A117" i="1"/>
  <c r="A120" i="1"/>
  <c r="A156" i="1"/>
  <c r="A167" i="1"/>
  <c r="A213" i="1"/>
  <c r="A226" i="1"/>
  <c r="A230" i="1"/>
  <c r="A253" i="1"/>
  <c r="B252" i="1"/>
  <c r="A278" i="1"/>
  <c r="A277" i="1" s="1"/>
  <c r="A328" i="1"/>
  <c r="A335" i="1"/>
  <c r="A370" i="1"/>
  <c r="A398" i="1"/>
  <c r="A405" i="1"/>
  <c r="A420" i="1"/>
  <c r="A458" i="1"/>
  <c r="A466" i="1"/>
  <c r="A497" i="1"/>
  <c r="E176" i="1"/>
  <c r="C246" i="1"/>
  <c r="E248" i="1"/>
  <c r="C258" i="1"/>
  <c r="E260" i="1"/>
  <c r="C270" i="1"/>
  <c r="D277" i="1"/>
  <c r="A201" i="1"/>
  <c r="A225" i="1"/>
  <c r="A215" i="1" s="1"/>
  <c r="A273" i="1"/>
  <c r="E277" i="1"/>
  <c r="A254" i="1"/>
  <c r="A290" i="1"/>
  <c r="B266" i="1"/>
  <c r="A266" i="1" s="1"/>
  <c r="A262" i="1" l="1"/>
  <c r="A296" i="1"/>
  <c r="A295" i="1" s="1"/>
  <c r="B295" i="1"/>
  <c r="B90" i="1"/>
  <c r="A91" i="1"/>
  <c r="A90" i="1" s="1"/>
  <c r="A252" i="1"/>
  <c r="B195" i="1"/>
  <c r="C194" i="1"/>
  <c r="A270" i="1"/>
  <c r="A52" i="1"/>
  <c r="A51" i="1" s="1"/>
  <c r="A178" i="1"/>
  <c r="A245" i="1"/>
  <c r="A244" i="1" s="1"/>
  <c r="B244" i="1"/>
  <c r="C49" i="1"/>
  <c r="B50" i="1"/>
  <c r="A237" i="1"/>
  <c r="C250" i="1"/>
  <c r="B251" i="1"/>
  <c r="B9" i="1"/>
  <c r="A10" i="1"/>
  <c r="A9" i="1" s="1"/>
  <c r="A30" i="1"/>
  <c r="A29" i="1" s="1"/>
  <c r="B29" i="1"/>
  <c r="C262" i="1"/>
  <c r="C37" i="1"/>
  <c r="C7" i="1" s="1"/>
  <c r="B38" i="1"/>
  <c r="A82" i="1"/>
  <c r="A81" i="1" s="1"/>
  <c r="B81" i="1"/>
  <c r="A54" i="1"/>
  <c r="A53" i="1" s="1"/>
  <c r="B53" i="1"/>
  <c r="C281" i="1"/>
  <c r="B282" i="1"/>
  <c r="A288" i="1"/>
  <c r="C85" i="1"/>
  <c r="B86" i="1"/>
  <c r="B262" i="1"/>
  <c r="A42" i="1"/>
  <c r="A41" i="1" s="1"/>
  <c r="B41" i="1"/>
  <c r="A34" i="1"/>
  <c r="A33" i="1" s="1"/>
  <c r="B33" i="1"/>
  <c r="C73" i="1"/>
  <c r="B74" i="1"/>
  <c r="B171" i="1"/>
  <c r="A172" i="1"/>
  <c r="A171" i="1" s="1"/>
  <c r="A70" i="1"/>
  <c r="A69" i="1" s="1"/>
  <c r="B69" i="1"/>
  <c r="A28" i="1"/>
  <c r="A27" i="1" s="1"/>
  <c r="A66" i="1"/>
  <c r="A65" i="1" s="1"/>
  <c r="B65" i="1"/>
  <c r="C13" i="1"/>
  <c r="B14" i="1"/>
  <c r="A94" i="1"/>
  <c r="A46" i="1"/>
  <c r="A45" i="1" s="1"/>
  <c r="B45" i="1"/>
  <c r="B243" i="1"/>
  <c r="C242" i="1"/>
  <c r="D7" i="1"/>
  <c r="A58" i="1"/>
  <c r="A57" i="1" s="1"/>
  <c r="B57" i="1"/>
  <c r="A257" i="1"/>
  <c r="A256" i="1" s="1"/>
  <c r="B256" i="1"/>
  <c r="C61" i="1"/>
  <c r="B62" i="1"/>
  <c r="A78" i="1"/>
  <c r="A77" i="1" s="1"/>
  <c r="B77" i="1"/>
  <c r="A40" i="1"/>
  <c r="A39" i="1" s="1"/>
  <c r="A89" i="1"/>
  <c r="A88" i="1" s="1"/>
  <c r="B85" i="1" l="1"/>
  <c r="A86" i="1"/>
  <c r="A85" i="1" s="1"/>
  <c r="B250" i="1"/>
  <c r="A251" i="1"/>
  <c r="A250" i="1" s="1"/>
  <c r="B194" i="1"/>
  <c r="A195" i="1"/>
  <c r="A194" i="1" s="1"/>
  <c r="B242" i="1"/>
  <c r="A243" i="1"/>
  <c r="A242" i="1" s="1"/>
  <c r="B281" i="1"/>
  <c r="A282" i="1"/>
  <c r="A281" i="1" s="1"/>
  <c r="B73" i="1"/>
  <c r="A74" i="1"/>
  <c r="A73" i="1" s="1"/>
  <c r="B61" i="1"/>
  <c r="A62" i="1"/>
  <c r="A61" i="1" s="1"/>
  <c r="B13" i="1"/>
  <c r="A14" i="1"/>
  <c r="A13" i="1" s="1"/>
  <c r="A7" i="1" s="1"/>
  <c r="B49" i="1"/>
  <c r="A50" i="1"/>
  <c r="A49" i="1" s="1"/>
  <c r="B37" i="1"/>
  <c r="B7" i="1" s="1"/>
  <c r="A38" i="1"/>
  <c r="A37" i="1" s="1"/>
</calcChain>
</file>

<file path=xl/sharedStrings.xml><?xml version="1.0" encoding="utf-8"?>
<sst xmlns="http://schemas.openxmlformats.org/spreadsheetml/2006/main" count="618" uniqueCount="503">
  <si>
    <r>
      <t xml:space="preserve">އޮފީސްތަކުގެ ޑޮމެސްޓިކް ބަޖެޓުގެ ރިކަރަންޓް އަދި ކެޕިޓަލް ޚަރަދު </t>
    </r>
    <r>
      <rPr>
        <b/>
        <sz val="20"/>
        <color rgb="FF99C355"/>
        <rFont val="Roboto Condensed"/>
      </rPr>
      <t>2023</t>
    </r>
    <r>
      <rPr>
        <b/>
        <sz val="20"/>
        <color rgb="FF99C355"/>
        <rFont val="MV Typewriter"/>
      </rPr>
      <t xml:space="preserve">
</t>
    </r>
  </si>
  <si>
    <t>(އަދަދުތައް ރުފިޔާއިން)</t>
  </si>
  <si>
    <t>ޖުމުލަ</t>
  </si>
  <si>
    <t>ކެޕިޓަލް</t>
  </si>
  <si>
    <t>ރިކަރަންޓް</t>
  </si>
  <si>
    <t>ޖުމުލަ ކެޕިޓަލް</t>
  </si>
  <si>
    <t>އެހެނިހެން ކެޕިޓަލް</t>
  </si>
  <si>
    <t>ޕީއެސްއައިޕީ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</si>
  <si>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</si>
  <si>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</si>
  <si>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</si>
  <si>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</si>
  <si>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</si>
  <si>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</si>
  <si>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</si>
  <si>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ރައްޔިތުންގެ މަޖިލީހުގެ ރައީސްގެ ރަސްމީ ގެ</t>
  </si>
  <si>
    <t>ޑިޕާޓްމަންޓް އޮފް ޖުޑީޝަލް އެޑްމިނިސްޓްރޭޝަން</t>
  </si>
  <si>
    <t>S04</t>
  </si>
  <si>
    <t>އުއްތަމަ ފަނޑިޔާރުގެ ރަސްމީ ގެ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</si>
  <si>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</si>
  <si>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</si>
  <si>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</si>
  <si>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</si>
  <si>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</si>
  <si>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</si>
  <si>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</si>
  <si>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</si>
  <si>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</si>
  <si>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</si>
  <si>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</si>
  <si>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</si>
  <si>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</si>
  <si>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</si>
  <si>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</si>
  <si>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</si>
  <si>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</si>
  <si>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</si>
  <si>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</si>
  <si>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</si>
  <si>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</si>
  <si>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</si>
  <si>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</si>
  <si>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</si>
  <si>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</si>
  <si>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</si>
  <si>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</si>
  <si>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</si>
  <si>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</si>
  <si>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</si>
  <si>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</si>
  <si>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</si>
  <si>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</si>
  <si>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</si>
  <si>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</si>
  <si>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</si>
  <si>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</si>
  <si>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</si>
  <si>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</si>
  <si>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</si>
  <si>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</si>
  <si>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</si>
  <si>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</si>
  <si>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</si>
  <si>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</si>
  <si>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</si>
  <si>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</si>
  <si>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</si>
  <si>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</si>
  <si>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</si>
  <si>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</si>
  <si>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</si>
  <si>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</si>
  <si>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</si>
  <si>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</si>
  <si>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</si>
  <si>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</si>
  <si>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</si>
  <si>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މޯލްޑިވްސް ހައިޑްރޯގްރަފިކް ސަރވިސް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</si>
  <si>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</si>
  <si>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</si>
  <si>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</si>
  <si>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</si>
  <si>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</si>
  <si>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</si>
  <si>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</si>
  <si>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</si>
  <si>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</si>
  <si>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</si>
  <si>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</si>
  <si>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</si>
  <si>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</si>
  <si>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</si>
  <si>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</si>
  <si>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</si>
  <si>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</si>
  <si>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</si>
  <si>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</si>
  <si>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</si>
  <si>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</si>
  <si>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</si>
  <si>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</si>
  <si>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</si>
  <si>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</si>
  <si>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</si>
  <si>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</si>
  <si>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</si>
  <si>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</si>
  <si>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</si>
  <si>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</si>
  <si>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</si>
  <si>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</si>
  <si>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</si>
  <si>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</si>
  <si>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</si>
  <si>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</si>
  <si>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</si>
  <si>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</si>
  <si>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>ކާމިލްދީދީ ޕްރައިމަރީ ސްކޫލް</t>
  </si>
  <si>
    <t>މުޙައްމަދު ޤާސިމް ޕްރީސްކޫލް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</si>
  <si>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</si>
  <si>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</si>
  <si>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</si>
  <si>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</si>
  <si>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</si>
  <si>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</si>
  <si>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</si>
  <si>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</si>
  <si>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</si>
  <si>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</si>
  <si>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</si>
  <si>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</si>
  <si>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</si>
  <si>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</si>
  <si>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</si>
  <si>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</si>
  <si>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</si>
  <si>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</si>
  <si>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</si>
  <si>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</si>
  <si>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</si>
  <si>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</si>
  <si>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ސައިޚް އިބްރާހީމް ސްކޫލް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</si>
  <si>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</si>
  <si>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</si>
  <si>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</si>
  <si>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</si>
  <si>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</si>
  <si>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</si>
  <si>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</si>
  <si>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</si>
  <si>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</si>
  <si>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</si>
  <si>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</si>
  <si>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</si>
  <si>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</si>
  <si>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>އިފްތިތާހް ސްކޫލް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</si>
  <si>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</si>
  <si>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</si>
  <si>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</si>
  <si>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</si>
  <si>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</si>
  <si>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މުޙައްމަދު ޖަމާލުއްދީން ސްކޫލް</t>
  </si>
  <si>
    <t xml:space="preserve">ފޭދޫ ސްކޫލް </t>
  </si>
  <si>
    <t>ހިތަދޫ ސްކޫލް</t>
  </si>
  <si>
    <t xml:space="preserve">ޝަރަފުއްދީން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</si>
  <si>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</si>
  <si>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</si>
  <si>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</si>
  <si>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</si>
  <si>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</si>
  <si>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</si>
  <si>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</si>
  <si>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</si>
  <si>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</si>
  <si>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</si>
  <si>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</si>
  <si>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</si>
  <si>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</si>
  <si>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</si>
  <si>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</si>
  <si>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</si>
  <si>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</si>
  <si>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</si>
  <si>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</si>
  <si>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</si>
  <si>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</si>
  <si>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</si>
  <si>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</si>
  <si>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</si>
  <si>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</si>
  <si>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</si>
  <si>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</si>
  <si>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</si>
  <si>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</si>
  <si>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</si>
  <si>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</si>
  <si>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</si>
  <si>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</si>
  <si>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</si>
  <si>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</si>
  <si>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</si>
  <si>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</si>
  <si>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</si>
  <si>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</si>
  <si>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</si>
  <si>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</si>
  <si>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</si>
  <si>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</si>
  <si>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</si>
  <si>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</si>
  <si>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</si>
  <si>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</si>
  <si>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</si>
  <si>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</si>
  <si>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</si>
  <si>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>އެމެރިކާގައި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</si>
  <si>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</si>
  <si>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</si>
  <si>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</si>
  <si>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</si>
  <si>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</si>
  <si>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</si>
  <si>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</si>
  <si>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</si>
  <si>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</si>
  <si>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</si>
  <si>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</si>
  <si>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</si>
  <si>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</si>
  <si>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</si>
  <si>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</si>
  <si>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</si>
  <si>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</si>
  <si>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</si>
  <si>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</si>
  <si>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</si>
  <si>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</si>
  <si>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</si>
  <si>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</si>
  <si>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</si>
  <si>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</si>
  <si>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</si>
  <si>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</si>
  <si>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</si>
  <si>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</si>
  <si>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</si>
  <si>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</si>
  <si>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</si>
  <si>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</si>
  <si>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</si>
  <si>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</si>
  <si>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</si>
  <si>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</si>
  <si>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</si>
  <si>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</si>
  <si>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</si>
  <si>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</si>
  <si>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</si>
  <si>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</si>
  <si>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</si>
  <si>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</si>
  <si>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މިނިސްޓްރީ އޮފް ޔޫތު، ސްޕޯޓްސް އެންޑް ކޮމިއުނިޓީ އެމްޕަވަރމަންޓް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</si>
  <si>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</si>
  <si>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</si>
  <si>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</si>
  <si>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</si>
  <si>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</si>
  <si>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</si>
  <si>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</si>
  <si>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</si>
  <si>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</si>
  <si>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</si>
  <si>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</si>
  <si>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</si>
  <si>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</si>
  <si>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</si>
  <si>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</si>
  <si>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</si>
  <si>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</si>
  <si>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</si>
  <si>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</si>
  <si>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</si>
  <si>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</si>
  <si>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</si>
  <si>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</si>
  <si>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</si>
  <si>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</si>
  <si>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</si>
  <si>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</si>
  <si>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</si>
  <si>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</si>
  <si>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</si>
  <si>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</si>
  <si>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</si>
  <si>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</si>
  <si>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</si>
  <si>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</si>
  <si>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</si>
  <si>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</si>
  <si>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</si>
  <si>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</si>
  <si>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</si>
  <si>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</si>
  <si>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</si>
  <si>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</si>
  <si>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</si>
  <si>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</si>
  <si>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</si>
  <si>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</si>
  <si>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</si>
  <si>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</si>
  <si>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</si>
  <si>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</si>
  <si>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</si>
  <si>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</si>
  <si>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</si>
  <si>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</si>
  <si>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</si>
  <si>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</si>
  <si>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އުތީމު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</si>
  <si>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</si>
  <si>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</si>
  <si>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</si>
  <si>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</si>
  <si>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</si>
  <si>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</si>
  <si>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</si>
  <si>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</si>
  <si>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</si>
  <si>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</si>
  <si>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</si>
  <si>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</si>
  <si>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</si>
  <si>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</si>
  <si>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</si>
  <si>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</si>
  <si>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</si>
  <si>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</si>
  <si>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</si>
  <si>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</si>
  <si>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</si>
  <si>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</si>
  <si>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</si>
  <si>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</si>
  <si>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</si>
  <si>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</si>
  <si>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</si>
  <si>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</si>
  <si>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</si>
  <si>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</si>
  <si>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</si>
  <si>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</si>
  <si>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</si>
  <si>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</si>
  <si>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</si>
  <si>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</si>
  <si>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</si>
  <si>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</si>
  <si>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</si>
  <si>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</si>
  <si>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</si>
  <si>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</si>
  <si>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</si>
  <si>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</si>
  <si>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</si>
  <si>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</si>
  <si>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</si>
  <si>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</si>
  <si>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</si>
  <si>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އުނގޫފާރު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</si>
  <si>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</si>
  <si>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</si>
  <si>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</si>
  <si>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</si>
  <si>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</si>
  <si>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ފައިނު ކައުންސިލްގެ އިދާރާ</t>
  </si>
  <si>
    <t>މާޅޮސްމަޑުލު އުތުރުބުރީ މީދޫ ކައުންސިލްގެ އިދާރާ</t>
  </si>
  <si>
    <t>މާޅޮސްމަޑުލު އުތުރުބުރީ ކިނޮޅަހު ކައުންސިލްގެ އިދާރާ</t>
  </si>
  <si>
    <t>މާޅޮސްމަޑުލު އުތުރުބުރީ ހުޅުދުއްފާރު ކައުންސިލްގެ އިދާރާ</t>
  </si>
  <si>
    <t>މާޅޮސްމަޑުލު އުތުރުބުރީ ދުވާފަރު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</si>
  <si>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</si>
  <si>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</si>
  <si>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</si>
  <si>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</si>
  <si>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</si>
  <si>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</si>
  <si>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</si>
  <si>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</si>
  <si>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</si>
  <si>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</si>
  <si>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</si>
  <si>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</si>
  <si>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</si>
  <si>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</si>
  <si>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</si>
  <si>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</si>
  <si>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</si>
  <si>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</si>
  <si>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</si>
  <si>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</si>
  <si>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</si>
  <si>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</si>
  <si>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</si>
  <si>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</si>
  <si>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</si>
  <si>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</si>
  <si>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</si>
  <si>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</si>
  <si>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</si>
  <si>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</si>
  <si>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</si>
  <si>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</si>
  <si>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</si>
  <si>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ބޮޑުފުޅަދޫ  ކައުންސިލްގެ އިދާރާ</t>
  </si>
  <si>
    <t>އަރިއަތޮޅު އުތުރުބުރީ މަތިވެރީ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</si>
  <si>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</si>
  <si>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</si>
  <si>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</si>
  <si>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</si>
  <si>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</si>
  <si>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</si>
  <si>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</si>
  <si>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</si>
  <si>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</si>
  <si>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</si>
  <si>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</si>
  <si>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ފެންފުށީ ކައުންސިލްގެ އިދާރާ</t>
  </si>
  <si>
    <t>އަރިއަތޮޅު ދެކުނުބުރީ ދިއްދޫ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</si>
  <si>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</si>
  <si>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</si>
  <si>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</si>
  <si>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</si>
  <si>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</si>
  <si>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</si>
  <si>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</si>
  <si>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</si>
  <si>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</si>
  <si>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</si>
  <si>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</si>
  <si>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</si>
  <si>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</si>
  <si>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</si>
  <si>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</si>
  <si>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</si>
  <si>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</si>
  <si>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</si>
  <si>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</si>
  <si>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</si>
  <si>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</si>
  <si>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</si>
  <si>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</si>
  <si>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</si>
  <si>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</si>
  <si>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</si>
  <si>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</si>
  <si>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</si>
  <si>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</si>
  <si>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</si>
  <si>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</si>
  <si>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</si>
  <si>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</si>
  <si>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</si>
  <si>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</si>
  <si>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</si>
  <si>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</si>
  <si>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</si>
  <si>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</si>
  <si>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</si>
  <si>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</si>
  <si>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</si>
  <si>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</si>
  <si>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</si>
  <si>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</si>
  <si>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</si>
  <si>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</si>
  <si>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</si>
  <si>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>ހައްދުންމަތީ ކަލައިދޫ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</si>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</sst>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b/>
      <sz val="20"/>
      <color rgb="FF99C355"/>
      <name val="MV Typewriter"/>
    </font>
    <font>
      <b/>
      <sz val="20"/>
      <color rgb="FF99C355"/>
      <name val="Roboto Condensed"/>
    </font>
    <font>
      <sz val="12"/>
      <color rgb="FF595959"/>
      <name val="MV Typewriter"/>
    </font>
    <font>
      <b/>
      <sz val="12"/>
      <color rgb="FF99C355"/>
      <name val="MV Typewriter"/>
    </font>
    <font>
      <b/>
      <sz val="12"/>
      <name val="MV Typewriter"/>
    </font>
    <font>
      <sz val="12"/>
      <color rgb="FF99C355"/>
      <name val="Roboto Condensed"/>
      <family val="2"/>
    </font>
    <font>
      <b/>
      <sz val="12"/>
      <color rgb="FF99C355"/>
      <name val="Roboto Condensed"/>
    </font>
    <font>
      <b/>
      <sz val="12"/>
      <name val="Roboto Condensed"/>
    </font>
    <font>
      <sz val="12"/>
      <color theme="1"/>
      <name val="Roboto Condensed"/>
    </font>
    <font>
      <sz val="12"/>
      <color rgb="FF99C355"/>
      <name val="Roboto Condensed"/>
    </font>
    <font>
      <sz val="12"/>
      <color rgb="FF454545"/>
      <name val="Roboto Condensed"/>
    </font>
    <font>
      <sz val="12"/>
      <color rgb="FF454545"/>
      <name val="MV Typewriter"/>
    </font>
  </fonts>
  <fills count="3">
    <fill>
      <patternFill patternType="none"/>
    </fill>
    <fill>
      <patternFill patternType="gray125"/>
    </fill>
    <fill>
      <patternFill patternType="solid">
        <fgColor rgb="FFF8FBF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9C355"/>
      </bottom>
      <diagonal/>
    </border>
    <border>
      <left/>
      <right/>
      <top style="medium">
        <color rgb="FF99C355"/>
      </top>
      <bottom style="medium">
        <color rgb="FF99C355"/>
      </bottom>
      <diagonal/>
    </border>
    <border>
      <left/>
      <right/>
      <top/>
      <bottom style="thin">
        <color rgb="FF99C35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3" fillId="0" borderId="0" xfId="1" applyNumberFormat="1" applyFont="1" applyBorder="1" applyAlignment="1">
      <alignment vertical="center" readingOrder="2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8" fillId="2" borderId="0" xfId="0" applyFont="1" applyFill="1" applyAlignment="1">
      <alignment vertical="center"/>
    </xf>
    <xf numFmtId="164" fontId="9" fillId="2" borderId="2" xfId="1" applyNumberFormat="1" applyFont="1" applyFill="1" applyBorder="1" applyAlignment="1">
      <alignment vertical="center"/>
    </xf>
    <xf numFmtId="164" fontId="10" fillId="0" borderId="2" xfId="1" applyNumberFormat="1" applyFont="1" applyBorder="1" applyAlignment="1">
      <alignment vertical="center"/>
    </xf>
    <xf numFmtId="0" fontId="7" fillId="0" borderId="2" xfId="0" applyFont="1" applyBorder="1" applyAlignment="1">
      <alignment horizontal="left" vertical="center" indent="5"/>
    </xf>
    <xf numFmtId="0" fontId="11" fillId="0" borderId="2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2" fillId="2" borderId="0" xfId="0" applyFont="1" applyFill="1" applyAlignment="1">
      <alignment vertical="center"/>
    </xf>
    <xf numFmtId="164" fontId="9" fillId="2" borderId="3" xfId="1" applyNumberFormat="1" applyFont="1" applyFill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0" fontId="7" fillId="0" borderId="3" xfId="1" applyNumberFormat="1" applyFont="1" applyBorder="1" applyAlignment="1">
      <alignment vertical="center"/>
    </xf>
    <xf numFmtId="0" fontId="7" fillId="0" borderId="3" xfId="1" applyNumberFormat="1" applyFont="1" applyBorder="1" applyAlignment="1">
      <alignment horizontal="right" vertical="center" indent="1"/>
    </xf>
    <xf numFmtId="0" fontId="10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12" fillId="2" borderId="4" xfId="1" applyNumberFormat="1" applyFont="1" applyFill="1" applyBorder="1" applyAlignment="1">
      <alignment vertical="center"/>
    </xf>
    <xf numFmtId="164" fontId="13" fillId="0" borderId="4" xfId="1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2" fillId="2" borderId="5" xfId="1" applyNumberFormat="1" applyFont="1" applyFill="1" applyBorder="1" applyAlignment="1">
      <alignment vertical="center"/>
    </xf>
    <xf numFmtId="164" fontId="13" fillId="0" borderId="5" xfId="1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2" fillId="2" borderId="6" xfId="1" applyNumberFormat="1" applyFont="1" applyFill="1" applyBorder="1" applyAlignment="1">
      <alignment vertical="center"/>
    </xf>
    <xf numFmtId="164" fontId="13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2" fillId="2" borderId="7" xfId="1" applyNumberFormat="1" applyFont="1" applyFill="1" applyBorder="1" applyAlignment="1">
      <alignment vertical="center"/>
    </xf>
    <xf numFmtId="164" fontId="13" fillId="0" borderId="7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2" fillId="2" borderId="8" xfId="1" applyNumberFormat="1" applyFont="1" applyFill="1" applyBorder="1" applyAlignment="1">
      <alignment vertical="center"/>
    </xf>
    <xf numFmtId="164" fontId="13" fillId="0" borderId="8" xfId="1" applyNumberFormat="1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A7EDAED4-AE8F-4B65-A186-AD4318BED01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EEC435-102C-43D0-9976-432EA4ACA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37BA-8B6A-45E0-970C-F249E8BF3AA2}">
  <sheetPr codeName="Sheet2">
    <pageSetUpPr fitToPage="1"/>
  </sheetPr>
  <dimension ref="A1:P497"/>
  <sheetViews>
    <sheetView showGridLines="0" tabSelected="1" view="pageBreakPreview" zoomScaleNormal="100" zoomScaleSheetLayoutView="100" workbookViewId="0">
      <selection activeCell="K7" sqref="K7:L497"/>
    </sheetView>
  </sheetViews>
  <sheetFormatPr defaultColWidth="9" defaultRowHeight="30" customHeight="1" x14ac:dyDescent="0.25"/>
  <cols>
    <col min="1" max="1" width="15.625" style="1" bestFit="1" customWidth="1"/>
    <col min="2" max="4" width="15" style="1" customWidth="1"/>
    <col min="5" max="5" width="15.625" style="1" bestFit="1" customWidth="1"/>
    <col min="6" max="6" width="51.75" style="1" customWidth="1"/>
    <col min="7" max="7" width="8.125" style="1" customWidth="1"/>
    <col min="8" max="8" width="3.75" style="1" customWidth="1"/>
    <col min="9" max="9" width="4.875" style="1" customWidth="1"/>
    <col min="10" max="10" width="7.25" style="3" customWidth="1"/>
    <col min="11" max="11" width="6.25" style="1" bestFit="1" customWidth="1"/>
    <col min="12" max="12" width="11.625" style="1" bestFit="1" customWidth="1"/>
    <col min="13" max="13" width="10.5" style="4" customWidth="1"/>
    <col min="14" max="15" width="5.25" style="1" bestFit="1" customWidth="1"/>
    <col min="16" max="16" width="11.875" style="1" bestFit="1" customWidth="1"/>
    <col min="17" max="16384" width="9" style="1"/>
  </cols>
  <sheetData>
    <row r="1" spans="1:16" ht="37.5" customHeight="1" x14ac:dyDescent="0.25">
      <c r="H1" s="2" t="s">
        <v>0</v>
      </c>
    </row>
    <row r="2" spans="1:16" ht="18.75" customHeight="1" x14ac:dyDescent="0.25">
      <c r="H2" s="5" t="s">
        <v>1</v>
      </c>
      <c r="K2" s="1" t="b">
        <v>1</v>
      </c>
    </row>
    <row r="3" spans="1:16" ht="11.25" customHeight="1" x14ac:dyDescent="0.25"/>
    <row r="4" spans="1:16" ht="30" customHeight="1" x14ac:dyDescent="0.25">
      <c r="A4" s="6" t="s">
        <v>2</v>
      </c>
      <c r="B4" s="7" t="s">
        <v>3</v>
      </c>
      <c r="C4" s="7"/>
      <c r="D4" s="7"/>
      <c r="E4" s="8" t="s">
        <v>4</v>
      </c>
      <c r="F4"/>
      <c r="P4" s="9"/>
    </row>
    <row r="5" spans="1:16" ht="30" customHeight="1" thickBot="1" x14ac:dyDescent="0.3">
      <c r="A5" s="10"/>
      <c r="B5" s="11" t="s">
        <v>5</v>
      </c>
      <c r="C5" s="11" t="s">
        <v>6</v>
      </c>
      <c r="D5" s="11" t="s">
        <v>7</v>
      </c>
      <c r="E5" s="11"/>
      <c r="F5"/>
      <c r="L5" s="12"/>
    </row>
    <row r="6" spans="1:16" ht="11.25" customHeight="1" thickBot="1" x14ac:dyDescent="0.3">
      <c r="A6" s="13"/>
      <c r="L6" s="12"/>
    </row>
    <row r="7" spans="1:16" ht="30" customHeight="1" thickBot="1" x14ac:dyDescent="0.3">
      <c r="A7" s="14">
        <f>SUMIF($I$9:$I$494,"SUM",A9:A497)</f>
        <v>37094781374</v>
      </c>
      <c r="B7" s="15">
        <f>SUMIF($I$9:$I$494,"SUM",B9:B497)</f>
        <v>8785607021</v>
      </c>
      <c r="C7" s="15">
        <f>SUMIF($I$9:$I$494,"SUM",C9:C497)</f>
        <v>5499354129</v>
      </c>
      <c r="D7" s="15">
        <f>SUMIF($I$9:$I$494,"SUM",D9:D497)</f>
        <v>3286252892</v>
      </c>
      <c r="E7" s="15">
        <f>SUMIF($I$9:$I$494,"SUM",E9:E497)</f>
        <v>28309174353</v>
      </c>
      <c r="F7" s="16" t="s">
        <v>2</v>
      </c>
      <c r="G7" s="17"/>
      <c r="H7" s="17"/>
      <c r="I7" s="18"/>
      <c r="L7" s="18"/>
      <c r="P7" s="9"/>
    </row>
    <row r="8" spans="1:16" ht="11.25" customHeight="1" x14ac:dyDescent="0.25">
      <c r="A8" s="19"/>
      <c r="L8" s="18"/>
    </row>
    <row r="9" spans="1:16" ht="30" customHeight="1" x14ac:dyDescent="0.25">
      <c r="A9" s="20">
        <f t="shared" ref="A9:C9" si="0">SUM(A10:A12)</f>
        <v>206798515</v>
      </c>
      <c r="B9" s="21">
        <f t="shared" si="0"/>
        <v>6855840</v>
      </c>
      <c r="C9" s="21">
        <f t="shared" si="0"/>
        <v>6855840</v>
      </c>
      <c r="D9" s="21">
        <f>SUM(D10:D12)</f>
        <v>0</v>
      </c>
      <c r="E9" s="21">
        <f>SUM(E10:E12)</f>
        <v>199942675</v>
      </c>
      <c r="F9" s="22"/>
      <c r="G9" s="23" t="s">
        <v>8</v>
      </c>
      <c r="H9" s="24" t="s">
        <v>9</v>
      </c>
      <c r="I9" s="1" t="s">
        <v>10</v>
      </c>
      <c r="J9" s="25"/>
      <c r="L9" s="18"/>
    </row>
    <row r="10" spans="1:16" ht="30" customHeight="1" x14ac:dyDescent="0.25">
      <c r="A10" s="26">
        <f>E10+B10</f>
        <v>171590094</v>
      </c>
      <c r="B10" s="27">
        <f>SUM(C10:D10)</f>
        <v>6095640</v>
      </c>
      <c r="C10" s="27">
        <v>6095640</v>
      </c>
      <c r="D10" s="27">
        <v>0</v>
      </c>
      <c r="E10" s="27">
        <v>165494454</v>
      </c>
      <c r="F10" s="28" t="s">
        <v>8</v>
      </c>
      <c r="G10" s="29">
        <v>1001</v>
      </c>
      <c r="H10" s="30"/>
      <c r="J10" s="25"/>
      <c r="L10" s="18"/>
    </row>
    <row r="11" spans="1:16" ht="30" customHeight="1" x14ac:dyDescent="0.25">
      <c r="A11" s="31">
        <f>E11+B11</f>
        <v>28651359</v>
      </c>
      <c r="B11" s="32">
        <f t="shared" ref="B11:B12" si="1">SUM(C11:D11)</f>
        <v>705200</v>
      </c>
      <c r="C11" s="32">
        <v>705200</v>
      </c>
      <c r="D11" s="32">
        <v>0</v>
      </c>
      <c r="E11" s="32">
        <v>27946159</v>
      </c>
      <c r="F11" s="33" t="s">
        <v>11</v>
      </c>
      <c r="G11" s="34">
        <v>1003</v>
      </c>
      <c r="H11" s="35"/>
      <c r="J11" s="25"/>
      <c r="L11" s="18"/>
    </row>
    <row r="12" spans="1:16" ht="30" customHeight="1" x14ac:dyDescent="0.25">
      <c r="A12" s="31">
        <f>E12+B12</f>
        <v>6557062</v>
      </c>
      <c r="B12" s="32">
        <f t="shared" si="1"/>
        <v>55000</v>
      </c>
      <c r="C12" s="32">
        <v>55000</v>
      </c>
      <c r="D12" s="32">
        <v>0</v>
      </c>
      <c r="E12" s="32">
        <v>6502062</v>
      </c>
      <c r="F12" s="33" t="s">
        <v>12</v>
      </c>
      <c r="G12" s="34">
        <v>1005</v>
      </c>
      <c r="H12" s="35"/>
      <c r="J12" s="25"/>
      <c r="L12" s="18"/>
    </row>
    <row r="13" spans="1:16" ht="30" customHeight="1" x14ac:dyDescent="0.25">
      <c r="A13" s="20">
        <f t="shared" ref="A13:D13" si="2">SUM(A14:A15)</f>
        <v>189598424</v>
      </c>
      <c r="B13" s="21">
        <f t="shared" si="2"/>
        <v>2939900</v>
      </c>
      <c r="C13" s="21">
        <f t="shared" si="2"/>
        <v>2939900</v>
      </c>
      <c r="D13" s="21">
        <f t="shared" si="2"/>
        <v>0</v>
      </c>
      <c r="E13" s="21">
        <f>SUM(E14:E15)</f>
        <v>186658524</v>
      </c>
      <c r="F13" s="22"/>
      <c r="G13" s="23" t="s">
        <v>13</v>
      </c>
      <c r="H13" s="24" t="s">
        <v>14</v>
      </c>
      <c r="I13" s="1" t="s">
        <v>10</v>
      </c>
      <c r="J13" s="25"/>
      <c r="L13" s="18"/>
    </row>
    <row r="14" spans="1:16" ht="30" customHeight="1" x14ac:dyDescent="0.25">
      <c r="A14" s="26">
        <f>E14+B14</f>
        <v>185732681</v>
      </c>
      <c r="B14" s="27">
        <f>SUM(C14:D14)</f>
        <v>2574800</v>
      </c>
      <c r="C14" s="27">
        <v>2574800</v>
      </c>
      <c r="D14" s="27">
        <v>0</v>
      </c>
      <c r="E14" s="27">
        <v>183157881</v>
      </c>
      <c r="F14" s="33" t="s">
        <v>13</v>
      </c>
      <c r="G14" s="29">
        <v>1242</v>
      </c>
      <c r="H14" s="36"/>
      <c r="J14" s="25"/>
      <c r="K14" s="18"/>
      <c r="L14" s="18"/>
    </row>
    <row r="15" spans="1:16" ht="30" customHeight="1" x14ac:dyDescent="0.25">
      <c r="A15" s="26">
        <f>E15+B15</f>
        <v>3865743</v>
      </c>
      <c r="B15" s="27">
        <f>SUM(C15:D15)</f>
        <v>365100</v>
      </c>
      <c r="C15" s="27">
        <v>365100</v>
      </c>
      <c r="D15" s="27">
        <v>0</v>
      </c>
      <c r="E15" s="27">
        <v>3500643</v>
      </c>
      <c r="F15" s="33" t="s">
        <v>15</v>
      </c>
      <c r="G15" s="29">
        <v>1544</v>
      </c>
      <c r="H15" s="36"/>
      <c r="J15" s="25"/>
      <c r="K15" s="18"/>
      <c r="L15" s="18"/>
    </row>
    <row r="16" spans="1:16" ht="30" customHeight="1" x14ac:dyDescent="0.25">
      <c r="A16" s="20">
        <f t="shared" ref="A16:D16" si="3">SUM(A17:A26)</f>
        <v>587728509</v>
      </c>
      <c r="B16" s="21">
        <f t="shared" si="3"/>
        <v>68471908</v>
      </c>
      <c r="C16" s="21">
        <f t="shared" si="3"/>
        <v>22109811</v>
      </c>
      <c r="D16" s="21">
        <f t="shared" si="3"/>
        <v>46362097</v>
      </c>
      <c r="E16" s="21">
        <f>SUM(E17:E26)</f>
        <v>519256601</v>
      </c>
      <c r="F16" s="22"/>
      <c r="G16" s="23" t="s">
        <v>16</v>
      </c>
      <c r="H16" s="24" t="s">
        <v>17</v>
      </c>
      <c r="I16" s="1" t="s">
        <v>10</v>
      </c>
      <c r="J16" s="25"/>
      <c r="K16" s="18"/>
      <c r="L16" s="18"/>
    </row>
    <row r="17" spans="1:12" ht="30" customHeight="1" x14ac:dyDescent="0.25">
      <c r="A17" s="37">
        <f t="shared" ref="A17:A26" si="4">E17+B17</f>
        <v>149860305</v>
      </c>
      <c r="B17" s="38">
        <f t="shared" ref="B17:B25" si="5">SUM(C17:D17)</f>
        <v>53156097</v>
      </c>
      <c r="C17" s="38">
        <v>6794000</v>
      </c>
      <c r="D17" s="38">
        <v>46362097</v>
      </c>
      <c r="E17" s="38">
        <v>96704208</v>
      </c>
      <c r="F17" s="33" t="s">
        <v>16</v>
      </c>
      <c r="G17" s="39">
        <v>1264</v>
      </c>
      <c r="H17" s="40"/>
      <c r="J17" s="25"/>
      <c r="K17" s="18"/>
      <c r="L17" s="18"/>
    </row>
    <row r="18" spans="1:12" ht="30" customHeight="1" x14ac:dyDescent="0.25">
      <c r="A18" s="41">
        <f t="shared" si="4"/>
        <v>2710001</v>
      </c>
      <c r="B18" s="42">
        <f t="shared" ref="B18" si="6">SUM(C18:D18)</f>
        <v>220064</v>
      </c>
      <c r="C18" s="42">
        <v>220064</v>
      </c>
      <c r="D18" s="42">
        <v>0</v>
      </c>
      <c r="E18" s="42">
        <v>2489937</v>
      </c>
      <c r="F18" s="33" t="s">
        <v>18</v>
      </c>
      <c r="G18" s="39">
        <v>1545</v>
      </c>
      <c r="H18" s="40"/>
      <c r="J18" s="25"/>
      <c r="K18" s="18"/>
      <c r="L18" s="18"/>
    </row>
    <row r="19" spans="1:12" ht="30" customHeight="1" x14ac:dyDescent="0.25">
      <c r="A19" s="41">
        <f t="shared" si="4"/>
        <v>26056277</v>
      </c>
      <c r="B19" s="42">
        <f t="shared" si="5"/>
        <v>1256750</v>
      </c>
      <c r="C19" s="42">
        <v>1256750</v>
      </c>
      <c r="D19" s="42">
        <v>0</v>
      </c>
      <c r="E19" s="42">
        <v>24799527</v>
      </c>
      <c r="F19" s="33" t="s">
        <v>19</v>
      </c>
      <c r="G19" s="43">
        <v>1248</v>
      </c>
      <c r="H19" s="44"/>
      <c r="J19" s="25"/>
      <c r="K19" s="18"/>
      <c r="L19" s="18"/>
    </row>
    <row r="20" spans="1:12" ht="30" customHeight="1" x14ac:dyDescent="0.25">
      <c r="A20" s="41">
        <f t="shared" si="4"/>
        <v>30800011</v>
      </c>
      <c r="B20" s="42">
        <f t="shared" si="5"/>
        <v>1673965</v>
      </c>
      <c r="C20" s="42">
        <v>1673965</v>
      </c>
      <c r="D20" s="42">
        <v>0</v>
      </c>
      <c r="E20" s="42">
        <v>29126046</v>
      </c>
      <c r="F20" s="33" t="s">
        <v>20</v>
      </c>
      <c r="G20" s="43">
        <v>1249</v>
      </c>
      <c r="H20" s="44"/>
      <c r="J20" s="25"/>
      <c r="K20" s="18"/>
      <c r="L20" s="18"/>
    </row>
    <row r="21" spans="1:12" ht="30" customHeight="1" x14ac:dyDescent="0.25">
      <c r="A21" s="41">
        <f t="shared" si="4"/>
        <v>40308018</v>
      </c>
      <c r="B21" s="42">
        <f t="shared" si="5"/>
        <v>1911261</v>
      </c>
      <c r="C21" s="42">
        <v>1911261</v>
      </c>
      <c r="D21" s="42">
        <v>0</v>
      </c>
      <c r="E21" s="42">
        <v>38396757</v>
      </c>
      <c r="F21" s="33" t="s">
        <v>21</v>
      </c>
      <c r="G21" s="43">
        <v>1252</v>
      </c>
      <c r="H21" s="44"/>
      <c r="J21" s="25"/>
      <c r="K21" s="18"/>
      <c r="L21" s="18"/>
    </row>
    <row r="22" spans="1:12" ht="30" customHeight="1" x14ac:dyDescent="0.25">
      <c r="A22" s="41">
        <f t="shared" si="4"/>
        <v>35475842</v>
      </c>
      <c r="B22" s="42">
        <f t="shared" si="5"/>
        <v>1167520</v>
      </c>
      <c r="C22" s="42">
        <v>1167520</v>
      </c>
      <c r="D22" s="42">
        <v>0</v>
      </c>
      <c r="E22" s="42">
        <v>34308322</v>
      </c>
      <c r="F22" s="33" t="s">
        <v>22</v>
      </c>
      <c r="G22" s="43">
        <v>1253</v>
      </c>
      <c r="H22" s="44"/>
      <c r="J22" s="25"/>
      <c r="K22" s="18"/>
      <c r="L22" s="18"/>
    </row>
    <row r="23" spans="1:12" ht="30" customHeight="1" x14ac:dyDescent="0.25">
      <c r="A23" s="41">
        <f t="shared" si="4"/>
        <v>24982003</v>
      </c>
      <c r="B23" s="42">
        <f t="shared" si="5"/>
        <v>953499</v>
      </c>
      <c r="C23" s="42">
        <v>953499</v>
      </c>
      <c r="D23" s="42">
        <v>0</v>
      </c>
      <c r="E23" s="42">
        <v>24028504</v>
      </c>
      <c r="F23" s="33" t="s">
        <v>23</v>
      </c>
      <c r="G23" s="43">
        <v>1254</v>
      </c>
      <c r="H23" s="44"/>
      <c r="J23" s="25"/>
      <c r="K23" s="18"/>
      <c r="L23" s="18"/>
    </row>
    <row r="24" spans="1:12" ht="30" customHeight="1" x14ac:dyDescent="0.25">
      <c r="A24" s="41">
        <f t="shared" si="4"/>
        <v>11400000</v>
      </c>
      <c r="B24" s="42">
        <f t="shared" si="5"/>
        <v>430450</v>
      </c>
      <c r="C24" s="42">
        <v>430450</v>
      </c>
      <c r="D24" s="42">
        <v>0</v>
      </c>
      <c r="E24" s="42">
        <v>10969550</v>
      </c>
      <c r="F24" s="33" t="s">
        <v>24</v>
      </c>
      <c r="G24" s="43">
        <v>1255</v>
      </c>
      <c r="H24" s="44"/>
      <c r="J24" s="25"/>
      <c r="K24" s="18"/>
      <c r="L24" s="18"/>
    </row>
    <row r="25" spans="1:12" ht="30" customHeight="1" x14ac:dyDescent="0.25">
      <c r="A25" s="45">
        <f t="shared" si="4"/>
        <v>13276027</v>
      </c>
      <c r="B25" s="46">
        <f t="shared" si="5"/>
        <v>562302</v>
      </c>
      <c r="C25" s="46">
        <v>562302</v>
      </c>
      <c r="D25" s="46">
        <v>0</v>
      </c>
      <c r="E25" s="46">
        <v>12713725</v>
      </c>
      <c r="F25" s="33" t="s">
        <v>25</v>
      </c>
      <c r="G25" s="47">
        <v>1486</v>
      </c>
      <c r="H25" s="48"/>
      <c r="J25" s="25"/>
      <c r="K25" s="18"/>
      <c r="L25" s="18"/>
    </row>
    <row r="26" spans="1:12" ht="30" customHeight="1" x14ac:dyDescent="0.25">
      <c r="A26" s="41">
        <f t="shared" si="4"/>
        <v>252860025</v>
      </c>
      <c r="B26" s="42">
        <f>SUM(C26:D26)</f>
        <v>7140000</v>
      </c>
      <c r="C26" s="42">
        <v>7140000</v>
      </c>
      <c r="D26" s="42">
        <v>0</v>
      </c>
      <c r="E26" s="42">
        <v>245720025</v>
      </c>
      <c r="F26" s="33" t="s">
        <v>26</v>
      </c>
      <c r="G26" s="43">
        <v>1251</v>
      </c>
      <c r="H26" s="44"/>
      <c r="J26" s="25"/>
      <c r="K26" s="18"/>
      <c r="L26" s="18"/>
    </row>
    <row r="27" spans="1:12" ht="30" customHeight="1" x14ac:dyDescent="0.25">
      <c r="A27" s="20">
        <f t="shared" ref="A27:C27" si="7">SUM(A28)</f>
        <v>17782671</v>
      </c>
      <c r="B27" s="21">
        <f t="shared" si="7"/>
        <v>216944</v>
      </c>
      <c r="C27" s="21">
        <f t="shared" si="7"/>
        <v>216944</v>
      </c>
      <c r="D27" s="21">
        <f>SUM(D28)</f>
        <v>0</v>
      </c>
      <c r="E27" s="21">
        <f>SUM(E28)</f>
        <v>17565727</v>
      </c>
      <c r="F27" s="22"/>
      <c r="G27" s="23" t="s">
        <v>27</v>
      </c>
      <c r="H27" s="24" t="s">
        <v>28</v>
      </c>
      <c r="I27" s="1" t="s">
        <v>10</v>
      </c>
      <c r="J27" s="25"/>
      <c r="K27" s="18"/>
      <c r="L27" s="18"/>
    </row>
    <row r="28" spans="1:12" ht="30" customHeight="1" x14ac:dyDescent="0.25">
      <c r="A28" s="26">
        <f>E28+B28</f>
        <v>17782671</v>
      </c>
      <c r="B28" s="27">
        <f>SUM(C28:D28)</f>
        <v>216944</v>
      </c>
      <c r="C28" s="27">
        <v>216944</v>
      </c>
      <c r="D28" s="27">
        <v>0</v>
      </c>
      <c r="E28" s="27">
        <v>17565727</v>
      </c>
      <c r="F28" s="33" t="s">
        <v>27</v>
      </c>
      <c r="G28" s="29">
        <v>1247</v>
      </c>
      <c r="H28" s="36"/>
      <c r="J28" s="25"/>
      <c r="K28" s="18"/>
      <c r="L28" s="18"/>
    </row>
    <row r="29" spans="1:12" ht="30" customHeight="1" x14ac:dyDescent="0.25">
      <c r="A29" s="20">
        <f t="shared" ref="A29:C29" si="8">SUM(A30)</f>
        <v>120696000</v>
      </c>
      <c r="B29" s="21">
        <f t="shared" si="8"/>
        <v>9610500</v>
      </c>
      <c r="C29" s="21">
        <f t="shared" si="8"/>
        <v>9610500</v>
      </c>
      <c r="D29" s="21">
        <f>SUM(D30)</f>
        <v>0</v>
      </c>
      <c r="E29" s="21">
        <f>SUM(E30)</f>
        <v>111085500</v>
      </c>
      <c r="F29" s="22"/>
      <c r="G29" s="23" t="s">
        <v>29</v>
      </c>
      <c r="H29" s="24" t="s">
        <v>30</v>
      </c>
      <c r="I29" s="1" t="s">
        <v>10</v>
      </c>
      <c r="J29" s="25"/>
      <c r="K29" s="18"/>
      <c r="L29" s="18"/>
    </row>
    <row r="30" spans="1:12" ht="30" customHeight="1" x14ac:dyDescent="0.25">
      <c r="A30" s="26">
        <f>E30+B30</f>
        <v>120696000</v>
      </c>
      <c r="B30" s="27">
        <f>SUM(C30:D30)</f>
        <v>9610500</v>
      </c>
      <c r="C30" s="27">
        <v>9610500</v>
      </c>
      <c r="D30" s="27">
        <v>0</v>
      </c>
      <c r="E30" s="27">
        <v>111085500</v>
      </c>
      <c r="F30" s="33" t="s">
        <v>29</v>
      </c>
      <c r="G30" s="29">
        <v>1244</v>
      </c>
      <c r="H30" s="36"/>
      <c r="J30" s="25"/>
      <c r="K30" s="18"/>
      <c r="L30" s="18"/>
    </row>
    <row r="31" spans="1:12" ht="30" customHeight="1" x14ac:dyDescent="0.25">
      <c r="A31" s="20">
        <f t="shared" ref="A31:C31" si="9">SUM(A32)</f>
        <v>32100000</v>
      </c>
      <c r="B31" s="21">
        <f t="shared" si="9"/>
        <v>475000</v>
      </c>
      <c r="C31" s="21">
        <f t="shared" si="9"/>
        <v>475000</v>
      </c>
      <c r="D31" s="21">
        <f>SUM(D32)</f>
        <v>0</v>
      </c>
      <c r="E31" s="21">
        <f>SUM(E32)</f>
        <v>31625000</v>
      </c>
      <c r="F31" s="22"/>
      <c r="G31" s="23" t="s">
        <v>31</v>
      </c>
      <c r="H31" s="24" t="s">
        <v>32</v>
      </c>
      <c r="I31" s="1" t="s">
        <v>10</v>
      </c>
      <c r="J31" s="25"/>
      <c r="K31" s="18"/>
      <c r="L31" s="18"/>
    </row>
    <row r="32" spans="1:12" ht="30" customHeight="1" x14ac:dyDescent="0.25">
      <c r="A32" s="26">
        <f>E32+B32</f>
        <v>32100000</v>
      </c>
      <c r="B32" s="27">
        <f>SUM(C32:D32)</f>
        <v>475000</v>
      </c>
      <c r="C32" s="27">
        <v>475000</v>
      </c>
      <c r="D32" s="27">
        <v>0</v>
      </c>
      <c r="E32" s="27">
        <v>31625000</v>
      </c>
      <c r="F32" s="33" t="s">
        <v>31</v>
      </c>
      <c r="G32" s="29">
        <v>1256</v>
      </c>
      <c r="H32" s="36"/>
      <c r="J32" s="25"/>
      <c r="K32" s="18"/>
      <c r="L32" s="18"/>
    </row>
    <row r="33" spans="1:12" ht="30" customHeight="1" x14ac:dyDescent="0.25">
      <c r="A33" s="20">
        <f t="shared" ref="A33:C33" si="10">SUM(A34)</f>
        <v>31031269</v>
      </c>
      <c r="B33" s="21">
        <f t="shared" si="10"/>
        <v>99500</v>
      </c>
      <c r="C33" s="21">
        <f t="shared" si="10"/>
        <v>99500</v>
      </c>
      <c r="D33" s="21">
        <f>SUM(D34)</f>
        <v>0</v>
      </c>
      <c r="E33" s="21">
        <f>SUM(E34)</f>
        <v>30931769</v>
      </c>
      <c r="F33" s="22"/>
      <c r="G33" s="23" t="s">
        <v>33</v>
      </c>
      <c r="H33" s="24" t="s">
        <v>34</v>
      </c>
      <c r="I33" s="1" t="s">
        <v>10</v>
      </c>
      <c r="J33" s="25"/>
      <c r="K33" s="18"/>
      <c r="L33" s="18"/>
    </row>
    <row r="34" spans="1:12" ht="30" customHeight="1" x14ac:dyDescent="0.25">
      <c r="A34" s="26">
        <f>E34+B34</f>
        <v>31031269</v>
      </c>
      <c r="B34" s="27">
        <f>SUM(C34:D34)</f>
        <v>99500</v>
      </c>
      <c r="C34" s="27">
        <v>99500</v>
      </c>
      <c r="D34" s="27">
        <v>0</v>
      </c>
      <c r="E34" s="27">
        <v>30931769</v>
      </c>
      <c r="F34" s="33" t="s">
        <v>33</v>
      </c>
      <c r="G34" s="29">
        <v>1246</v>
      </c>
      <c r="H34" s="36"/>
      <c r="J34" s="25"/>
      <c r="K34" s="18"/>
      <c r="L34" s="18"/>
    </row>
    <row r="35" spans="1:12" ht="30" customHeight="1" x14ac:dyDescent="0.25">
      <c r="A35" s="20">
        <f t="shared" ref="A35:C35" si="11">SUM(A36)</f>
        <v>50718648</v>
      </c>
      <c r="B35" s="21">
        <f t="shared" si="11"/>
        <v>2261290</v>
      </c>
      <c r="C35" s="21">
        <f t="shared" si="11"/>
        <v>2261290</v>
      </c>
      <c r="D35" s="21">
        <f>SUM(D36)</f>
        <v>0</v>
      </c>
      <c r="E35" s="21">
        <f>SUM(E36)</f>
        <v>48457358</v>
      </c>
      <c r="F35" s="22"/>
      <c r="G35" s="23" t="s">
        <v>35</v>
      </c>
      <c r="H35" s="24" t="s">
        <v>36</v>
      </c>
      <c r="I35" s="1" t="s">
        <v>10</v>
      </c>
      <c r="J35" s="25"/>
      <c r="K35" s="18"/>
      <c r="L35" s="18"/>
    </row>
    <row r="36" spans="1:12" ht="30" customHeight="1" x14ac:dyDescent="0.25">
      <c r="A36" s="26">
        <f>E36+B36</f>
        <v>50718648</v>
      </c>
      <c r="B36" s="27">
        <f>SUM(C36:D36)</f>
        <v>2261290</v>
      </c>
      <c r="C36" s="27">
        <v>2261290</v>
      </c>
      <c r="D36" s="27">
        <v>0</v>
      </c>
      <c r="E36" s="27">
        <v>48457358</v>
      </c>
      <c r="F36" s="33" t="s">
        <v>37</v>
      </c>
      <c r="G36" s="29">
        <v>1245</v>
      </c>
      <c r="H36" s="36"/>
      <c r="J36" s="25"/>
      <c r="K36" s="18"/>
      <c r="L36" s="18"/>
    </row>
    <row r="37" spans="1:12" ht="30" customHeight="1" x14ac:dyDescent="0.25">
      <c r="A37" s="20">
        <f t="shared" ref="A37:C37" si="12">SUM(A38)</f>
        <v>93400000</v>
      </c>
      <c r="B37" s="21">
        <f t="shared" si="12"/>
        <v>35109070</v>
      </c>
      <c r="C37" s="21">
        <f t="shared" si="12"/>
        <v>2709070</v>
      </c>
      <c r="D37" s="21">
        <f>SUM(D38)</f>
        <v>32400000</v>
      </c>
      <c r="E37" s="21">
        <f>SUM(E38)</f>
        <v>58290930</v>
      </c>
      <c r="F37" s="22"/>
      <c r="G37" s="23" t="s">
        <v>38</v>
      </c>
      <c r="H37" s="24" t="s">
        <v>39</v>
      </c>
      <c r="I37" s="1" t="s">
        <v>10</v>
      </c>
      <c r="J37" s="25"/>
      <c r="K37" s="18"/>
      <c r="L37" s="18"/>
    </row>
    <row r="38" spans="1:12" ht="30" customHeight="1" x14ac:dyDescent="0.25">
      <c r="A38" s="26">
        <f>E38+B38</f>
        <v>93400000</v>
      </c>
      <c r="B38" s="27">
        <f>SUM(C38:D38)</f>
        <v>35109070</v>
      </c>
      <c r="C38" s="27">
        <v>2709070</v>
      </c>
      <c r="D38" s="27">
        <v>32400000</v>
      </c>
      <c r="E38" s="27">
        <v>58290930</v>
      </c>
      <c r="F38" s="33" t="s">
        <v>38</v>
      </c>
      <c r="G38" s="29">
        <v>1243</v>
      </c>
      <c r="H38" s="36"/>
      <c r="J38" s="25"/>
      <c r="K38" s="18"/>
      <c r="L38" s="18"/>
    </row>
    <row r="39" spans="1:12" ht="30" customHeight="1" x14ac:dyDescent="0.25">
      <c r="A39" s="20">
        <f t="shared" ref="A39:C39" si="13">SUM(A40)</f>
        <v>69520664</v>
      </c>
      <c r="B39" s="21">
        <f t="shared" si="13"/>
        <v>3026164</v>
      </c>
      <c r="C39" s="21">
        <f t="shared" si="13"/>
        <v>3026164</v>
      </c>
      <c r="D39" s="21">
        <f>SUM(D40)</f>
        <v>0</v>
      </c>
      <c r="E39" s="21">
        <f>SUM(E40)</f>
        <v>66494500</v>
      </c>
      <c r="F39" s="22"/>
      <c r="G39" s="23" t="s">
        <v>40</v>
      </c>
      <c r="H39" s="24" t="s">
        <v>41</v>
      </c>
      <c r="I39" s="1" t="s">
        <v>10</v>
      </c>
      <c r="J39" s="25"/>
      <c r="K39" s="18"/>
      <c r="L39" s="18"/>
    </row>
    <row r="40" spans="1:12" ht="30" customHeight="1" x14ac:dyDescent="0.25">
      <c r="A40" s="26">
        <f>E40+B40</f>
        <v>69520664</v>
      </c>
      <c r="B40" s="27">
        <f>SUM(C40:D40)</f>
        <v>3026164</v>
      </c>
      <c r="C40" s="27">
        <v>3026164</v>
      </c>
      <c r="D40" s="27">
        <v>0</v>
      </c>
      <c r="E40" s="27">
        <v>66494500</v>
      </c>
      <c r="F40" s="33" t="s">
        <v>40</v>
      </c>
      <c r="G40" s="29">
        <v>1257</v>
      </c>
      <c r="H40" s="36"/>
      <c r="J40" s="25"/>
      <c r="K40" s="18"/>
      <c r="L40" s="18"/>
    </row>
    <row r="41" spans="1:12" ht="30" customHeight="1" x14ac:dyDescent="0.25">
      <c r="A41" s="20">
        <f t="shared" ref="A41:C41" si="14">SUM(A42)</f>
        <v>116400000</v>
      </c>
      <c r="B41" s="21">
        <f t="shared" si="14"/>
        <v>3315527</v>
      </c>
      <c r="C41" s="21">
        <f t="shared" si="14"/>
        <v>3315527</v>
      </c>
      <c r="D41" s="21">
        <f>SUM(D42)</f>
        <v>0</v>
      </c>
      <c r="E41" s="21">
        <f>SUM(E42)</f>
        <v>113084473</v>
      </c>
      <c r="F41" s="22"/>
      <c r="G41" s="23" t="s">
        <v>42</v>
      </c>
      <c r="H41" s="24" t="s">
        <v>43</v>
      </c>
      <c r="I41" s="1" t="s">
        <v>10</v>
      </c>
      <c r="J41" s="25"/>
      <c r="K41" s="18"/>
      <c r="L41" s="18"/>
    </row>
    <row r="42" spans="1:12" ht="30" customHeight="1" x14ac:dyDescent="0.25">
      <c r="A42" s="26">
        <f>E42+B42</f>
        <v>116400000</v>
      </c>
      <c r="B42" s="27">
        <f>SUM(C42:D42)</f>
        <v>3315527</v>
      </c>
      <c r="C42" s="27">
        <v>3315527</v>
      </c>
      <c r="D42" s="27">
        <v>0</v>
      </c>
      <c r="E42" s="27">
        <v>113084473</v>
      </c>
      <c r="F42" s="33" t="s">
        <v>42</v>
      </c>
      <c r="G42" s="29">
        <v>1009</v>
      </c>
      <c r="H42" s="36"/>
      <c r="J42" s="25"/>
      <c r="K42" s="18"/>
      <c r="L42" s="18"/>
    </row>
    <row r="43" spans="1:12" ht="30" customHeight="1" x14ac:dyDescent="0.25">
      <c r="A43" s="20">
        <f t="shared" ref="A43:C43" si="15">SUM(A44)</f>
        <v>12000000</v>
      </c>
      <c r="B43" s="21">
        <f t="shared" si="15"/>
        <v>611500</v>
      </c>
      <c r="C43" s="21">
        <f t="shared" si="15"/>
        <v>611500</v>
      </c>
      <c r="D43" s="21">
        <f>SUM(D44)</f>
        <v>0</v>
      </c>
      <c r="E43" s="21">
        <f>SUM(E44)</f>
        <v>11388500</v>
      </c>
      <c r="F43" s="22"/>
      <c r="G43" s="23" t="s">
        <v>44</v>
      </c>
      <c r="H43" s="24" t="s">
        <v>45</v>
      </c>
      <c r="I43" s="1" t="s">
        <v>10</v>
      </c>
      <c r="J43" s="25"/>
      <c r="K43" s="18"/>
      <c r="L43" s="18"/>
    </row>
    <row r="44" spans="1:12" ht="30" customHeight="1" x14ac:dyDescent="0.25">
      <c r="A44" s="26">
        <f>E44+B44</f>
        <v>12000000</v>
      </c>
      <c r="B44" s="27">
        <f>SUM(C44:D44)</f>
        <v>611500</v>
      </c>
      <c r="C44" s="27">
        <v>611500</v>
      </c>
      <c r="D44" s="27">
        <v>0</v>
      </c>
      <c r="E44" s="27">
        <v>11388500</v>
      </c>
      <c r="F44" s="33" t="s">
        <v>44</v>
      </c>
      <c r="G44" s="29">
        <v>1222</v>
      </c>
      <c r="H44" s="36"/>
      <c r="J44" s="25"/>
      <c r="K44" s="18"/>
      <c r="L44" s="18"/>
    </row>
    <row r="45" spans="1:12" ht="30" customHeight="1" x14ac:dyDescent="0.25">
      <c r="A45" s="20">
        <f t="shared" ref="A45:C45" si="16">SUM(A46)</f>
        <v>5199000</v>
      </c>
      <c r="B45" s="21">
        <f t="shared" si="16"/>
        <v>119260</v>
      </c>
      <c r="C45" s="21">
        <f t="shared" si="16"/>
        <v>119260</v>
      </c>
      <c r="D45" s="21">
        <f>SUM(D46)</f>
        <v>0</v>
      </c>
      <c r="E45" s="21">
        <f>SUM(E46)</f>
        <v>5079740</v>
      </c>
      <c r="F45" s="22"/>
      <c r="G45" s="23" t="s">
        <v>46</v>
      </c>
      <c r="H45" s="24" t="s">
        <v>47</v>
      </c>
      <c r="I45" s="1" t="s">
        <v>10</v>
      </c>
      <c r="J45" s="25"/>
      <c r="K45" s="18"/>
      <c r="L45" s="18"/>
    </row>
    <row r="46" spans="1:12" ht="30" customHeight="1" x14ac:dyDescent="0.25">
      <c r="A46" s="26">
        <f>E46+B46</f>
        <v>5199000</v>
      </c>
      <c r="B46" s="27">
        <f>SUM(C46:D46)</f>
        <v>119260</v>
      </c>
      <c r="C46" s="27">
        <v>119260</v>
      </c>
      <c r="D46" s="27">
        <v>0</v>
      </c>
      <c r="E46" s="27">
        <v>5079740</v>
      </c>
      <c r="F46" s="33" t="s">
        <v>46</v>
      </c>
      <c r="G46" s="29">
        <v>1270</v>
      </c>
      <c r="H46" s="36"/>
      <c r="J46" s="25"/>
      <c r="K46" s="18"/>
      <c r="L46" s="18"/>
    </row>
    <row r="47" spans="1:12" ht="30" customHeight="1" x14ac:dyDescent="0.25">
      <c r="A47" s="20">
        <f t="shared" ref="A47:C47" si="17">SUM(A48)</f>
        <v>9920645</v>
      </c>
      <c r="B47" s="21">
        <f t="shared" si="17"/>
        <v>280635</v>
      </c>
      <c r="C47" s="21">
        <f t="shared" si="17"/>
        <v>280635</v>
      </c>
      <c r="D47" s="21">
        <f>SUM(D48)</f>
        <v>0</v>
      </c>
      <c r="E47" s="21">
        <f>SUM(E48)</f>
        <v>9640010</v>
      </c>
      <c r="F47" s="22"/>
      <c r="G47" s="23" t="s">
        <v>48</v>
      </c>
      <c r="H47" s="24" t="s">
        <v>49</v>
      </c>
      <c r="I47" s="1" t="s">
        <v>10</v>
      </c>
      <c r="J47" s="25"/>
      <c r="K47" s="18"/>
      <c r="L47" s="18"/>
    </row>
    <row r="48" spans="1:12" ht="30" customHeight="1" x14ac:dyDescent="0.25">
      <c r="A48" s="26">
        <f>E48+B48</f>
        <v>9920645</v>
      </c>
      <c r="B48" s="27">
        <f>SUM(C48:D48)</f>
        <v>280635</v>
      </c>
      <c r="C48" s="27">
        <v>280635</v>
      </c>
      <c r="D48" s="27">
        <v>0</v>
      </c>
      <c r="E48" s="27">
        <v>9640010</v>
      </c>
      <c r="F48" s="33" t="s">
        <v>48</v>
      </c>
      <c r="G48" s="29">
        <v>1478</v>
      </c>
      <c r="H48" s="36"/>
      <c r="J48" s="25"/>
      <c r="K48" s="18"/>
      <c r="L48" s="18"/>
    </row>
    <row r="49" spans="1:12" ht="30" customHeight="1" x14ac:dyDescent="0.25">
      <c r="A49" s="20">
        <f t="shared" ref="A49:C49" si="18">SUM(A50)</f>
        <v>10682617</v>
      </c>
      <c r="B49" s="21">
        <f t="shared" si="18"/>
        <v>136365</v>
      </c>
      <c r="C49" s="21">
        <f t="shared" si="18"/>
        <v>136365</v>
      </c>
      <c r="D49" s="21">
        <f>SUM(D50)</f>
        <v>0</v>
      </c>
      <c r="E49" s="21">
        <f>SUM(E50)</f>
        <v>10546252</v>
      </c>
      <c r="F49" s="22"/>
      <c r="G49" s="23" t="s">
        <v>50</v>
      </c>
      <c r="H49" s="24" t="s">
        <v>51</v>
      </c>
      <c r="I49" s="1" t="s">
        <v>10</v>
      </c>
      <c r="J49" s="25"/>
      <c r="K49" s="18"/>
      <c r="L49" s="18"/>
    </row>
    <row r="50" spans="1:12" ht="30" customHeight="1" x14ac:dyDescent="0.25">
      <c r="A50" s="26">
        <f>E50+B50</f>
        <v>10682617</v>
      </c>
      <c r="B50" s="27">
        <f>SUM(C50:D50)</f>
        <v>136365</v>
      </c>
      <c r="C50" s="27">
        <v>136365</v>
      </c>
      <c r="D50" s="27">
        <v>0</v>
      </c>
      <c r="E50" s="27">
        <v>10546252</v>
      </c>
      <c r="F50" s="33" t="s">
        <v>50</v>
      </c>
      <c r="G50" s="29">
        <v>1275</v>
      </c>
      <c r="H50" s="36"/>
      <c r="J50" s="25"/>
      <c r="K50" s="18"/>
      <c r="L50" s="18"/>
    </row>
    <row r="51" spans="1:12" ht="30" customHeight="1" x14ac:dyDescent="0.25">
      <c r="A51" s="20">
        <f t="shared" ref="A51:C51" si="19">SUM(A52)</f>
        <v>71677608</v>
      </c>
      <c r="B51" s="21">
        <f t="shared" si="19"/>
        <v>37321989</v>
      </c>
      <c r="C51" s="21">
        <f t="shared" si="19"/>
        <v>644700</v>
      </c>
      <c r="D51" s="21">
        <f>SUM(D52)</f>
        <v>36677289</v>
      </c>
      <c r="E51" s="21">
        <f>SUM(E52)</f>
        <v>34355619</v>
      </c>
      <c r="F51" s="22"/>
      <c r="G51" s="23" t="s">
        <v>52</v>
      </c>
      <c r="H51" s="24" t="s">
        <v>53</v>
      </c>
      <c r="I51" s="1" t="s">
        <v>10</v>
      </c>
      <c r="J51" s="25"/>
      <c r="K51" s="18"/>
      <c r="L51" s="18"/>
    </row>
    <row r="52" spans="1:12" ht="30" customHeight="1" x14ac:dyDescent="0.25">
      <c r="A52" s="26">
        <f>E52+B52</f>
        <v>71677608</v>
      </c>
      <c r="B52" s="27">
        <f>SUM(C52:D52)</f>
        <v>37321989</v>
      </c>
      <c r="C52" s="27">
        <v>644700</v>
      </c>
      <c r="D52" s="27">
        <v>36677289</v>
      </c>
      <c r="E52" s="27">
        <v>34355619</v>
      </c>
      <c r="F52" s="33" t="s">
        <v>52</v>
      </c>
      <c r="G52" s="29">
        <v>1276</v>
      </c>
      <c r="H52" s="36"/>
      <c r="J52" s="25"/>
      <c r="K52" s="18"/>
      <c r="L52" s="18"/>
    </row>
    <row r="53" spans="1:12" ht="30" customHeight="1" x14ac:dyDescent="0.25">
      <c r="A53" s="20">
        <f t="shared" ref="A53:C53" si="20">SUM(A54)</f>
        <v>4800000</v>
      </c>
      <c r="B53" s="21">
        <f t="shared" si="20"/>
        <v>65475</v>
      </c>
      <c r="C53" s="21">
        <f t="shared" si="20"/>
        <v>65475</v>
      </c>
      <c r="D53" s="21">
        <f>SUM(D54)</f>
        <v>0</v>
      </c>
      <c r="E53" s="21">
        <f>SUM(E54)</f>
        <v>4734525</v>
      </c>
      <c r="F53" s="22"/>
      <c r="G53" s="23" t="s">
        <v>54</v>
      </c>
      <c r="H53" s="24" t="s">
        <v>55</v>
      </c>
      <c r="I53" s="1" t="s">
        <v>10</v>
      </c>
      <c r="J53" s="25"/>
      <c r="K53" s="18"/>
      <c r="L53" s="18"/>
    </row>
    <row r="54" spans="1:12" ht="30" customHeight="1" x14ac:dyDescent="0.25">
      <c r="A54" s="26">
        <f>E54+B54</f>
        <v>4800000</v>
      </c>
      <c r="B54" s="27">
        <f>SUM(C54:D54)</f>
        <v>65475</v>
      </c>
      <c r="C54" s="27">
        <v>65475</v>
      </c>
      <c r="D54" s="27">
        <v>0</v>
      </c>
      <c r="E54" s="27">
        <v>4734525</v>
      </c>
      <c r="F54" s="33" t="s">
        <v>54</v>
      </c>
      <c r="G54" s="29">
        <v>1512</v>
      </c>
      <c r="H54" s="36"/>
      <c r="J54" s="25"/>
      <c r="K54" s="18"/>
      <c r="L54" s="18"/>
    </row>
    <row r="55" spans="1:12" ht="30" customHeight="1" x14ac:dyDescent="0.25">
      <c r="A55" s="20">
        <f t="shared" ref="A55:C55" si="21">SUM(A56)</f>
        <v>13900002</v>
      </c>
      <c r="B55" s="21">
        <f t="shared" si="21"/>
        <v>110000</v>
      </c>
      <c r="C55" s="21">
        <f t="shared" si="21"/>
        <v>110000</v>
      </c>
      <c r="D55" s="21">
        <f>SUM(D56)</f>
        <v>0</v>
      </c>
      <c r="E55" s="21">
        <f>SUM(E56)</f>
        <v>13790002</v>
      </c>
      <c r="F55" s="22"/>
      <c r="G55" s="23" t="s">
        <v>56</v>
      </c>
      <c r="H55" s="24" t="s">
        <v>57</v>
      </c>
      <c r="I55" s="1" t="s">
        <v>10</v>
      </c>
      <c r="J55" s="25"/>
      <c r="K55" s="18"/>
      <c r="L55" s="18"/>
    </row>
    <row r="56" spans="1:12" ht="30" customHeight="1" x14ac:dyDescent="0.25">
      <c r="A56" s="26">
        <f>E56+B56</f>
        <v>13900002</v>
      </c>
      <c r="B56" s="27">
        <f>SUM(C56:D56)</f>
        <v>110000</v>
      </c>
      <c r="C56" s="27">
        <v>110000</v>
      </c>
      <c r="D56" s="27">
        <v>0</v>
      </c>
      <c r="E56" s="27">
        <v>13790002</v>
      </c>
      <c r="F56" s="33" t="s">
        <v>56</v>
      </c>
      <c r="G56" s="29">
        <v>1515</v>
      </c>
      <c r="H56" s="36"/>
      <c r="J56" s="25"/>
      <c r="K56" s="18"/>
      <c r="L56" s="18"/>
    </row>
    <row r="57" spans="1:12" ht="30" customHeight="1" x14ac:dyDescent="0.25">
      <c r="A57" s="20">
        <f t="shared" ref="A57:C59" si="22">SUM(A58)</f>
        <v>12120632</v>
      </c>
      <c r="B57" s="21">
        <f t="shared" si="22"/>
        <v>316323</v>
      </c>
      <c r="C57" s="21">
        <f t="shared" si="22"/>
        <v>316323</v>
      </c>
      <c r="D57" s="21">
        <f>SUM(D58)</f>
        <v>0</v>
      </c>
      <c r="E57" s="21">
        <f>SUM(E58)</f>
        <v>11804309</v>
      </c>
      <c r="F57" s="22"/>
      <c r="G57" s="23" t="s">
        <v>58</v>
      </c>
      <c r="H57" s="24" t="s">
        <v>59</v>
      </c>
      <c r="I57" s="1" t="s">
        <v>10</v>
      </c>
      <c r="J57" s="25"/>
      <c r="K57" s="18"/>
      <c r="L57" s="18"/>
    </row>
    <row r="58" spans="1:12" ht="30" customHeight="1" x14ac:dyDescent="0.25">
      <c r="A58" s="26">
        <f>E58+B58</f>
        <v>12120632</v>
      </c>
      <c r="B58" s="27">
        <f>SUM(C58:D58)</f>
        <v>316323</v>
      </c>
      <c r="C58" s="27">
        <v>316323</v>
      </c>
      <c r="D58" s="27">
        <v>0</v>
      </c>
      <c r="E58" s="27">
        <v>11804309</v>
      </c>
      <c r="F58" s="33" t="s">
        <v>58</v>
      </c>
      <c r="G58" s="29">
        <v>1505</v>
      </c>
      <c r="H58" s="36"/>
      <c r="J58" s="25"/>
      <c r="K58" s="18"/>
      <c r="L58" s="18"/>
    </row>
    <row r="59" spans="1:12" ht="30" customHeight="1" x14ac:dyDescent="0.25">
      <c r="A59" s="20">
        <f t="shared" si="22"/>
        <v>8705703</v>
      </c>
      <c r="B59" s="21">
        <f t="shared" si="22"/>
        <v>144975</v>
      </c>
      <c r="C59" s="21">
        <f t="shared" si="22"/>
        <v>144975</v>
      </c>
      <c r="D59" s="21">
        <f>SUM(D60)</f>
        <v>0</v>
      </c>
      <c r="E59" s="21">
        <f>SUM(E60)</f>
        <v>8560728</v>
      </c>
      <c r="F59" s="22"/>
      <c r="G59" s="23" t="s">
        <v>60</v>
      </c>
      <c r="H59" s="24" t="s">
        <v>61</v>
      </c>
      <c r="I59" s="1" t="s">
        <v>10</v>
      </c>
      <c r="J59" s="25"/>
      <c r="K59" s="18"/>
      <c r="L59" s="18"/>
    </row>
    <row r="60" spans="1:12" ht="30" customHeight="1" x14ac:dyDescent="0.25">
      <c r="A60" s="26">
        <f>E60+B60</f>
        <v>8705703</v>
      </c>
      <c r="B60" s="27">
        <f>SUM(C60:D60)</f>
        <v>144975</v>
      </c>
      <c r="C60" s="27">
        <v>144975</v>
      </c>
      <c r="D60" s="27">
        <v>0</v>
      </c>
      <c r="E60" s="27">
        <v>8560728</v>
      </c>
      <c r="F60" s="33" t="s">
        <v>60</v>
      </c>
      <c r="G60" s="29">
        <v>1542</v>
      </c>
      <c r="H60" s="36"/>
      <c r="J60" s="25"/>
      <c r="K60" s="18"/>
      <c r="L60" s="18"/>
    </row>
    <row r="61" spans="1:12" ht="30" customHeight="1" x14ac:dyDescent="0.25">
      <c r="A61" s="20">
        <f>SUM(A62)</f>
        <v>9050000</v>
      </c>
      <c r="B61" s="21">
        <f>SUM(B62)</f>
        <v>450000</v>
      </c>
      <c r="C61" s="21">
        <f>SUM(C62)</f>
        <v>450000</v>
      </c>
      <c r="D61" s="21">
        <f>SUM(D62)</f>
        <v>0</v>
      </c>
      <c r="E61" s="21">
        <f>SUM(E62)</f>
        <v>8600000</v>
      </c>
      <c r="F61" s="22"/>
      <c r="G61" s="23" t="s">
        <v>62</v>
      </c>
      <c r="H61" s="24" t="s">
        <v>63</v>
      </c>
      <c r="I61" s="1" t="s">
        <v>10</v>
      </c>
      <c r="J61" s="25"/>
      <c r="K61" s="18"/>
      <c r="L61" s="18"/>
    </row>
    <row r="62" spans="1:12" ht="30" customHeight="1" x14ac:dyDescent="0.25">
      <c r="A62" s="26">
        <f>E62+B62</f>
        <v>9050000</v>
      </c>
      <c r="B62" s="27">
        <f>SUM(C62:D62)</f>
        <v>450000</v>
      </c>
      <c r="C62" s="27">
        <v>450000</v>
      </c>
      <c r="D62" s="27">
        <v>0</v>
      </c>
      <c r="E62" s="27">
        <v>8600000</v>
      </c>
      <c r="F62" s="33" t="s">
        <v>62</v>
      </c>
      <c r="G62" s="29">
        <v>1540</v>
      </c>
      <c r="H62" s="36"/>
      <c r="J62" s="25"/>
      <c r="K62" s="18"/>
      <c r="L62" s="18"/>
    </row>
    <row r="63" spans="1:12" ht="30" customHeight="1" x14ac:dyDescent="0.25">
      <c r="A63" s="20">
        <f t="shared" ref="A63:C63" si="23">SUM(A64)</f>
        <v>37242512</v>
      </c>
      <c r="B63" s="21">
        <f t="shared" si="23"/>
        <v>756000</v>
      </c>
      <c r="C63" s="21">
        <f t="shared" si="23"/>
        <v>756000</v>
      </c>
      <c r="D63" s="21">
        <f>SUM(D64)</f>
        <v>0</v>
      </c>
      <c r="E63" s="21">
        <f>SUM(E64)</f>
        <v>36486512</v>
      </c>
      <c r="F63" s="22"/>
      <c r="G63" s="23" t="s">
        <v>64</v>
      </c>
      <c r="H63" s="24" t="s">
        <v>65</v>
      </c>
      <c r="I63" s="1" t="s">
        <v>10</v>
      </c>
      <c r="J63" s="25"/>
      <c r="K63" s="18"/>
      <c r="L63" s="18"/>
    </row>
    <row r="64" spans="1:12" ht="30" customHeight="1" x14ac:dyDescent="0.25">
      <c r="A64" s="26">
        <f>E64+B64</f>
        <v>37242512</v>
      </c>
      <c r="B64" s="27">
        <f>SUM(C64:D64)</f>
        <v>756000</v>
      </c>
      <c r="C64" s="27">
        <v>756000</v>
      </c>
      <c r="D64" s="27">
        <v>0</v>
      </c>
      <c r="E64" s="27">
        <v>36486512</v>
      </c>
      <c r="F64" s="33" t="s">
        <v>64</v>
      </c>
      <c r="G64" s="29">
        <v>1144</v>
      </c>
      <c r="H64" s="36"/>
      <c r="J64" s="25"/>
      <c r="K64" s="18"/>
      <c r="L64" s="18"/>
    </row>
    <row r="65" spans="1:12" ht="30" customHeight="1" x14ac:dyDescent="0.25">
      <c r="A65" s="20">
        <f t="shared" ref="A65:C65" si="24">SUM(A66)</f>
        <v>5899089</v>
      </c>
      <c r="B65" s="21">
        <f t="shared" si="24"/>
        <v>210180</v>
      </c>
      <c r="C65" s="21">
        <f t="shared" si="24"/>
        <v>210180</v>
      </c>
      <c r="D65" s="21">
        <f>SUM(D66)</f>
        <v>0</v>
      </c>
      <c r="E65" s="21">
        <f>SUM(E66)</f>
        <v>5688909</v>
      </c>
      <c r="F65" s="22"/>
      <c r="G65" s="23" t="s">
        <v>66</v>
      </c>
      <c r="H65" s="24" t="s">
        <v>67</v>
      </c>
      <c r="I65" s="1" t="s">
        <v>10</v>
      </c>
      <c r="J65" s="25"/>
      <c r="K65" s="18"/>
      <c r="L65" s="18"/>
    </row>
    <row r="66" spans="1:12" ht="30" customHeight="1" x14ac:dyDescent="0.25">
      <c r="A66" s="26">
        <f>E66+B66</f>
        <v>5899089</v>
      </c>
      <c r="B66" s="27">
        <f>SUM(C66:D66)</f>
        <v>210180</v>
      </c>
      <c r="C66" s="27">
        <v>210180</v>
      </c>
      <c r="D66" s="27">
        <v>0</v>
      </c>
      <c r="E66" s="27">
        <v>5688909</v>
      </c>
      <c r="F66" s="33" t="s">
        <v>66</v>
      </c>
      <c r="G66" s="29">
        <v>1535</v>
      </c>
      <c r="H66" s="36"/>
      <c r="J66" s="25"/>
      <c r="K66" s="18"/>
      <c r="L66" s="18"/>
    </row>
    <row r="67" spans="1:12" ht="30" customHeight="1" x14ac:dyDescent="0.25">
      <c r="A67" s="20">
        <f t="shared" ref="A67:C67" si="25">SUM(A68)</f>
        <v>76094585</v>
      </c>
      <c r="B67" s="21">
        <f t="shared" si="25"/>
        <v>970450</v>
      </c>
      <c r="C67" s="21">
        <f t="shared" si="25"/>
        <v>830450</v>
      </c>
      <c r="D67" s="21">
        <f>SUM(D68)</f>
        <v>140000</v>
      </c>
      <c r="E67" s="21">
        <f>SUM(E68)</f>
        <v>75124135</v>
      </c>
      <c r="F67" s="22"/>
      <c r="G67" s="23" t="s">
        <v>68</v>
      </c>
      <c r="H67" s="24" t="s">
        <v>69</v>
      </c>
      <c r="I67" s="1" t="s">
        <v>10</v>
      </c>
      <c r="J67" s="25"/>
      <c r="K67" s="18"/>
      <c r="L67" s="18"/>
    </row>
    <row r="68" spans="1:12" ht="30" customHeight="1" x14ac:dyDescent="0.25">
      <c r="A68" s="26">
        <f>E68+B68</f>
        <v>76094585</v>
      </c>
      <c r="B68" s="27">
        <f>SUM(C68:D68)</f>
        <v>970450</v>
      </c>
      <c r="C68" s="27">
        <v>830450</v>
      </c>
      <c r="D68" s="27">
        <v>140000</v>
      </c>
      <c r="E68" s="27">
        <v>75124135</v>
      </c>
      <c r="F68" s="33" t="s">
        <v>68</v>
      </c>
      <c r="G68" s="29">
        <v>1272</v>
      </c>
      <c r="H68" s="36"/>
      <c r="J68" s="25"/>
      <c r="K68" s="18"/>
      <c r="L68" s="18"/>
    </row>
    <row r="69" spans="1:12" ht="30" customHeight="1" x14ac:dyDescent="0.25">
      <c r="A69" s="20">
        <f t="shared" ref="A69:C69" si="26">SUM(A70)</f>
        <v>11599905675</v>
      </c>
      <c r="B69" s="21">
        <f t="shared" si="26"/>
        <v>4733011710</v>
      </c>
      <c r="C69" s="21">
        <f t="shared" si="26"/>
        <v>4733011710</v>
      </c>
      <c r="D69" s="21">
        <f>SUM(D70)</f>
        <v>0</v>
      </c>
      <c r="E69" s="21">
        <f>SUM(E70)</f>
        <v>6866893965</v>
      </c>
      <c r="F69" s="22"/>
      <c r="G69" s="23" t="s">
        <v>70</v>
      </c>
      <c r="H69" s="24" t="s">
        <v>71</v>
      </c>
      <c r="I69" s="1" t="s">
        <v>10</v>
      </c>
      <c r="J69" s="25"/>
      <c r="K69" s="18"/>
      <c r="L69" s="18"/>
    </row>
    <row r="70" spans="1:12" ht="30" customHeight="1" x14ac:dyDescent="0.25">
      <c r="A70" s="26">
        <f>E70+B70</f>
        <v>11599905675</v>
      </c>
      <c r="B70" s="27">
        <f>SUM(C70:D70)</f>
        <v>4733011710</v>
      </c>
      <c r="C70" s="27">
        <v>4733011710</v>
      </c>
      <c r="D70" s="27">
        <v>0</v>
      </c>
      <c r="E70" s="27">
        <v>6866893965</v>
      </c>
      <c r="F70" s="33" t="s">
        <v>70</v>
      </c>
      <c r="G70" s="29">
        <v>1265</v>
      </c>
      <c r="H70" s="36"/>
      <c r="J70" s="25"/>
      <c r="K70" s="18"/>
      <c r="L70" s="18"/>
    </row>
    <row r="71" spans="1:12" ht="30" customHeight="1" x14ac:dyDescent="0.25">
      <c r="A71" s="20">
        <f t="shared" ref="A71:C71" si="27">SUM(A72)</f>
        <v>1566800000</v>
      </c>
      <c r="B71" s="21">
        <f t="shared" si="27"/>
        <v>0</v>
      </c>
      <c r="C71" s="21">
        <f t="shared" si="27"/>
        <v>0</v>
      </c>
      <c r="D71" s="21">
        <f>SUM(D72)</f>
        <v>0</v>
      </c>
      <c r="E71" s="21">
        <f>SUM(E72)</f>
        <v>1566800000</v>
      </c>
      <c r="F71" s="22"/>
      <c r="G71" s="23" t="s">
        <v>72</v>
      </c>
      <c r="H71" s="24" t="s">
        <v>73</v>
      </c>
      <c r="I71" s="1" t="s">
        <v>10</v>
      </c>
      <c r="J71" s="25"/>
      <c r="K71" s="18"/>
      <c r="L71" s="18"/>
    </row>
    <row r="72" spans="1:12" ht="30" customHeight="1" x14ac:dyDescent="0.25">
      <c r="A72" s="26">
        <f>E72+B72</f>
        <v>1566800000</v>
      </c>
      <c r="B72" s="27">
        <f>SUM(C72:D72)</f>
        <v>0</v>
      </c>
      <c r="C72" s="27">
        <v>0</v>
      </c>
      <c r="D72" s="27">
        <v>0</v>
      </c>
      <c r="E72" s="27">
        <v>1566800000</v>
      </c>
      <c r="F72" s="33" t="s">
        <v>72</v>
      </c>
      <c r="G72" s="29">
        <v>1007</v>
      </c>
      <c r="H72" s="36"/>
      <c r="J72" s="25"/>
      <c r="K72" s="18"/>
      <c r="L72" s="18"/>
    </row>
    <row r="73" spans="1:12" ht="30" customHeight="1" x14ac:dyDescent="0.25">
      <c r="A73" s="20">
        <f t="shared" ref="A73:D73" si="28">SUM(A74:A76)</f>
        <v>18528135</v>
      </c>
      <c r="B73" s="21">
        <f t="shared" si="28"/>
        <v>586106</v>
      </c>
      <c r="C73" s="21">
        <f t="shared" si="28"/>
        <v>586106</v>
      </c>
      <c r="D73" s="21">
        <f t="shared" si="28"/>
        <v>0</v>
      </c>
      <c r="E73" s="21">
        <f>SUM(E74:E76)</f>
        <v>17942029</v>
      </c>
      <c r="F73" s="22"/>
      <c r="G73" s="23" t="s">
        <v>74</v>
      </c>
      <c r="H73" s="24" t="s">
        <v>75</v>
      </c>
      <c r="I73" s="1" t="s">
        <v>10</v>
      </c>
      <c r="J73" s="25"/>
      <c r="K73" s="18"/>
      <c r="L73" s="18"/>
    </row>
    <row r="74" spans="1:12" ht="30" customHeight="1" x14ac:dyDescent="0.25">
      <c r="A74" s="37">
        <f>E74+B74</f>
        <v>16542280</v>
      </c>
      <c r="B74" s="38">
        <f>SUM(C74:D74)</f>
        <v>586106</v>
      </c>
      <c r="C74" s="38">
        <v>586106</v>
      </c>
      <c r="D74" s="38">
        <v>0</v>
      </c>
      <c r="E74" s="38">
        <v>15956174</v>
      </c>
      <c r="F74" s="33" t="s">
        <v>74</v>
      </c>
      <c r="G74" s="39">
        <v>1012</v>
      </c>
      <c r="H74" s="40"/>
      <c r="J74" s="25"/>
      <c r="K74" s="18"/>
      <c r="L74" s="18"/>
    </row>
    <row r="75" spans="1:12" ht="30" customHeight="1" x14ac:dyDescent="0.25">
      <c r="A75" s="45">
        <f>E75+B75</f>
        <v>1828179</v>
      </c>
      <c r="B75" s="46">
        <f>SUM(C75:D75)</f>
        <v>0</v>
      </c>
      <c r="C75" s="46">
        <v>0</v>
      </c>
      <c r="D75" s="46">
        <v>0</v>
      </c>
      <c r="E75" s="46">
        <v>1828179</v>
      </c>
      <c r="F75" s="33" t="s">
        <v>76</v>
      </c>
      <c r="G75" s="47">
        <v>1522</v>
      </c>
      <c r="H75" s="48"/>
      <c r="J75" s="25"/>
      <c r="K75" s="18"/>
      <c r="L75" s="18"/>
    </row>
    <row r="76" spans="1:12" ht="30" customHeight="1" x14ac:dyDescent="0.25">
      <c r="A76" s="45">
        <f>E76+B76</f>
        <v>157676</v>
      </c>
      <c r="B76" s="46">
        <f>SUM(C76:D76)</f>
        <v>0</v>
      </c>
      <c r="C76" s="46">
        <v>0</v>
      </c>
      <c r="D76" s="46">
        <v>0</v>
      </c>
      <c r="E76" s="46">
        <v>157676</v>
      </c>
      <c r="F76" s="33" t="s">
        <v>77</v>
      </c>
      <c r="G76" s="47">
        <v>1546</v>
      </c>
      <c r="H76" s="48"/>
      <c r="J76" s="25"/>
      <c r="K76" s="18"/>
      <c r="L76" s="18"/>
    </row>
    <row r="77" spans="1:12" ht="30" customHeight="1" x14ac:dyDescent="0.25">
      <c r="A77" s="20">
        <f t="shared" ref="A77:C77" si="29">SUM(A78)</f>
        <v>155076081</v>
      </c>
      <c r="B77" s="21">
        <f t="shared" si="29"/>
        <v>552000</v>
      </c>
      <c r="C77" s="21">
        <f t="shared" si="29"/>
        <v>552000</v>
      </c>
      <c r="D77" s="21">
        <f>SUM(D78)</f>
        <v>0</v>
      </c>
      <c r="E77" s="21">
        <f>SUM(E78)</f>
        <v>154524081</v>
      </c>
      <c r="F77" s="22"/>
      <c r="G77" s="23" t="s">
        <v>78</v>
      </c>
      <c r="H77" s="24" t="s">
        <v>79</v>
      </c>
      <c r="I77" s="1" t="s">
        <v>10</v>
      </c>
      <c r="J77" s="25"/>
      <c r="K77" s="18"/>
      <c r="L77" s="18"/>
    </row>
    <row r="78" spans="1:12" ht="30" customHeight="1" x14ac:dyDescent="0.25">
      <c r="A78" s="26">
        <f>E78+B78</f>
        <v>155076081</v>
      </c>
      <c r="B78" s="27">
        <f>SUM(C78:D78)</f>
        <v>552000</v>
      </c>
      <c r="C78" s="27">
        <v>552000</v>
      </c>
      <c r="D78" s="27">
        <v>0</v>
      </c>
      <c r="E78" s="27">
        <v>154524081</v>
      </c>
      <c r="F78" s="33" t="s">
        <v>78</v>
      </c>
      <c r="G78" s="29">
        <v>1498</v>
      </c>
      <c r="H78" s="36"/>
      <c r="J78" s="25"/>
      <c r="K78" s="18"/>
      <c r="L78" s="18"/>
    </row>
    <row r="79" spans="1:12" ht="30" customHeight="1" x14ac:dyDescent="0.25">
      <c r="A79" s="20">
        <f t="shared" ref="A79:C79" si="30">SUM(A80)</f>
        <v>1669228819</v>
      </c>
      <c r="B79" s="21">
        <f t="shared" si="30"/>
        <v>61248541</v>
      </c>
      <c r="C79" s="21">
        <f t="shared" si="30"/>
        <v>56732752</v>
      </c>
      <c r="D79" s="21">
        <f>SUM(D80)</f>
        <v>4515789</v>
      </c>
      <c r="E79" s="21">
        <f>SUM(E80)</f>
        <v>1607980278</v>
      </c>
      <c r="F79" s="22"/>
      <c r="G79" s="23" t="s">
        <v>80</v>
      </c>
      <c r="H79" s="24" t="s">
        <v>81</v>
      </c>
      <c r="I79" s="1" t="s">
        <v>10</v>
      </c>
      <c r="J79" s="25"/>
      <c r="K79" s="18"/>
      <c r="L79" s="18"/>
    </row>
    <row r="80" spans="1:12" ht="30" customHeight="1" x14ac:dyDescent="0.25">
      <c r="A80" s="26">
        <f>E80+B80</f>
        <v>1669228819</v>
      </c>
      <c r="B80" s="27">
        <f>SUM(C80:D80)</f>
        <v>61248541</v>
      </c>
      <c r="C80" s="27">
        <v>56732752</v>
      </c>
      <c r="D80" s="27">
        <v>4515789</v>
      </c>
      <c r="E80" s="27">
        <v>1607980278</v>
      </c>
      <c r="F80" s="33" t="s">
        <v>80</v>
      </c>
      <c r="G80" s="29">
        <v>1013</v>
      </c>
      <c r="H80" s="36"/>
      <c r="J80" s="25"/>
      <c r="K80" s="18"/>
      <c r="L80" s="18"/>
    </row>
    <row r="81" spans="1:12" ht="30" customHeight="1" x14ac:dyDescent="0.25">
      <c r="A81" s="20">
        <f t="shared" ref="A81:C81" si="31">SUM(A82)</f>
        <v>164770852</v>
      </c>
      <c r="B81" s="21">
        <f t="shared" si="31"/>
        <v>7023815</v>
      </c>
      <c r="C81" s="21">
        <f t="shared" si="31"/>
        <v>5863457</v>
      </c>
      <c r="D81" s="21">
        <f>SUM(D82)</f>
        <v>1160358</v>
      </c>
      <c r="E81" s="21">
        <f>SUM(E82)</f>
        <v>157747037</v>
      </c>
      <c r="F81" s="22"/>
      <c r="G81" s="23" t="s">
        <v>82</v>
      </c>
      <c r="H81" s="24" t="s">
        <v>83</v>
      </c>
      <c r="I81" s="1" t="s">
        <v>10</v>
      </c>
      <c r="J81" s="25"/>
      <c r="K81" s="18"/>
      <c r="L81" s="18"/>
    </row>
    <row r="82" spans="1:12" ht="30" customHeight="1" x14ac:dyDescent="0.25">
      <c r="A82" s="26">
        <f>E82+B82</f>
        <v>164770852</v>
      </c>
      <c r="B82" s="27">
        <f>SUM(C82:D82)</f>
        <v>7023815</v>
      </c>
      <c r="C82" s="27">
        <v>5863457</v>
      </c>
      <c r="D82" s="27">
        <v>1160358</v>
      </c>
      <c r="E82" s="27">
        <v>157747037</v>
      </c>
      <c r="F82" s="33" t="s">
        <v>82</v>
      </c>
      <c r="G82" s="29">
        <v>1029</v>
      </c>
      <c r="H82" s="36"/>
      <c r="J82" s="25"/>
      <c r="K82" s="18"/>
      <c r="L82" s="18"/>
    </row>
    <row r="83" spans="1:12" ht="30" customHeight="1" x14ac:dyDescent="0.25">
      <c r="A83" s="20">
        <f t="shared" ref="A83:C83" si="32">SUM(A84)</f>
        <v>11826113</v>
      </c>
      <c r="B83" s="21">
        <f t="shared" si="32"/>
        <v>1850613</v>
      </c>
      <c r="C83" s="21">
        <f t="shared" si="32"/>
        <v>887000</v>
      </c>
      <c r="D83" s="21">
        <f>SUM(D84)</f>
        <v>963613</v>
      </c>
      <c r="E83" s="21">
        <f>SUM(E84)</f>
        <v>9975500</v>
      </c>
      <c r="F83" s="22"/>
      <c r="G83" s="23" t="s">
        <v>84</v>
      </c>
      <c r="H83" s="24" t="s">
        <v>85</v>
      </c>
      <c r="I83" s="1" t="s">
        <v>10</v>
      </c>
      <c r="J83" s="25"/>
      <c r="K83" s="18"/>
      <c r="L83" s="18"/>
    </row>
    <row r="84" spans="1:12" ht="30" customHeight="1" x14ac:dyDescent="0.25">
      <c r="A84" s="26">
        <f>E84+B84</f>
        <v>11826113</v>
      </c>
      <c r="B84" s="27">
        <f>SUM(C84:D84)</f>
        <v>1850613</v>
      </c>
      <c r="C84" s="27">
        <v>887000</v>
      </c>
      <c r="D84" s="27">
        <v>963613</v>
      </c>
      <c r="E84" s="27">
        <v>9975500</v>
      </c>
      <c r="F84" s="33" t="s">
        <v>84</v>
      </c>
      <c r="G84" s="29">
        <v>1014</v>
      </c>
      <c r="H84" s="36"/>
      <c r="J84" s="25"/>
      <c r="K84" s="18"/>
      <c r="L84" s="18"/>
    </row>
    <row r="85" spans="1:12" ht="30" customHeight="1" x14ac:dyDescent="0.25">
      <c r="A85" s="20">
        <f t="shared" ref="A85:C85" si="33">SUM(A86:A87)</f>
        <v>139672408</v>
      </c>
      <c r="B85" s="21">
        <f t="shared" si="33"/>
        <v>68576192</v>
      </c>
      <c r="C85" s="21">
        <f t="shared" si="33"/>
        <v>4468784</v>
      </c>
      <c r="D85" s="21">
        <f>SUM(D86:D87)</f>
        <v>64107408</v>
      </c>
      <c r="E85" s="21">
        <f>SUM(E86:E87)</f>
        <v>71096216</v>
      </c>
      <c r="F85" s="22"/>
      <c r="G85" s="23" t="s">
        <v>86</v>
      </c>
      <c r="H85" s="24" t="s">
        <v>87</v>
      </c>
      <c r="I85" s="1" t="s">
        <v>10</v>
      </c>
      <c r="J85" s="25"/>
      <c r="K85" s="18"/>
      <c r="L85" s="18"/>
    </row>
    <row r="86" spans="1:12" ht="30" customHeight="1" x14ac:dyDescent="0.25">
      <c r="A86" s="37">
        <f>E86+B86</f>
        <v>120433613</v>
      </c>
      <c r="B86" s="38">
        <f t="shared" ref="B86:B87" si="34">SUM(C86:D86)</f>
        <v>67307408</v>
      </c>
      <c r="C86" s="38">
        <v>3200000</v>
      </c>
      <c r="D86" s="38">
        <v>64107408</v>
      </c>
      <c r="E86" s="38">
        <v>53126205</v>
      </c>
      <c r="F86" s="33" t="s">
        <v>86</v>
      </c>
      <c r="G86" s="39">
        <v>1016</v>
      </c>
      <c r="H86" s="40"/>
      <c r="J86" s="25"/>
      <c r="K86" s="18"/>
      <c r="L86" s="18"/>
    </row>
    <row r="87" spans="1:12" ht="30" customHeight="1" x14ac:dyDescent="0.25">
      <c r="A87" s="45">
        <f>E87+B87</f>
        <v>19238795</v>
      </c>
      <c r="B87" s="46">
        <f t="shared" si="34"/>
        <v>1268784</v>
      </c>
      <c r="C87" s="46">
        <v>1268784</v>
      </c>
      <c r="D87" s="46">
        <v>0</v>
      </c>
      <c r="E87" s="46">
        <v>17970011</v>
      </c>
      <c r="F87" s="33" t="s">
        <v>88</v>
      </c>
      <c r="G87" s="47">
        <v>1057</v>
      </c>
      <c r="H87" s="48"/>
      <c r="J87" s="25"/>
      <c r="K87" s="18"/>
      <c r="L87" s="18"/>
    </row>
    <row r="88" spans="1:12" ht="30" customHeight="1" x14ac:dyDescent="0.25">
      <c r="A88" s="20">
        <f t="shared" ref="A88:C88" si="35">SUM(A89)</f>
        <v>2001371924</v>
      </c>
      <c r="B88" s="21">
        <f t="shared" si="35"/>
        <v>117551401</v>
      </c>
      <c r="C88" s="21">
        <f t="shared" si="35"/>
        <v>96268570</v>
      </c>
      <c r="D88" s="21">
        <f>SUM(D89)</f>
        <v>21282831</v>
      </c>
      <c r="E88" s="21">
        <f>SUM(E89)</f>
        <v>1883820523</v>
      </c>
      <c r="F88" s="22"/>
      <c r="G88" s="23" t="s">
        <v>89</v>
      </c>
      <c r="H88" s="24" t="s">
        <v>90</v>
      </c>
      <c r="I88" s="1" t="s">
        <v>10</v>
      </c>
      <c r="J88" s="25"/>
      <c r="K88" s="18"/>
      <c r="L88" s="18"/>
    </row>
    <row r="89" spans="1:12" ht="30" customHeight="1" x14ac:dyDescent="0.25">
      <c r="A89" s="26">
        <f>E89+B89</f>
        <v>2001371924</v>
      </c>
      <c r="B89" s="27">
        <f>SUM(C89:D89)</f>
        <v>117551401</v>
      </c>
      <c r="C89" s="27">
        <v>96268570</v>
      </c>
      <c r="D89" s="27">
        <v>21282831</v>
      </c>
      <c r="E89" s="27">
        <v>1883820523</v>
      </c>
      <c r="F89" s="33" t="s">
        <v>89</v>
      </c>
      <c r="G89" s="29">
        <v>1027</v>
      </c>
      <c r="H89" s="36"/>
      <c r="J89" s="25"/>
      <c r="K89" s="18"/>
      <c r="L89" s="18"/>
    </row>
    <row r="90" spans="1:12" ht="30" customHeight="1" x14ac:dyDescent="0.25">
      <c r="A90" s="20">
        <f t="shared" ref="A90:C90" si="36">SUM(A91)</f>
        <v>397043425</v>
      </c>
      <c r="B90" s="21">
        <f t="shared" si="36"/>
        <v>18183080</v>
      </c>
      <c r="C90" s="21">
        <f t="shared" si="36"/>
        <v>8000000</v>
      </c>
      <c r="D90" s="21">
        <f>SUM(D91)</f>
        <v>10183080</v>
      </c>
      <c r="E90" s="21">
        <f>SUM(E91)</f>
        <v>378860345</v>
      </c>
      <c r="F90" s="22"/>
      <c r="G90" s="23" t="s">
        <v>91</v>
      </c>
      <c r="H90" s="24" t="s">
        <v>92</v>
      </c>
      <c r="I90" s="1" t="s">
        <v>10</v>
      </c>
      <c r="J90" s="25"/>
      <c r="K90" s="18"/>
      <c r="L90" s="18"/>
    </row>
    <row r="91" spans="1:12" ht="30" customHeight="1" x14ac:dyDescent="0.25">
      <c r="A91" s="26">
        <f>E91+B91</f>
        <v>397043425</v>
      </c>
      <c r="B91" s="27">
        <f>SUM(C91:D91)</f>
        <v>18183080</v>
      </c>
      <c r="C91" s="27">
        <v>8000000</v>
      </c>
      <c r="D91" s="27">
        <v>10183080</v>
      </c>
      <c r="E91" s="27">
        <v>378860345</v>
      </c>
      <c r="F91" s="33" t="s">
        <v>91</v>
      </c>
      <c r="G91" s="29">
        <v>1025</v>
      </c>
      <c r="H91" s="36"/>
      <c r="J91" s="25"/>
      <c r="K91" s="18"/>
      <c r="L91" s="18"/>
    </row>
    <row r="92" spans="1:12" ht="30" customHeight="1" x14ac:dyDescent="0.25">
      <c r="A92" s="20">
        <f t="shared" ref="A92:C92" si="37">SUM(A93)</f>
        <v>256210272</v>
      </c>
      <c r="B92" s="21">
        <f t="shared" si="37"/>
        <v>15826546</v>
      </c>
      <c r="C92" s="21">
        <f t="shared" si="37"/>
        <v>14189416</v>
      </c>
      <c r="D92" s="21">
        <f>SUM(D93)</f>
        <v>1637130</v>
      </c>
      <c r="E92" s="21">
        <f>SUM(E93)</f>
        <v>240383726</v>
      </c>
      <c r="F92" s="22"/>
      <c r="G92" s="23" t="s">
        <v>93</v>
      </c>
      <c r="H92" s="24" t="s">
        <v>94</v>
      </c>
      <c r="I92" s="1" t="s">
        <v>10</v>
      </c>
      <c r="J92" s="25"/>
      <c r="K92" s="18"/>
      <c r="L92" s="18"/>
    </row>
    <row r="93" spans="1:12" ht="30" customHeight="1" x14ac:dyDescent="0.25">
      <c r="A93" s="26">
        <f>E93+B93</f>
        <v>256210272</v>
      </c>
      <c r="B93" s="27">
        <f>SUM(C93:D93)</f>
        <v>15826546</v>
      </c>
      <c r="C93" s="27">
        <v>14189416</v>
      </c>
      <c r="D93" s="27">
        <v>1637130</v>
      </c>
      <c r="E93" s="27">
        <v>240383726</v>
      </c>
      <c r="F93" s="33" t="s">
        <v>93</v>
      </c>
      <c r="G93" s="29">
        <v>1008</v>
      </c>
      <c r="H93" s="36"/>
      <c r="J93" s="25"/>
      <c r="K93" s="18"/>
      <c r="L93" s="18"/>
    </row>
    <row r="94" spans="1:12" ht="30" customHeight="1" x14ac:dyDescent="0.25">
      <c r="A94" s="20">
        <f>SUM(A95:A170)</f>
        <v>3766240939</v>
      </c>
      <c r="B94" s="21">
        <f>SUM(B95:B170)</f>
        <v>328676550</v>
      </c>
      <c r="C94" s="21">
        <f>SUM(C95:C170)</f>
        <v>43532192</v>
      </c>
      <c r="D94" s="21">
        <f>SUM(D95:D170)</f>
        <v>285144358</v>
      </c>
      <c r="E94" s="21">
        <f>SUM(E95:E170)</f>
        <v>3437564389</v>
      </c>
      <c r="F94" s="22"/>
      <c r="G94" s="23" t="s">
        <v>95</v>
      </c>
      <c r="H94" s="24" t="s">
        <v>96</v>
      </c>
      <c r="I94" s="1" t="s">
        <v>10</v>
      </c>
      <c r="J94" s="25"/>
      <c r="K94" s="18"/>
      <c r="L94" s="18"/>
    </row>
    <row r="95" spans="1:12" ht="30" customHeight="1" x14ac:dyDescent="0.25">
      <c r="A95" s="37">
        <f t="shared" ref="A95:A158" si="38">E95+B95</f>
        <v>525338179</v>
      </c>
      <c r="B95" s="38">
        <f t="shared" ref="B95:B163" si="39">SUM(C95:D95)</f>
        <v>141900847</v>
      </c>
      <c r="C95" s="38">
        <v>16588059</v>
      </c>
      <c r="D95" s="38">
        <v>125312788</v>
      </c>
      <c r="E95" s="38">
        <v>383437332</v>
      </c>
      <c r="F95" s="33" t="s">
        <v>95</v>
      </c>
      <c r="G95" s="39">
        <v>1058</v>
      </c>
      <c r="H95" s="40"/>
      <c r="J95" s="25"/>
      <c r="K95" s="18"/>
      <c r="L95" s="18"/>
    </row>
    <row r="96" spans="1:12" ht="30" customHeight="1" x14ac:dyDescent="0.25">
      <c r="A96" s="41">
        <f t="shared" si="38"/>
        <v>79487991</v>
      </c>
      <c r="B96" s="42">
        <f t="shared" si="39"/>
        <v>746600</v>
      </c>
      <c r="C96" s="42">
        <v>746600</v>
      </c>
      <c r="D96" s="42">
        <v>0</v>
      </c>
      <c r="E96" s="42">
        <v>78741391</v>
      </c>
      <c r="F96" s="33" t="s">
        <v>97</v>
      </c>
      <c r="G96" s="43">
        <v>1060</v>
      </c>
      <c r="H96" s="44"/>
      <c r="J96" s="25"/>
      <c r="K96" s="18"/>
      <c r="L96" s="18"/>
    </row>
    <row r="97" spans="1:12" ht="30" customHeight="1" x14ac:dyDescent="0.25">
      <c r="A97" s="41">
        <f t="shared" si="38"/>
        <v>7577194</v>
      </c>
      <c r="B97" s="42">
        <f>SUM(C97:D97)</f>
        <v>142700</v>
      </c>
      <c r="C97" s="42">
        <v>142700</v>
      </c>
      <c r="D97" s="42">
        <v>0</v>
      </c>
      <c r="E97" s="42">
        <v>7434494</v>
      </c>
      <c r="F97" s="33" t="s">
        <v>98</v>
      </c>
      <c r="G97" s="43">
        <v>1518</v>
      </c>
      <c r="H97" s="44"/>
      <c r="J97" s="25"/>
      <c r="K97" s="18"/>
      <c r="L97" s="18"/>
    </row>
    <row r="98" spans="1:12" ht="30" customHeight="1" x14ac:dyDescent="0.25">
      <c r="A98" s="41">
        <f t="shared" si="38"/>
        <v>35064749</v>
      </c>
      <c r="B98" s="42">
        <f t="shared" si="39"/>
        <v>193000</v>
      </c>
      <c r="C98" s="42">
        <v>193000</v>
      </c>
      <c r="D98" s="42">
        <v>0</v>
      </c>
      <c r="E98" s="42">
        <v>34871749</v>
      </c>
      <c r="F98" s="33" t="s">
        <v>99</v>
      </c>
      <c r="G98" s="43">
        <v>1500</v>
      </c>
      <c r="H98" s="44"/>
      <c r="J98" s="25"/>
      <c r="K98" s="18"/>
      <c r="L98" s="18"/>
    </row>
    <row r="99" spans="1:12" ht="30" customHeight="1" x14ac:dyDescent="0.25">
      <c r="A99" s="45">
        <f t="shared" si="38"/>
        <v>8447368</v>
      </c>
      <c r="B99" s="46">
        <f t="shared" si="39"/>
        <v>204500</v>
      </c>
      <c r="C99" s="46">
        <v>204500</v>
      </c>
      <c r="D99" s="46">
        <v>0</v>
      </c>
      <c r="E99" s="46">
        <v>8242868</v>
      </c>
      <c r="F99" s="33" t="s">
        <v>100</v>
      </c>
      <c r="G99" s="47">
        <v>1533</v>
      </c>
      <c r="H99" s="48"/>
      <c r="J99" s="25"/>
      <c r="K99" s="18"/>
      <c r="L99" s="18"/>
    </row>
    <row r="100" spans="1:12" ht="30" customHeight="1" x14ac:dyDescent="0.25">
      <c r="A100" s="41">
        <f t="shared" si="38"/>
        <v>151563416</v>
      </c>
      <c r="B100" s="42">
        <f t="shared" si="39"/>
        <v>151563416</v>
      </c>
      <c r="C100" s="42">
        <v>0</v>
      </c>
      <c r="D100" s="42">
        <v>151563416</v>
      </c>
      <c r="E100" s="42">
        <v>0</v>
      </c>
      <c r="F100" s="33" t="s">
        <v>101</v>
      </c>
      <c r="G100" s="43">
        <v>1062</v>
      </c>
      <c r="H100" s="44"/>
      <c r="J100" s="25"/>
      <c r="K100" s="18"/>
      <c r="L100" s="18"/>
    </row>
    <row r="101" spans="1:12" ht="30" customHeight="1" x14ac:dyDescent="0.25">
      <c r="A101" s="41">
        <f t="shared" si="38"/>
        <v>8268154</v>
      </c>
      <c r="B101" s="42">
        <f t="shared" ref="B101" si="40">SUM(C101:D101)</f>
        <v>8268154</v>
      </c>
      <c r="C101" s="42">
        <v>0</v>
      </c>
      <c r="D101" s="42">
        <v>8268154</v>
      </c>
      <c r="E101" s="42">
        <v>0</v>
      </c>
      <c r="F101" s="33" t="s">
        <v>102</v>
      </c>
      <c r="G101" s="43">
        <v>1063</v>
      </c>
      <c r="H101" s="44"/>
      <c r="J101" s="25"/>
      <c r="K101" s="18"/>
      <c r="L101" s="18"/>
    </row>
    <row r="102" spans="1:12" ht="30" customHeight="1" x14ac:dyDescent="0.25">
      <c r="A102" s="41">
        <f t="shared" si="38"/>
        <v>40162178</v>
      </c>
      <c r="B102" s="42">
        <f t="shared" si="39"/>
        <v>148955</v>
      </c>
      <c r="C102" s="42">
        <v>148955</v>
      </c>
      <c r="D102" s="42">
        <v>0</v>
      </c>
      <c r="E102" s="42">
        <v>40013223</v>
      </c>
      <c r="F102" s="33" t="s">
        <v>103</v>
      </c>
      <c r="G102" s="43">
        <v>1065</v>
      </c>
      <c r="H102" s="44"/>
      <c r="J102" s="25"/>
      <c r="K102" s="18"/>
      <c r="L102" s="18"/>
    </row>
    <row r="103" spans="1:12" ht="30" customHeight="1" x14ac:dyDescent="0.25">
      <c r="A103" s="41">
        <f t="shared" si="38"/>
        <v>24668374</v>
      </c>
      <c r="B103" s="42">
        <f t="shared" si="39"/>
        <v>202500</v>
      </c>
      <c r="C103" s="42">
        <v>202500</v>
      </c>
      <c r="D103" s="42">
        <v>0</v>
      </c>
      <c r="E103" s="42">
        <v>24465874</v>
      </c>
      <c r="F103" s="33" t="s">
        <v>104</v>
      </c>
      <c r="G103" s="43">
        <v>1066</v>
      </c>
      <c r="H103" s="44"/>
      <c r="J103" s="25"/>
      <c r="K103" s="18"/>
      <c r="L103" s="18"/>
    </row>
    <row r="104" spans="1:12" ht="30" customHeight="1" x14ac:dyDescent="0.25">
      <c r="A104" s="41">
        <f t="shared" si="38"/>
        <v>56514566</v>
      </c>
      <c r="B104" s="42">
        <f t="shared" si="39"/>
        <v>134020</v>
      </c>
      <c r="C104" s="42">
        <v>134020</v>
      </c>
      <c r="D104" s="42">
        <v>0</v>
      </c>
      <c r="E104" s="42">
        <v>56380546</v>
      </c>
      <c r="F104" s="33" t="s">
        <v>105</v>
      </c>
      <c r="G104" s="43">
        <v>1067</v>
      </c>
      <c r="H104" s="44"/>
      <c r="J104" s="25"/>
      <c r="K104" s="18"/>
      <c r="L104" s="18"/>
    </row>
    <row r="105" spans="1:12" ht="30" customHeight="1" x14ac:dyDescent="0.25">
      <c r="A105" s="41">
        <f t="shared" si="38"/>
        <v>46182254</v>
      </c>
      <c r="B105" s="42">
        <f t="shared" ref="B105:B117" si="41">SUM(C105:D105)</f>
        <v>59250</v>
      </c>
      <c r="C105" s="42">
        <v>59250</v>
      </c>
      <c r="D105" s="42">
        <v>0</v>
      </c>
      <c r="E105" s="42">
        <v>46123004</v>
      </c>
      <c r="F105" s="33" t="s">
        <v>106</v>
      </c>
      <c r="G105" s="43">
        <v>1068</v>
      </c>
      <c r="H105" s="44"/>
      <c r="J105" s="25"/>
      <c r="K105" s="18"/>
      <c r="L105" s="18"/>
    </row>
    <row r="106" spans="1:12" ht="30" customHeight="1" x14ac:dyDescent="0.25">
      <c r="A106" s="41">
        <f t="shared" si="38"/>
        <v>30296188</v>
      </c>
      <c r="B106" s="42">
        <f t="shared" si="41"/>
        <v>209220</v>
      </c>
      <c r="C106" s="42">
        <v>209220</v>
      </c>
      <c r="D106" s="42">
        <v>0</v>
      </c>
      <c r="E106" s="42">
        <v>30086968</v>
      </c>
      <c r="F106" s="33" t="s">
        <v>107</v>
      </c>
      <c r="G106" s="43">
        <v>1069</v>
      </c>
      <c r="H106" s="44"/>
      <c r="J106" s="25"/>
      <c r="K106" s="18"/>
      <c r="L106" s="18"/>
    </row>
    <row r="107" spans="1:12" ht="30" customHeight="1" x14ac:dyDescent="0.25">
      <c r="A107" s="41">
        <f t="shared" si="38"/>
        <v>34739718</v>
      </c>
      <c r="B107" s="42">
        <f t="shared" si="41"/>
        <v>295000</v>
      </c>
      <c r="C107" s="42">
        <v>295000</v>
      </c>
      <c r="D107" s="42">
        <v>0</v>
      </c>
      <c r="E107" s="42">
        <v>34444718</v>
      </c>
      <c r="F107" s="33" t="s">
        <v>108</v>
      </c>
      <c r="G107" s="43">
        <v>1070</v>
      </c>
      <c r="H107" s="44"/>
      <c r="J107" s="25"/>
      <c r="K107" s="18"/>
      <c r="L107" s="18"/>
    </row>
    <row r="108" spans="1:12" ht="30" customHeight="1" x14ac:dyDescent="0.25">
      <c r="A108" s="41">
        <f t="shared" si="38"/>
        <v>44287021</v>
      </c>
      <c r="B108" s="42">
        <f t="shared" si="41"/>
        <v>248000</v>
      </c>
      <c r="C108" s="42">
        <v>248000</v>
      </c>
      <c r="D108" s="42">
        <v>0</v>
      </c>
      <c r="E108" s="42">
        <v>44039021</v>
      </c>
      <c r="F108" s="33" t="s">
        <v>109</v>
      </c>
      <c r="G108" s="43">
        <v>1071</v>
      </c>
      <c r="H108" s="44"/>
      <c r="J108" s="25"/>
      <c r="K108" s="18"/>
      <c r="L108" s="18"/>
    </row>
    <row r="109" spans="1:12" ht="30" customHeight="1" x14ac:dyDescent="0.25">
      <c r="A109" s="41">
        <f t="shared" si="38"/>
        <v>41733531</v>
      </c>
      <c r="B109" s="42">
        <f t="shared" si="41"/>
        <v>186398</v>
      </c>
      <c r="C109" s="42">
        <v>186398</v>
      </c>
      <c r="D109" s="42">
        <v>0</v>
      </c>
      <c r="E109" s="42">
        <v>41547133</v>
      </c>
      <c r="F109" s="33" t="s">
        <v>110</v>
      </c>
      <c r="G109" s="43">
        <v>1072</v>
      </c>
      <c r="H109" s="44"/>
      <c r="J109" s="25"/>
      <c r="K109" s="18"/>
      <c r="L109" s="18"/>
    </row>
    <row r="110" spans="1:12" ht="30" customHeight="1" x14ac:dyDescent="0.25">
      <c r="A110" s="41">
        <f t="shared" si="38"/>
        <v>38943498</v>
      </c>
      <c r="B110" s="42">
        <f t="shared" si="41"/>
        <v>127250</v>
      </c>
      <c r="C110" s="42">
        <v>127250</v>
      </c>
      <c r="D110" s="42">
        <v>0</v>
      </c>
      <c r="E110" s="42">
        <v>38816248</v>
      </c>
      <c r="F110" s="33" t="s">
        <v>111</v>
      </c>
      <c r="G110" s="43">
        <v>1073</v>
      </c>
      <c r="H110" s="44"/>
      <c r="J110" s="25"/>
      <c r="K110" s="18"/>
      <c r="L110" s="18"/>
    </row>
    <row r="111" spans="1:12" ht="30" customHeight="1" x14ac:dyDescent="0.25">
      <c r="A111" s="41">
        <f t="shared" si="38"/>
        <v>27985850</v>
      </c>
      <c r="B111" s="42">
        <f t="shared" si="41"/>
        <v>261678</v>
      </c>
      <c r="C111" s="42">
        <v>261678</v>
      </c>
      <c r="D111" s="42">
        <v>0</v>
      </c>
      <c r="E111" s="42">
        <v>27724172</v>
      </c>
      <c r="F111" s="33" t="s">
        <v>112</v>
      </c>
      <c r="G111" s="43">
        <v>1075</v>
      </c>
      <c r="H111" s="44"/>
      <c r="J111" s="25"/>
      <c r="K111" s="18"/>
      <c r="L111" s="18"/>
    </row>
    <row r="112" spans="1:12" ht="30" customHeight="1" x14ac:dyDescent="0.25">
      <c r="A112" s="41">
        <f t="shared" si="38"/>
        <v>46395990</v>
      </c>
      <c r="B112" s="42">
        <f t="shared" si="41"/>
        <v>337300</v>
      </c>
      <c r="C112" s="42">
        <v>337300</v>
      </c>
      <c r="D112" s="42">
        <v>0</v>
      </c>
      <c r="E112" s="42">
        <v>46058690</v>
      </c>
      <c r="F112" s="33" t="s">
        <v>113</v>
      </c>
      <c r="G112" s="43">
        <v>1076</v>
      </c>
      <c r="H112" s="44"/>
      <c r="J112" s="25"/>
      <c r="K112" s="18"/>
      <c r="L112" s="18"/>
    </row>
    <row r="113" spans="1:12" ht="30" customHeight="1" x14ac:dyDescent="0.25">
      <c r="A113" s="41">
        <f t="shared" si="38"/>
        <v>43608472</v>
      </c>
      <c r="B113" s="42">
        <f t="shared" si="41"/>
        <v>164219</v>
      </c>
      <c r="C113" s="42">
        <v>164219</v>
      </c>
      <c r="D113" s="42">
        <v>0</v>
      </c>
      <c r="E113" s="42">
        <v>43444253</v>
      </c>
      <c r="F113" s="33" t="s">
        <v>114</v>
      </c>
      <c r="G113" s="43">
        <v>1077</v>
      </c>
      <c r="H113" s="44"/>
      <c r="J113" s="25"/>
      <c r="K113" s="18"/>
      <c r="L113" s="18"/>
    </row>
    <row r="114" spans="1:12" ht="30" customHeight="1" x14ac:dyDescent="0.25">
      <c r="A114" s="41">
        <f t="shared" si="38"/>
        <v>67676761</v>
      </c>
      <c r="B114" s="42">
        <f t="shared" si="41"/>
        <v>218000</v>
      </c>
      <c r="C114" s="42">
        <v>218000</v>
      </c>
      <c r="D114" s="42">
        <v>0</v>
      </c>
      <c r="E114" s="42">
        <v>67458761</v>
      </c>
      <c r="F114" s="33" t="s">
        <v>115</v>
      </c>
      <c r="G114" s="43">
        <v>1526</v>
      </c>
      <c r="H114" s="44"/>
      <c r="J114" s="25"/>
      <c r="K114" s="18"/>
      <c r="L114" s="18"/>
    </row>
    <row r="115" spans="1:12" ht="30" customHeight="1" x14ac:dyDescent="0.25">
      <c r="A115" s="41">
        <f t="shared" si="38"/>
        <v>52271089</v>
      </c>
      <c r="B115" s="42">
        <f t="shared" si="41"/>
        <v>209075</v>
      </c>
      <c r="C115" s="42">
        <v>209075</v>
      </c>
      <c r="D115" s="42">
        <v>0</v>
      </c>
      <c r="E115" s="42">
        <v>52062014</v>
      </c>
      <c r="F115" s="33" t="s">
        <v>116</v>
      </c>
      <c r="G115" s="43">
        <v>1514</v>
      </c>
      <c r="H115" s="44"/>
      <c r="J115" s="25"/>
      <c r="K115" s="18"/>
      <c r="L115" s="18"/>
    </row>
    <row r="116" spans="1:12" ht="30" customHeight="1" x14ac:dyDescent="0.25">
      <c r="A116" s="41">
        <f t="shared" si="38"/>
        <v>16709318</v>
      </c>
      <c r="B116" s="42">
        <f t="shared" si="41"/>
        <v>649200</v>
      </c>
      <c r="C116" s="42">
        <v>649200</v>
      </c>
      <c r="D116" s="42">
        <v>0</v>
      </c>
      <c r="E116" s="42">
        <v>16060118</v>
      </c>
      <c r="F116" s="33" t="s">
        <v>117</v>
      </c>
      <c r="G116" s="43">
        <v>1547</v>
      </c>
      <c r="H116" s="44"/>
      <c r="J116" s="25"/>
      <c r="K116" s="18"/>
      <c r="L116" s="18"/>
    </row>
    <row r="117" spans="1:12" ht="30" customHeight="1" x14ac:dyDescent="0.25">
      <c r="A117" s="41">
        <f t="shared" si="38"/>
        <v>10149115</v>
      </c>
      <c r="B117" s="42">
        <f t="shared" si="41"/>
        <v>649200</v>
      </c>
      <c r="C117" s="42">
        <v>649200</v>
      </c>
      <c r="D117" s="42">
        <v>0</v>
      </c>
      <c r="E117" s="42">
        <v>9499915</v>
      </c>
      <c r="F117" s="33" t="s">
        <v>118</v>
      </c>
      <c r="G117" s="43">
        <v>1543</v>
      </c>
      <c r="H117" s="44"/>
      <c r="J117" s="25"/>
      <c r="K117" s="18"/>
      <c r="L117" s="18"/>
    </row>
    <row r="118" spans="1:12" ht="30" customHeight="1" x14ac:dyDescent="0.25">
      <c r="A118" s="41">
        <f t="shared" si="38"/>
        <v>39437970</v>
      </c>
      <c r="B118" s="42">
        <f t="shared" si="39"/>
        <v>195850</v>
      </c>
      <c r="C118" s="42">
        <v>195850</v>
      </c>
      <c r="D118" s="42">
        <v>0</v>
      </c>
      <c r="E118" s="42">
        <v>39242120</v>
      </c>
      <c r="F118" s="33" t="s">
        <v>119</v>
      </c>
      <c r="G118" s="43">
        <v>1261</v>
      </c>
      <c r="H118" s="44"/>
      <c r="J118" s="25"/>
      <c r="K118" s="18"/>
      <c r="L118" s="18"/>
    </row>
    <row r="119" spans="1:12" ht="30" customHeight="1" x14ac:dyDescent="0.25">
      <c r="A119" s="41">
        <f t="shared" si="38"/>
        <v>15333224</v>
      </c>
      <c r="B119" s="42">
        <f t="shared" si="39"/>
        <v>165150</v>
      </c>
      <c r="C119" s="42">
        <v>165150</v>
      </c>
      <c r="D119" s="42">
        <v>0</v>
      </c>
      <c r="E119" s="42">
        <v>15168074</v>
      </c>
      <c r="F119" s="33" t="s">
        <v>120</v>
      </c>
      <c r="G119" s="43">
        <v>1537</v>
      </c>
      <c r="H119" s="44"/>
      <c r="J119" s="25"/>
      <c r="K119" s="18"/>
      <c r="L119" s="18"/>
    </row>
    <row r="120" spans="1:12" ht="30" customHeight="1" x14ac:dyDescent="0.25">
      <c r="A120" s="41">
        <f t="shared" si="38"/>
        <v>25070106</v>
      </c>
      <c r="B120" s="42">
        <f t="shared" si="39"/>
        <v>146150</v>
      </c>
      <c r="C120" s="42">
        <v>146150</v>
      </c>
      <c r="D120" s="42">
        <v>0</v>
      </c>
      <c r="E120" s="42">
        <v>24923956</v>
      </c>
      <c r="F120" s="33" t="s">
        <v>121</v>
      </c>
      <c r="G120" s="43">
        <v>1079</v>
      </c>
      <c r="H120" s="44"/>
      <c r="J120" s="25"/>
      <c r="K120" s="18"/>
      <c r="L120" s="18"/>
    </row>
    <row r="121" spans="1:12" ht="30" customHeight="1" x14ac:dyDescent="0.25">
      <c r="A121" s="41">
        <f t="shared" si="38"/>
        <v>17846745</v>
      </c>
      <c r="B121" s="42">
        <f>SUM(C121:D121)</f>
        <v>217005</v>
      </c>
      <c r="C121" s="42">
        <v>217005</v>
      </c>
      <c r="D121" s="42">
        <v>0</v>
      </c>
      <c r="E121" s="42">
        <v>17629740</v>
      </c>
      <c r="F121" s="33" t="s">
        <v>122</v>
      </c>
      <c r="G121" s="43">
        <v>1095</v>
      </c>
      <c r="H121" s="44"/>
      <c r="J121" s="25"/>
      <c r="K121" s="18"/>
      <c r="L121" s="18"/>
    </row>
    <row r="122" spans="1:12" ht="30" customHeight="1" x14ac:dyDescent="0.25">
      <c r="A122" s="41">
        <f t="shared" si="38"/>
        <v>29699144</v>
      </c>
      <c r="B122" s="42">
        <f t="shared" si="39"/>
        <v>152280</v>
      </c>
      <c r="C122" s="42">
        <v>152280</v>
      </c>
      <c r="D122" s="42">
        <v>0</v>
      </c>
      <c r="E122" s="42">
        <v>29546864</v>
      </c>
      <c r="F122" s="33" t="s">
        <v>123</v>
      </c>
      <c r="G122" s="43">
        <v>1080</v>
      </c>
      <c r="H122" s="44"/>
      <c r="J122" s="25"/>
      <c r="K122" s="18"/>
      <c r="L122" s="18"/>
    </row>
    <row r="123" spans="1:12" ht="30" customHeight="1" x14ac:dyDescent="0.25">
      <c r="A123" s="41">
        <f t="shared" si="38"/>
        <v>12067963</v>
      </c>
      <c r="B123" s="42">
        <f t="shared" si="39"/>
        <v>191075</v>
      </c>
      <c r="C123" s="42">
        <v>191075</v>
      </c>
      <c r="D123" s="42">
        <v>0</v>
      </c>
      <c r="E123" s="42">
        <v>11876888</v>
      </c>
      <c r="F123" s="33" t="s">
        <v>124</v>
      </c>
      <c r="G123" s="43">
        <v>1081</v>
      </c>
      <c r="H123" s="44"/>
      <c r="J123" s="25"/>
      <c r="K123" s="18"/>
      <c r="L123" s="18"/>
    </row>
    <row r="124" spans="1:12" ht="30" customHeight="1" x14ac:dyDescent="0.25">
      <c r="A124" s="41">
        <f t="shared" si="38"/>
        <v>13210861</v>
      </c>
      <c r="B124" s="42">
        <f t="shared" si="39"/>
        <v>100000</v>
      </c>
      <c r="C124" s="42">
        <v>100000</v>
      </c>
      <c r="D124" s="42">
        <v>0</v>
      </c>
      <c r="E124" s="42">
        <v>13110861</v>
      </c>
      <c r="F124" s="33" t="s">
        <v>125</v>
      </c>
      <c r="G124" s="43">
        <v>1082</v>
      </c>
      <c r="H124" s="44"/>
      <c r="J124" s="25"/>
      <c r="K124" s="18"/>
      <c r="L124" s="18"/>
    </row>
    <row r="125" spans="1:12" ht="30" customHeight="1" x14ac:dyDescent="0.25">
      <c r="A125" s="41">
        <f t="shared" si="38"/>
        <v>20529906</v>
      </c>
      <c r="B125" s="42">
        <f t="shared" si="39"/>
        <v>193500</v>
      </c>
      <c r="C125" s="42">
        <v>193500</v>
      </c>
      <c r="D125" s="42">
        <v>0</v>
      </c>
      <c r="E125" s="42">
        <v>20336406</v>
      </c>
      <c r="F125" s="33" t="s">
        <v>126</v>
      </c>
      <c r="G125" s="43">
        <v>1083</v>
      </c>
      <c r="H125" s="44"/>
      <c r="J125" s="25"/>
      <c r="K125" s="18"/>
      <c r="L125" s="18"/>
    </row>
    <row r="126" spans="1:12" ht="30" customHeight="1" x14ac:dyDescent="0.25">
      <c r="A126" s="41">
        <f t="shared" si="38"/>
        <v>24244880</v>
      </c>
      <c r="B126" s="42">
        <f t="shared" si="39"/>
        <v>156810</v>
      </c>
      <c r="C126" s="42">
        <v>156810</v>
      </c>
      <c r="D126" s="42">
        <v>0</v>
      </c>
      <c r="E126" s="42">
        <v>24088070</v>
      </c>
      <c r="F126" s="33" t="s">
        <v>127</v>
      </c>
      <c r="G126" s="43">
        <v>1084</v>
      </c>
      <c r="H126" s="44"/>
      <c r="J126" s="25"/>
      <c r="K126" s="18"/>
      <c r="L126" s="18"/>
    </row>
    <row r="127" spans="1:12" ht="30" customHeight="1" x14ac:dyDescent="0.25">
      <c r="A127" s="41">
        <f t="shared" si="38"/>
        <v>16345950</v>
      </c>
      <c r="B127" s="42">
        <f t="shared" si="39"/>
        <v>171560</v>
      </c>
      <c r="C127" s="42">
        <v>171560</v>
      </c>
      <c r="D127" s="42">
        <v>0</v>
      </c>
      <c r="E127" s="42">
        <v>16174390</v>
      </c>
      <c r="F127" s="33" t="s">
        <v>128</v>
      </c>
      <c r="G127" s="43">
        <v>1085</v>
      </c>
      <c r="H127" s="44"/>
      <c r="J127" s="25"/>
      <c r="K127" s="18"/>
      <c r="L127" s="18"/>
    </row>
    <row r="128" spans="1:12" ht="30" customHeight="1" x14ac:dyDescent="0.25">
      <c r="A128" s="41">
        <f t="shared" si="38"/>
        <v>13313607</v>
      </c>
      <c r="B128" s="42">
        <f>SUM(C128:D128)</f>
        <v>72024</v>
      </c>
      <c r="C128" s="42">
        <v>72024</v>
      </c>
      <c r="D128" s="42">
        <v>0</v>
      </c>
      <c r="E128" s="42">
        <v>13241583</v>
      </c>
      <c r="F128" s="33" t="s">
        <v>129</v>
      </c>
      <c r="G128" s="43">
        <v>1111</v>
      </c>
      <c r="H128" s="44"/>
      <c r="J128" s="25"/>
      <c r="K128" s="18"/>
      <c r="L128" s="18"/>
    </row>
    <row r="129" spans="1:12" ht="30" customHeight="1" x14ac:dyDescent="0.25">
      <c r="A129" s="41">
        <f t="shared" si="38"/>
        <v>14790635</v>
      </c>
      <c r="B129" s="42">
        <f>SUM(C129:D129)</f>
        <v>150000</v>
      </c>
      <c r="C129" s="42">
        <v>150000</v>
      </c>
      <c r="D129" s="42">
        <v>0</v>
      </c>
      <c r="E129" s="42">
        <v>14640635</v>
      </c>
      <c r="F129" s="33" t="s">
        <v>130</v>
      </c>
      <c r="G129" s="43">
        <v>1113</v>
      </c>
      <c r="H129" s="44"/>
      <c r="J129" s="25"/>
      <c r="K129" s="18"/>
      <c r="L129" s="18"/>
    </row>
    <row r="130" spans="1:12" ht="30" customHeight="1" x14ac:dyDescent="0.25">
      <c r="A130" s="41">
        <f t="shared" si="38"/>
        <v>19517955</v>
      </c>
      <c r="B130" s="42">
        <f t="shared" si="39"/>
        <v>142235</v>
      </c>
      <c r="C130" s="42">
        <v>142235</v>
      </c>
      <c r="D130" s="42">
        <v>0</v>
      </c>
      <c r="E130" s="42">
        <v>19375720</v>
      </c>
      <c r="F130" s="33" t="s">
        <v>131</v>
      </c>
      <c r="G130" s="43">
        <v>1086</v>
      </c>
      <c r="H130" s="44"/>
      <c r="J130" s="25"/>
      <c r="K130" s="18"/>
      <c r="L130" s="18"/>
    </row>
    <row r="131" spans="1:12" ht="30" customHeight="1" x14ac:dyDescent="0.25">
      <c r="A131" s="41">
        <f t="shared" si="38"/>
        <v>14493413</v>
      </c>
      <c r="B131" s="42">
        <f>SUM(C131:D131)</f>
        <v>91200</v>
      </c>
      <c r="C131" s="42">
        <v>91200</v>
      </c>
      <c r="D131" s="42">
        <v>0</v>
      </c>
      <c r="E131" s="42">
        <v>14402213</v>
      </c>
      <c r="F131" s="33" t="s">
        <v>132</v>
      </c>
      <c r="G131" s="43">
        <v>1114</v>
      </c>
      <c r="H131" s="44"/>
      <c r="J131" s="25"/>
      <c r="K131" s="18"/>
      <c r="L131" s="18"/>
    </row>
    <row r="132" spans="1:12" ht="30" customHeight="1" x14ac:dyDescent="0.25">
      <c r="A132" s="41">
        <f t="shared" si="38"/>
        <v>21582881</v>
      </c>
      <c r="B132" s="42">
        <f t="shared" si="39"/>
        <v>150000</v>
      </c>
      <c r="C132" s="42">
        <v>150000</v>
      </c>
      <c r="D132" s="42">
        <v>0</v>
      </c>
      <c r="E132" s="42">
        <v>21432881</v>
      </c>
      <c r="F132" s="33" t="s">
        <v>133</v>
      </c>
      <c r="G132" s="43">
        <v>1087</v>
      </c>
      <c r="H132" s="44"/>
      <c r="J132" s="25"/>
      <c r="K132" s="18"/>
      <c r="L132" s="18"/>
    </row>
    <row r="133" spans="1:12" ht="30" customHeight="1" x14ac:dyDescent="0.25">
      <c r="A133" s="41">
        <f t="shared" si="38"/>
        <v>26768500</v>
      </c>
      <c r="B133" s="42">
        <f t="shared" si="39"/>
        <v>138200</v>
      </c>
      <c r="C133" s="42">
        <v>138200</v>
      </c>
      <c r="D133" s="42">
        <v>0</v>
      </c>
      <c r="E133" s="42">
        <v>26630300</v>
      </c>
      <c r="F133" s="33" t="s">
        <v>134</v>
      </c>
      <c r="G133" s="43">
        <v>1088</v>
      </c>
      <c r="H133" s="44"/>
      <c r="J133" s="25"/>
      <c r="K133" s="18"/>
      <c r="L133" s="18"/>
    </row>
    <row r="134" spans="1:12" ht="30" customHeight="1" x14ac:dyDescent="0.25">
      <c r="A134" s="41">
        <f t="shared" si="38"/>
        <v>11500964</v>
      </c>
      <c r="B134" s="42">
        <f t="shared" si="39"/>
        <v>24198</v>
      </c>
      <c r="C134" s="42">
        <v>24198</v>
      </c>
      <c r="D134" s="42">
        <v>0</v>
      </c>
      <c r="E134" s="42">
        <v>11476766</v>
      </c>
      <c r="F134" s="33" t="s">
        <v>135</v>
      </c>
      <c r="G134" s="43">
        <v>1089</v>
      </c>
      <c r="H134" s="44"/>
      <c r="J134" s="25"/>
      <c r="K134" s="18"/>
      <c r="L134" s="18"/>
    </row>
    <row r="135" spans="1:12" ht="30" customHeight="1" x14ac:dyDescent="0.25">
      <c r="A135" s="41">
        <f t="shared" si="38"/>
        <v>24700357</v>
      </c>
      <c r="B135" s="42">
        <f t="shared" si="39"/>
        <v>99580</v>
      </c>
      <c r="C135" s="42">
        <v>99580</v>
      </c>
      <c r="D135" s="42">
        <v>0</v>
      </c>
      <c r="E135" s="42">
        <v>24600777</v>
      </c>
      <c r="F135" s="33" t="s">
        <v>136</v>
      </c>
      <c r="G135" s="43">
        <v>1090</v>
      </c>
      <c r="H135" s="44"/>
      <c r="J135" s="25"/>
      <c r="K135" s="18"/>
      <c r="L135" s="18"/>
    </row>
    <row r="136" spans="1:12" ht="30" customHeight="1" x14ac:dyDescent="0.25">
      <c r="A136" s="41">
        <f t="shared" si="38"/>
        <v>23361767</v>
      </c>
      <c r="B136" s="42">
        <f t="shared" si="39"/>
        <v>114600</v>
      </c>
      <c r="C136" s="42">
        <v>114600</v>
      </c>
      <c r="D136" s="42">
        <v>0</v>
      </c>
      <c r="E136" s="42">
        <v>23247167</v>
      </c>
      <c r="F136" s="33" t="s">
        <v>137</v>
      </c>
      <c r="G136" s="43">
        <v>1091</v>
      </c>
      <c r="H136" s="44"/>
      <c r="J136" s="25"/>
      <c r="K136" s="18"/>
      <c r="L136" s="18"/>
    </row>
    <row r="137" spans="1:12" ht="30" customHeight="1" x14ac:dyDescent="0.25">
      <c r="A137" s="41">
        <f t="shared" si="38"/>
        <v>17370158</v>
      </c>
      <c r="B137" s="42">
        <f t="shared" si="39"/>
        <v>61500</v>
      </c>
      <c r="C137" s="42">
        <v>61500</v>
      </c>
      <c r="D137" s="42">
        <v>0</v>
      </c>
      <c r="E137" s="42">
        <v>17308658</v>
      </c>
      <c r="F137" s="33" t="s">
        <v>138</v>
      </c>
      <c r="G137" s="43">
        <v>1092</v>
      </c>
      <c r="H137" s="44"/>
      <c r="J137" s="25"/>
      <c r="K137" s="18"/>
      <c r="L137" s="18"/>
    </row>
    <row r="138" spans="1:12" ht="30" customHeight="1" x14ac:dyDescent="0.25">
      <c r="A138" s="41">
        <f t="shared" si="38"/>
        <v>19804854</v>
      </c>
      <c r="B138" s="42">
        <f t="shared" si="39"/>
        <v>112700</v>
      </c>
      <c r="C138" s="42">
        <v>112700</v>
      </c>
      <c r="D138" s="42">
        <v>0</v>
      </c>
      <c r="E138" s="42">
        <v>19692154</v>
      </c>
      <c r="F138" s="33" t="s">
        <v>139</v>
      </c>
      <c r="G138" s="43">
        <v>1093</v>
      </c>
      <c r="H138" s="44"/>
      <c r="J138" s="25"/>
      <c r="K138" s="18"/>
      <c r="L138" s="18"/>
    </row>
    <row r="139" spans="1:12" ht="30" customHeight="1" x14ac:dyDescent="0.25">
      <c r="A139" s="41">
        <f t="shared" si="38"/>
        <v>27474949</v>
      </c>
      <c r="B139" s="42">
        <f t="shared" si="39"/>
        <v>81750</v>
      </c>
      <c r="C139" s="42">
        <v>81750</v>
      </c>
      <c r="D139" s="42">
        <v>0</v>
      </c>
      <c r="E139" s="42">
        <v>27393199</v>
      </c>
      <c r="F139" s="33" t="s">
        <v>140</v>
      </c>
      <c r="G139" s="43">
        <v>1096</v>
      </c>
      <c r="H139" s="44"/>
      <c r="J139" s="25"/>
      <c r="K139" s="18"/>
      <c r="L139" s="18"/>
    </row>
    <row r="140" spans="1:12" ht="30" customHeight="1" x14ac:dyDescent="0.25">
      <c r="A140" s="41">
        <f t="shared" si="38"/>
        <v>13577551</v>
      </c>
      <c r="B140" s="42">
        <f t="shared" si="39"/>
        <v>150000</v>
      </c>
      <c r="C140" s="42">
        <v>150000</v>
      </c>
      <c r="D140" s="42">
        <v>0</v>
      </c>
      <c r="E140" s="42">
        <v>13427551</v>
      </c>
      <c r="F140" s="33" t="s">
        <v>141</v>
      </c>
      <c r="G140" s="43">
        <v>1097</v>
      </c>
      <c r="H140" s="44"/>
      <c r="J140" s="25"/>
      <c r="K140" s="18"/>
      <c r="L140" s="18"/>
    </row>
    <row r="141" spans="1:12" ht="30" customHeight="1" x14ac:dyDescent="0.25">
      <c r="A141" s="41">
        <f t="shared" si="38"/>
        <v>26815048</v>
      </c>
      <c r="B141" s="42">
        <f t="shared" si="39"/>
        <v>170475</v>
      </c>
      <c r="C141" s="42">
        <v>170475</v>
      </c>
      <c r="D141" s="42">
        <v>0</v>
      </c>
      <c r="E141" s="42">
        <v>26644573</v>
      </c>
      <c r="F141" s="33" t="s">
        <v>142</v>
      </c>
      <c r="G141" s="43">
        <v>1098</v>
      </c>
      <c r="H141" s="44"/>
      <c r="J141" s="25"/>
      <c r="K141" s="18"/>
      <c r="L141" s="18"/>
    </row>
    <row r="142" spans="1:12" ht="30" customHeight="1" x14ac:dyDescent="0.25">
      <c r="A142" s="41">
        <f t="shared" si="38"/>
        <v>19016604</v>
      </c>
      <c r="B142" s="42">
        <f t="shared" si="39"/>
        <v>107000</v>
      </c>
      <c r="C142" s="42">
        <v>107000</v>
      </c>
      <c r="D142" s="42">
        <v>0</v>
      </c>
      <c r="E142" s="42">
        <v>18909604</v>
      </c>
      <c r="F142" s="33" t="s">
        <v>143</v>
      </c>
      <c r="G142" s="43">
        <v>1099</v>
      </c>
      <c r="H142" s="44"/>
      <c r="J142" s="25"/>
      <c r="K142" s="18"/>
      <c r="L142" s="18"/>
    </row>
    <row r="143" spans="1:12" ht="30" customHeight="1" x14ac:dyDescent="0.25">
      <c r="A143" s="41">
        <f t="shared" si="38"/>
        <v>27618753</v>
      </c>
      <c r="B143" s="42">
        <f t="shared" si="39"/>
        <v>137235</v>
      </c>
      <c r="C143" s="42">
        <v>137235</v>
      </c>
      <c r="D143" s="42">
        <v>0</v>
      </c>
      <c r="E143" s="42">
        <v>27481518</v>
      </c>
      <c r="F143" s="33" t="s">
        <v>144</v>
      </c>
      <c r="G143" s="43">
        <v>1100</v>
      </c>
      <c r="H143" s="44"/>
      <c r="J143" s="25"/>
      <c r="K143" s="18"/>
      <c r="L143" s="18"/>
    </row>
    <row r="144" spans="1:12" ht="30" customHeight="1" x14ac:dyDescent="0.25">
      <c r="A144" s="41">
        <f t="shared" si="38"/>
        <v>15810956</v>
      </c>
      <c r="B144" s="42">
        <f t="shared" si="39"/>
        <v>86000</v>
      </c>
      <c r="C144" s="42">
        <v>86000</v>
      </c>
      <c r="D144" s="42">
        <v>0</v>
      </c>
      <c r="E144" s="42">
        <v>15724956</v>
      </c>
      <c r="F144" s="33" t="s">
        <v>145</v>
      </c>
      <c r="G144" s="43">
        <v>1101</v>
      </c>
      <c r="H144" s="44"/>
      <c r="J144" s="25"/>
      <c r="K144" s="18"/>
      <c r="L144" s="18"/>
    </row>
    <row r="145" spans="1:12" ht="30" customHeight="1" x14ac:dyDescent="0.25">
      <c r="A145" s="41">
        <f t="shared" si="38"/>
        <v>21632916</v>
      </c>
      <c r="B145" s="42">
        <f t="shared" si="39"/>
        <v>74336</v>
      </c>
      <c r="C145" s="42">
        <v>74336</v>
      </c>
      <c r="D145" s="42">
        <v>0</v>
      </c>
      <c r="E145" s="42">
        <v>21558580</v>
      </c>
      <c r="F145" s="33" t="s">
        <v>146</v>
      </c>
      <c r="G145" s="43">
        <v>1102</v>
      </c>
      <c r="H145" s="44"/>
      <c r="J145" s="25"/>
      <c r="K145" s="18"/>
      <c r="L145" s="18"/>
    </row>
    <row r="146" spans="1:12" ht="30" customHeight="1" x14ac:dyDescent="0.25">
      <c r="A146" s="41">
        <f t="shared" si="38"/>
        <v>22160916</v>
      </c>
      <c r="B146" s="42">
        <f t="shared" si="39"/>
        <v>274430</v>
      </c>
      <c r="C146" s="42">
        <v>274430</v>
      </c>
      <c r="D146" s="42">
        <v>0</v>
      </c>
      <c r="E146" s="42">
        <v>21886486</v>
      </c>
      <c r="F146" s="33" t="s">
        <v>147</v>
      </c>
      <c r="G146" s="43">
        <v>1103</v>
      </c>
      <c r="H146" s="44"/>
      <c r="J146" s="25"/>
      <c r="K146" s="18"/>
      <c r="L146" s="18"/>
    </row>
    <row r="147" spans="1:12" ht="30" customHeight="1" x14ac:dyDescent="0.25">
      <c r="A147" s="41">
        <f t="shared" si="38"/>
        <v>17638612</v>
      </c>
      <c r="B147" s="42">
        <f t="shared" si="39"/>
        <v>183500</v>
      </c>
      <c r="C147" s="42">
        <v>183500</v>
      </c>
      <c r="D147" s="42">
        <v>0</v>
      </c>
      <c r="E147" s="42">
        <v>17455112</v>
      </c>
      <c r="F147" s="33" t="s">
        <v>148</v>
      </c>
      <c r="G147" s="43">
        <v>1104</v>
      </c>
      <c r="H147" s="44"/>
      <c r="J147" s="25"/>
      <c r="K147" s="18"/>
      <c r="L147" s="18"/>
    </row>
    <row r="148" spans="1:12" ht="30" customHeight="1" x14ac:dyDescent="0.25">
      <c r="A148" s="41">
        <f t="shared" si="38"/>
        <v>19108505</v>
      </c>
      <c r="B148" s="42">
        <f t="shared" si="39"/>
        <v>107100</v>
      </c>
      <c r="C148" s="42">
        <v>107100</v>
      </c>
      <c r="D148" s="42">
        <v>0</v>
      </c>
      <c r="E148" s="42">
        <v>19001405</v>
      </c>
      <c r="F148" s="33" t="s">
        <v>149</v>
      </c>
      <c r="G148" s="43">
        <v>1105</v>
      </c>
      <c r="H148" s="44"/>
      <c r="J148" s="25"/>
      <c r="K148" s="18"/>
      <c r="L148" s="18"/>
    </row>
    <row r="149" spans="1:12" ht="30" customHeight="1" x14ac:dyDescent="0.25">
      <c r="A149" s="41">
        <f t="shared" si="38"/>
        <v>14802987</v>
      </c>
      <c r="B149" s="42">
        <f t="shared" si="39"/>
        <v>228300</v>
      </c>
      <c r="C149" s="42">
        <v>228300</v>
      </c>
      <c r="D149" s="42">
        <v>0</v>
      </c>
      <c r="E149" s="42">
        <v>14574687</v>
      </c>
      <c r="F149" s="33" t="s">
        <v>150</v>
      </c>
      <c r="G149" s="43">
        <v>1106</v>
      </c>
      <c r="H149" s="44"/>
      <c r="J149" s="25"/>
      <c r="K149" s="18"/>
      <c r="L149" s="18"/>
    </row>
    <row r="150" spans="1:12" ht="30" customHeight="1" x14ac:dyDescent="0.25">
      <c r="A150" s="41">
        <f t="shared" si="38"/>
        <v>18060789</v>
      </c>
      <c r="B150" s="42">
        <f t="shared" si="39"/>
        <v>108755</v>
      </c>
      <c r="C150" s="42">
        <v>108755</v>
      </c>
      <c r="D150" s="42">
        <v>0</v>
      </c>
      <c r="E150" s="42">
        <v>17952034</v>
      </c>
      <c r="F150" s="33" t="s">
        <v>151</v>
      </c>
      <c r="G150" s="43">
        <v>1107</v>
      </c>
      <c r="H150" s="44"/>
      <c r="J150" s="25"/>
      <c r="K150" s="18"/>
      <c r="L150" s="18"/>
    </row>
    <row r="151" spans="1:12" ht="30" customHeight="1" x14ac:dyDescent="0.25">
      <c r="A151" s="41">
        <f t="shared" si="38"/>
        <v>10559373</v>
      </c>
      <c r="B151" s="42">
        <f t="shared" si="39"/>
        <v>134550</v>
      </c>
      <c r="C151" s="42">
        <v>134550</v>
      </c>
      <c r="D151" s="42">
        <v>0</v>
      </c>
      <c r="E151" s="42">
        <v>10424823</v>
      </c>
      <c r="F151" s="33" t="s">
        <v>152</v>
      </c>
      <c r="G151" s="43">
        <v>1108</v>
      </c>
      <c r="H151" s="44"/>
      <c r="J151" s="25"/>
      <c r="K151" s="18"/>
      <c r="L151" s="18"/>
    </row>
    <row r="152" spans="1:12" ht="30" customHeight="1" x14ac:dyDescent="0.25">
      <c r="A152" s="41">
        <f t="shared" si="38"/>
        <v>14739680</v>
      </c>
      <c r="B152" s="42">
        <f t="shared" si="39"/>
        <v>203413</v>
      </c>
      <c r="C152" s="42">
        <v>203413</v>
      </c>
      <c r="D152" s="42">
        <v>0</v>
      </c>
      <c r="E152" s="42">
        <v>14536267</v>
      </c>
      <c r="F152" s="33" t="s">
        <v>153</v>
      </c>
      <c r="G152" s="43">
        <v>1109</v>
      </c>
      <c r="H152" s="44"/>
      <c r="J152" s="25"/>
      <c r="K152" s="18"/>
      <c r="L152" s="18"/>
    </row>
    <row r="153" spans="1:12" ht="30" customHeight="1" x14ac:dyDescent="0.25">
      <c r="A153" s="41">
        <f t="shared" si="38"/>
        <v>16585645</v>
      </c>
      <c r="B153" s="42">
        <f t="shared" si="39"/>
        <v>130100</v>
      </c>
      <c r="C153" s="42">
        <v>130100</v>
      </c>
      <c r="D153" s="42">
        <v>0</v>
      </c>
      <c r="E153" s="42">
        <v>16455545</v>
      </c>
      <c r="F153" s="33" t="s">
        <v>154</v>
      </c>
      <c r="G153" s="43">
        <v>1110</v>
      </c>
      <c r="H153" s="44"/>
      <c r="J153" s="25"/>
      <c r="K153" s="18"/>
      <c r="L153" s="18"/>
    </row>
    <row r="154" spans="1:12" ht="30" customHeight="1" x14ac:dyDescent="0.25">
      <c r="A154" s="41">
        <f t="shared" si="38"/>
        <v>24478684</v>
      </c>
      <c r="B154" s="42">
        <f t="shared" si="39"/>
        <v>214544</v>
      </c>
      <c r="C154" s="42">
        <v>214544</v>
      </c>
      <c r="D154" s="42">
        <v>0</v>
      </c>
      <c r="E154" s="42">
        <v>24264140</v>
      </c>
      <c r="F154" s="33" t="s">
        <v>155</v>
      </c>
      <c r="G154" s="43">
        <v>1112</v>
      </c>
      <c r="H154" s="44"/>
      <c r="J154" s="25"/>
      <c r="K154" s="18"/>
      <c r="L154" s="18"/>
    </row>
    <row r="155" spans="1:12" ht="30" customHeight="1" x14ac:dyDescent="0.25">
      <c r="A155" s="41">
        <f t="shared" si="38"/>
        <v>20909051</v>
      </c>
      <c r="B155" s="42">
        <f t="shared" si="39"/>
        <v>176200</v>
      </c>
      <c r="C155" s="42">
        <v>176200</v>
      </c>
      <c r="D155" s="42">
        <v>0</v>
      </c>
      <c r="E155" s="42">
        <v>20732851</v>
      </c>
      <c r="F155" s="33" t="s">
        <v>156</v>
      </c>
      <c r="G155" s="43">
        <v>1115</v>
      </c>
      <c r="H155" s="44"/>
      <c r="J155" s="25"/>
      <c r="K155" s="18"/>
      <c r="L155" s="18"/>
    </row>
    <row r="156" spans="1:12" ht="30" customHeight="1" x14ac:dyDescent="0.25">
      <c r="A156" s="41">
        <f t="shared" si="38"/>
        <v>13325253</v>
      </c>
      <c r="B156" s="42">
        <f t="shared" si="39"/>
        <v>60500</v>
      </c>
      <c r="C156" s="42">
        <v>60500</v>
      </c>
      <c r="D156" s="42">
        <v>0</v>
      </c>
      <c r="E156" s="42">
        <v>13264753</v>
      </c>
      <c r="F156" s="33" t="s">
        <v>157</v>
      </c>
      <c r="G156" s="43">
        <v>1116</v>
      </c>
      <c r="H156" s="44"/>
      <c r="J156" s="25"/>
      <c r="K156" s="18"/>
      <c r="L156" s="18"/>
    </row>
    <row r="157" spans="1:12" ht="30" customHeight="1" x14ac:dyDescent="0.25">
      <c r="A157" s="41">
        <f t="shared" si="38"/>
        <v>15654410</v>
      </c>
      <c r="B157" s="42">
        <f t="shared" si="39"/>
        <v>61500</v>
      </c>
      <c r="C157" s="42">
        <v>61500</v>
      </c>
      <c r="D157" s="42">
        <v>0</v>
      </c>
      <c r="E157" s="42">
        <v>15592910</v>
      </c>
      <c r="F157" s="33" t="s">
        <v>158</v>
      </c>
      <c r="G157" s="43">
        <v>1117</v>
      </c>
      <c r="H157" s="44"/>
      <c r="J157" s="25"/>
      <c r="K157" s="18"/>
      <c r="L157" s="18"/>
    </row>
    <row r="158" spans="1:12" ht="30" customHeight="1" x14ac:dyDescent="0.25">
      <c r="A158" s="41">
        <f t="shared" si="38"/>
        <v>14189878</v>
      </c>
      <c r="B158" s="42">
        <f>SUM(C158:D158)</f>
        <v>155245</v>
      </c>
      <c r="C158" s="42">
        <v>155245</v>
      </c>
      <c r="D158" s="42">
        <v>0</v>
      </c>
      <c r="E158" s="42">
        <v>14034633</v>
      </c>
      <c r="F158" s="33" t="s">
        <v>159</v>
      </c>
      <c r="G158" s="43">
        <v>1504</v>
      </c>
      <c r="H158" s="44"/>
      <c r="J158" s="25"/>
      <c r="K158" s="18"/>
      <c r="L158" s="18"/>
    </row>
    <row r="159" spans="1:12" ht="30" customHeight="1" x14ac:dyDescent="0.25">
      <c r="A159" s="41">
        <f t="shared" ref="A159:A190" si="42">E159+B159</f>
        <v>24952588</v>
      </c>
      <c r="B159" s="42">
        <f t="shared" si="39"/>
        <v>157163</v>
      </c>
      <c r="C159" s="42">
        <v>157163</v>
      </c>
      <c r="D159" s="42">
        <v>0</v>
      </c>
      <c r="E159" s="42">
        <v>24795425</v>
      </c>
      <c r="F159" s="33" t="s">
        <v>160</v>
      </c>
      <c r="G159" s="43">
        <v>1118</v>
      </c>
      <c r="H159" s="44"/>
      <c r="J159" s="25"/>
      <c r="K159" s="18"/>
      <c r="L159" s="18"/>
    </row>
    <row r="160" spans="1:12" ht="30" customHeight="1" x14ac:dyDescent="0.25">
      <c r="A160" s="41">
        <f t="shared" si="42"/>
        <v>26135359</v>
      </c>
      <c r="B160" s="42">
        <f t="shared" si="39"/>
        <v>323555</v>
      </c>
      <c r="C160" s="42">
        <v>323555</v>
      </c>
      <c r="D160" s="42">
        <v>0</v>
      </c>
      <c r="E160" s="42">
        <v>25811804</v>
      </c>
      <c r="F160" s="33" t="s">
        <v>161</v>
      </c>
      <c r="G160" s="43">
        <v>1119</v>
      </c>
      <c r="H160" s="44"/>
      <c r="J160" s="25"/>
      <c r="K160" s="18"/>
      <c r="L160" s="18"/>
    </row>
    <row r="161" spans="1:12" ht="30" customHeight="1" x14ac:dyDescent="0.25">
      <c r="A161" s="41">
        <f t="shared" si="42"/>
        <v>22638900</v>
      </c>
      <c r="B161" s="42">
        <f>SUM(C161:D161)</f>
        <v>246750</v>
      </c>
      <c r="C161" s="42">
        <v>246750</v>
      </c>
      <c r="D161" s="42">
        <v>0</v>
      </c>
      <c r="E161" s="42">
        <v>22392150</v>
      </c>
      <c r="F161" s="33" t="s">
        <v>162</v>
      </c>
      <c r="G161" s="43">
        <v>1122</v>
      </c>
      <c r="H161" s="44"/>
      <c r="J161" s="25"/>
      <c r="K161" s="18"/>
      <c r="L161" s="18"/>
    </row>
    <row r="162" spans="1:12" ht="30" customHeight="1" x14ac:dyDescent="0.25">
      <c r="A162" s="41">
        <f t="shared" si="42"/>
        <v>29914180</v>
      </c>
      <c r="B162" s="42">
        <f t="shared" si="39"/>
        <v>140750</v>
      </c>
      <c r="C162" s="42">
        <v>140750</v>
      </c>
      <c r="D162" s="42">
        <v>0</v>
      </c>
      <c r="E162" s="42">
        <v>29773430</v>
      </c>
      <c r="F162" s="33" t="s">
        <v>163</v>
      </c>
      <c r="G162" s="43">
        <v>1120</v>
      </c>
      <c r="H162" s="44"/>
      <c r="J162" s="25"/>
      <c r="K162" s="18"/>
      <c r="L162" s="18"/>
    </row>
    <row r="163" spans="1:12" ht="30" customHeight="1" x14ac:dyDescent="0.25">
      <c r="A163" s="41">
        <f t="shared" si="42"/>
        <v>37188227</v>
      </c>
      <c r="B163" s="42">
        <f t="shared" si="39"/>
        <v>292500</v>
      </c>
      <c r="C163" s="42">
        <v>292500</v>
      </c>
      <c r="D163" s="42">
        <v>0</v>
      </c>
      <c r="E163" s="42">
        <v>36895727</v>
      </c>
      <c r="F163" s="33" t="s">
        <v>164</v>
      </c>
      <c r="G163" s="43">
        <v>1121</v>
      </c>
      <c r="H163" s="44"/>
      <c r="J163" s="25"/>
      <c r="K163" s="18"/>
      <c r="L163" s="18"/>
    </row>
    <row r="164" spans="1:12" ht="30" customHeight="1" x14ac:dyDescent="0.25">
      <c r="A164" s="41">
        <f t="shared" si="42"/>
        <v>20862797</v>
      </c>
      <c r="B164" s="42">
        <f t="shared" ref="B164:B170" si="43">SUM(C164:D164)</f>
        <v>220800</v>
      </c>
      <c r="C164" s="42">
        <v>220800</v>
      </c>
      <c r="D164" s="42">
        <v>0</v>
      </c>
      <c r="E164" s="42">
        <v>20641997</v>
      </c>
      <c r="F164" s="33" t="s">
        <v>165</v>
      </c>
      <c r="G164" s="43">
        <v>1123</v>
      </c>
      <c r="H164" s="44"/>
      <c r="J164" s="25"/>
      <c r="K164" s="18"/>
      <c r="L164" s="18"/>
    </row>
    <row r="165" spans="1:12" ht="30" customHeight="1" x14ac:dyDescent="0.25">
      <c r="A165" s="41">
        <f t="shared" si="42"/>
        <v>25619902</v>
      </c>
      <c r="B165" s="42">
        <f t="shared" si="43"/>
        <v>208000</v>
      </c>
      <c r="C165" s="42">
        <v>208000</v>
      </c>
      <c r="D165" s="42">
        <v>0</v>
      </c>
      <c r="E165" s="42">
        <v>25411902</v>
      </c>
      <c r="F165" s="33" t="s">
        <v>166</v>
      </c>
      <c r="G165" s="43">
        <v>1541</v>
      </c>
      <c r="H165" s="44"/>
      <c r="J165" s="25"/>
      <c r="K165" s="18"/>
      <c r="L165" s="18"/>
    </row>
    <row r="166" spans="1:12" ht="30" customHeight="1" x14ac:dyDescent="0.25">
      <c r="A166" s="41">
        <f t="shared" si="42"/>
        <v>274369196</v>
      </c>
      <c r="B166" s="42">
        <f t="shared" si="43"/>
        <v>2752000</v>
      </c>
      <c r="C166" s="42">
        <v>2752000</v>
      </c>
      <c r="D166" s="42">
        <v>0</v>
      </c>
      <c r="E166" s="42">
        <v>271617196</v>
      </c>
      <c r="F166" s="33" t="s">
        <v>167</v>
      </c>
      <c r="G166" s="43">
        <v>1501</v>
      </c>
      <c r="H166" s="44"/>
      <c r="J166" s="25"/>
      <c r="K166" s="18"/>
      <c r="L166" s="18"/>
    </row>
    <row r="167" spans="1:12" ht="30" customHeight="1" x14ac:dyDescent="0.25">
      <c r="A167" s="41">
        <f t="shared" si="42"/>
        <v>286930642</v>
      </c>
      <c r="B167" s="42">
        <f t="shared" si="43"/>
        <v>2891500</v>
      </c>
      <c r="C167" s="42">
        <v>2891500</v>
      </c>
      <c r="D167" s="42">
        <v>0</v>
      </c>
      <c r="E167" s="42">
        <v>284039142</v>
      </c>
      <c r="F167" s="33" t="s">
        <v>168</v>
      </c>
      <c r="G167" s="43">
        <v>1521</v>
      </c>
      <c r="H167" s="44"/>
      <c r="J167" s="25"/>
      <c r="K167" s="18"/>
      <c r="L167" s="18"/>
    </row>
    <row r="168" spans="1:12" ht="30" customHeight="1" x14ac:dyDescent="0.25">
      <c r="A168" s="41">
        <f t="shared" si="42"/>
        <v>255671260</v>
      </c>
      <c r="B168" s="42">
        <f t="shared" si="43"/>
        <v>3010000</v>
      </c>
      <c r="C168" s="42">
        <v>3010000</v>
      </c>
      <c r="D168" s="42">
        <v>0</v>
      </c>
      <c r="E168" s="42">
        <v>252661260</v>
      </c>
      <c r="F168" s="33" t="s">
        <v>169</v>
      </c>
      <c r="G168" s="43">
        <v>1502</v>
      </c>
      <c r="H168" s="44"/>
      <c r="J168" s="25"/>
      <c r="K168" s="18"/>
      <c r="L168" s="18"/>
    </row>
    <row r="169" spans="1:12" ht="30" customHeight="1" x14ac:dyDescent="0.25">
      <c r="A169" s="41">
        <f t="shared" si="42"/>
        <v>322953334</v>
      </c>
      <c r="B169" s="42">
        <f t="shared" si="43"/>
        <v>2922000</v>
      </c>
      <c r="C169" s="42">
        <v>2922000</v>
      </c>
      <c r="D169" s="42">
        <v>0</v>
      </c>
      <c r="E169" s="42">
        <v>320031334</v>
      </c>
      <c r="F169" s="33" t="s">
        <v>170</v>
      </c>
      <c r="G169" s="43">
        <v>1520</v>
      </c>
      <c r="H169" s="44"/>
      <c r="J169" s="25"/>
      <c r="K169" s="18"/>
      <c r="L169" s="18"/>
    </row>
    <row r="170" spans="1:12" ht="30" customHeight="1" x14ac:dyDescent="0.25">
      <c r="A170" s="41">
        <f t="shared" si="42"/>
        <v>205781180</v>
      </c>
      <c r="B170" s="42">
        <f t="shared" si="43"/>
        <v>2702500</v>
      </c>
      <c r="C170" s="42">
        <v>2702500</v>
      </c>
      <c r="D170" s="42">
        <v>0</v>
      </c>
      <c r="E170" s="42">
        <v>203078680</v>
      </c>
      <c r="F170" s="33" t="s">
        <v>171</v>
      </c>
      <c r="G170" s="43">
        <v>1503</v>
      </c>
      <c r="H170" s="44"/>
      <c r="J170" s="25"/>
      <c r="K170" s="18"/>
      <c r="L170" s="18"/>
    </row>
    <row r="171" spans="1:12" ht="30" customHeight="1" x14ac:dyDescent="0.25">
      <c r="A171" s="20">
        <f>SUM(A172:A175)</f>
        <v>612595711</v>
      </c>
      <c r="B171" s="21">
        <f>SUM(B172:B175)</f>
        <v>234568920</v>
      </c>
      <c r="C171" s="21">
        <f>SUM(C172:C175)</f>
        <v>217585941</v>
      </c>
      <c r="D171" s="21">
        <f>SUM(D172:D175)</f>
        <v>16982979</v>
      </c>
      <c r="E171" s="21">
        <f>SUM(E172:E175)</f>
        <v>378026791</v>
      </c>
      <c r="F171" s="22"/>
      <c r="G171" s="23" t="s">
        <v>172</v>
      </c>
      <c r="H171" s="24" t="s">
        <v>173</v>
      </c>
      <c r="I171" s="1" t="s">
        <v>10</v>
      </c>
      <c r="J171" s="25"/>
      <c r="K171" s="18"/>
      <c r="L171" s="18"/>
    </row>
    <row r="172" spans="1:12" ht="30" customHeight="1" x14ac:dyDescent="0.25">
      <c r="A172" s="37">
        <f>E172+B172</f>
        <v>579131017</v>
      </c>
      <c r="B172" s="38">
        <f t="shared" ref="B172:B175" si="44">SUM(C172:D172)</f>
        <v>233275352</v>
      </c>
      <c r="C172" s="38">
        <v>216292373</v>
      </c>
      <c r="D172" s="38">
        <v>16982979</v>
      </c>
      <c r="E172" s="38">
        <v>345855665</v>
      </c>
      <c r="F172" s="33" t="s">
        <v>172</v>
      </c>
      <c r="G172" s="39">
        <v>1129</v>
      </c>
      <c r="H172" s="40"/>
      <c r="J172" s="25"/>
      <c r="K172" s="18"/>
      <c r="L172" s="18"/>
    </row>
    <row r="173" spans="1:12" ht="30" customHeight="1" x14ac:dyDescent="0.25">
      <c r="A173" s="41">
        <f>E173+B173</f>
        <v>7591668</v>
      </c>
      <c r="B173" s="42">
        <f t="shared" si="44"/>
        <v>519050</v>
      </c>
      <c r="C173" s="42">
        <v>519050</v>
      </c>
      <c r="D173" s="42">
        <v>0</v>
      </c>
      <c r="E173" s="42">
        <v>7072618</v>
      </c>
      <c r="F173" s="33" t="s">
        <v>174</v>
      </c>
      <c r="G173" s="43">
        <v>1142</v>
      </c>
      <c r="H173" s="44"/>
      <c r="J173" s="25"/>
      <c r="K173" s="18"/>
      <c r="L173" s="18"/>
    </row>
    <row r="174" spans="1:12" ht="30" customHeight="1" x14ac:dyDescent="0.25">
      <c r="A174" s="45">
        <f>E174+B174</f>
        <v>19913500</v>
      </c>
      <c r="B174" s="46">
        <f>SUM(C174:D174)</f>
        <v>498968</v>
      </c>
      <c r="C174" s="46">
        <v>498968</v>
      </c>
      <c r="D174" s="46">
        <v>0</v>
      </c>
      <c r="E174" s="46">
        <v>19414532</v>
      </c>
      <c r="F174" s="33" t="s">
        <v>175</v>
      </c>
      <c r="G174" s="47">
        <v>1263</v>
      </c>
      <c r="H174" s="48"/>
      <c r="J174" s="25"/>
      <c r="K174" s="18"/>
      <c r="L174" s="18"/>
    </row>
    <row r="175" spans="1:12" ht="30" customHeight="1" x14ac:dyDescent="0.25">
      <c r="A175" s="41">
        <f>E175+B175</f>
        <v>5959526</v>
      </c>
      <c r="B175" s="42">
        <f t="shared" si="44"/>
        <v>275550</v>
      </c>
      <c r="C175" s="42">
        <v>275550</v>
      </c>
      <c r="D175" s="42">
        <v>0</v>
      </c>
      <c r="E175" s="42">
        <v>5683976</v>
      </c>
      <c r="F175" s="33" t="s">
        <v>176</v>
      </c>
      <c r="G175" s="43">
        <v>1482</v>
      </c>
      <c r="H175" s="44"/>
      <c r="J175" s="25"/>
      <c r="K175" s="18"/>
      <c r="L175" s="18"/>
    </row>
    <row r="176" spans="1:12" ht="30" customHeight="1" x14ac:dyDescent="0.25">
      <c r="A176" s="20">
        <f t="shared" ref="A176:C176" si="45">SUM(A177)</f>
        <v>49169712</v>
      </c>
      <c r="B176" s="21">
        <f t="shared" si="45"/>
        <v>6888715</v>
      </c>
      <c r="C176" s="21">
        <f t="shared" si="45"/>
        <v>1888715</v>
      </c>
      <c r="D176" s="21">
        <f>SUM(D177)</f>
        <v>5000000</v>
      </c>
      <c r="E176" s="21">
        <f>SUM(E177)</f>
        <v>42280997</v>
      </c>
      <c r="F176" s="22"/>
      <c r="G176" s="23" t="s">
        <v>177</v>
      </c>
      <c r="H176" s="24" t="s">
        <v>178</v>
      </c>
      <c r="I176" s="1" t="s">
        <v>10</v>
      </c>
      <c r="J176" s="25"/>
      <c r="K176" s="18"/>
      <c r="L176" s="18"/>
    </row>
    <row r="177" spans="1:12" ht="30" customHeight="1" x14ac:dyDescent="0.25">
      <c r="A177" s="26">
        <f>E177+B177</f>
        <v>49169712</v>
      </c>
      <c r="B177" s="27">
        <f>SUM(C177:D177)</f>
        <v>6888715</v>
      </c>
      <c r="C177" s="27">
        <v>1888715</v>
      </c>
      <c r="D177" s="27">
        <v>5000000</v>
      </c>
      <c r="E177" s="27">
        <v>42280997</v>
      </c>
      <c r="F177" s="33" t="s">
        <v>177</v>
      </c>
      <c r="G177" s="29">
        <v>1141</v>
      </c>
      <c r="H177" s="36"/>
      <c r="J177" s="25"/>
      <c r="K177" s="18"/>
      <c r="L177" s="18"/>
    </row>
    <row r="178" spans="1:12" ht="30" customHeight="1" x14ac:dyDescent="0.25">
      <c r="A178" s="20">
        <f>SUM(A179:A193)</f>
        <v>188571426</v>
      </c>
      <c r="B178" s="21">
        <f>SUM(B179:B193)</f>
        <v>10671725</v>
      </c>
      <c r="C178" s="21">
        <f>SUM(C179:C193)</f>
        <v>2599925</v>
      </c>
      <c r="D178" s="21">
        <f>SUM(D179:D193)</f>
        <v>8071800</v>
      </c>
      <c r="E178" s="21">
        <f>SUM(E179:E193)</f>
        <v>177899701</v>
      </c>
      <c r="F178" s="22"/>
      <c r="G178" s="23" t="s">
        <v>179</v>
      </c>
      <c r="H178" s="24" t="s">
        <v>180</v>
      </c>
      <c r="I178" s="1" t="s">
        <v>10</v>
      </c>
      <c r="J178" s="25"/>
      <c r="K178" s="18"/>
      <c r="L178" s="18"/>
    </row>
    <row r="179" spans="1:12" ht="30" customHeight="1" x14ac:dyDescent="0.25">
      <c r="A179" s="37">
        <f t="shared" ref="A179:A193" si="46">E179+B179</f>
        <v>40071800</v>
      </c>
      <c r="B179" s="38">
        <f t="shared" ref="B179:B193" si="47">SUM(C179:D179)</f>
        <v>8592760</v>
      </c>
      <c r="C179" s="38">
        <v>520960</v>
      </c>
      <c r="D179" s="38">
        <v>8071800</v>
      </c>
      <c r="E179" s="38">
        <v>31479040</v>
      </c>
      <c r="F179" s="33" t="s">
        <v>179</v>
      </c>
      <c r="G179" s="39">
        <v>1130</v>
      </c>
      <c r="H179" s="40"/>
      <c r="J179" s="25"/>
      <c r="K179" s="18"/>
      <c r="L179" s="18"/>
    </row>
    <row r="180" spans="1:12" ht="30" customHeight="1" x14ac:dyDescent="0.25">
      <c r="A180" s="41">
        <f t="shared" si="46"/>
        <v>13600010</v>
      </c>
      <c r="B180" s="42">
        <f t="shared" si="47"/>
        <v>200250</v>
      </c>
      <c r="C180" s="42">
        <v>200250</v>
      </c>
      <c r="D180" s="42">
        <v>0</v>
      </c>
      <c r="E180" s="42">
        <v>13399760</v>
      </c>
      <c r="F180" s="33" t="s">
        <v>181</v>
      </c>
      <c r="G180" s="43">
        <v>1131</v>
      </c>
      <c r="H180" s="44"/>
      <c r="J180" s="25"/>
      <c r="K180" s="18"/>
      <c r="L180" s="18"/>
    </row>
    <row r="181" spans="1:12" ht="30" customHeight="1" x14ac:dyDescent="0.25">
      <c r="A181" s="41">
        <f t="shared" si="46"/>
        <v>13100013</v>
      </c>
      <c r="B181" s="42">
        <f t="shared" si="47"/>
        <v>104450</v>
      </c>
      <c r="C181" s="42">
        <v>104450</v>
      </c>
      <c r="D181" s="42">
        <v>0</v>
      </c>
      <c r="E181" s="42">
        <v>12995563</v>
      </c>
      <c r="F181" s="33" t="s">
        <v>182</v>
      </c>
      <c r="G181" s="43">
        <v>1132</v>
      </c>
      <c r="H181" s="44"/>
      <c r="J181" s="25"/>
      <c r="K181" s="18"/>
      <c r="L181" s="18"/>
    </row>
    <row r="182" spans="1:12" ht="30" customHeight="1" x14ac:dyDescent="0.25">
      <c r="A182" s="41">
        <f t="shared" si="46"/>
        <v>11155045</v>
      </c>
      <c r="B182" s="42">
        <f t="shared" si="47"/>
        <v>187300</v>
      </c>
      <c r="C182" s="42">
        <v>187300</v>
      </c>
      <c r="D182" s="42">
        <v>0</v>
      </c>
      <c r="E182" s="42">
        <v>10967745</v>
      </c>
      <c r="F182" s="33" t="s">
        <v>183</v>
      </c>
      <c r="G182" s="43">
        <v>1133</v>
      </c>
      <c r="H182" s="44"/>
      <c r="J182" s="25"/>
      <c r="K182" s="18"/>
      <c r="L182" s="18"/>
    </row>
    <row r="183" spans="1:12" ht="30" customHeight="1" x14ac:dyDescent="0.25">
      <c r="A183" s="41">
        <f t="shared" si="46"/>
        <v>13800014</v>
      </c>
      <c r="B183" s="42">
        <f t="shared" si="47"/>
        <v>120000</v>
      </c>
      <c r="C183" s="42">
        <v>120000</v>
      </c>
      <c r="D183" s="42">
        <v>0</v>
      </c>
      <c r="E183" s="42">
        <v>13680014</v>
      </c>
      <c r="F183" s="33" t="s">
        <v>184</v>
      </c>
      <c r="G183" s="43">
        <v>1134</v>
      </c>
      <c r="H183" s="44"/>
      <c r="J183" s="25"/>
      <c r="K183" s="18"/>
      <c r="L183" s="18"/>
    </row>
    <row r="184" spans="1:12" ht="30" customHeight="1" x14ac:dyDescent="0.25">
      <c r="A184" s="41">
        <f t="shared" si="46"/>
        <v>12000000</v>
      </c>
      <c r="B184" s="42">
        <f t="shared" si="47"/>
        <v>269150</v>
      </c>
      <c r="C184" s="42">
        <v>269150</v>
      </c>
      <c r="D184" s="42">
        <v>0</v>
      </c>
      <c r="E184" s="42">
        <v>11730850</v>
      </c>
      <c r="F184" s="33" t="s">
        <v>185</v>
      </c>
      <c r="G184" s="43">
        <v>1135</v>
      </c>
      <c r="H184" s="44"/>
      <c r="J184" s="25"/>
      <c r="K184" s="18"/>
      <c r="L184" s="18"/>
    </row>
    <row r="185" spans="1:12" ht="30" customHeight="1" x14ac:dyDescent="0.25">
      <c r="A185" s="41">
        <f t="shared" si="46"/>
        <v>4500006</v>
      </c>
      <c r="B185" s="42">
        <f t="shared" si="47"/>
        <v>102750</v>
      </c>
      <c r="C185" s="42">
        <v>102750</v>
      </c>
      <c r="D185" s="42">
        <v>0</v>
      </c>
      <c r="E185" s="42">
        <v>4397256</v>
      </c>
      <c r="F185" s="33" t="s">
        <v>186</v>
      </c>
      <c r="G185" s="43">
        <v>1136</v>
      </c>
      <c r="H185" s="44"/>
      <c r="J185" s="25"/>
      <c r="K185" s="18"/>
      <c r="L185" s="18"/>
    </row>
    <row r="186" spans="1:12" ht="30" customHeight="1" x14ac:dyDescent="0.25">
      <c r="A186" s="41">
        <f t="shared" si="46"/>
        <v>3500000</v>
      </c>
      <c r="B186" s="42">
        <f t="shared" si="47"/>
        <v>110790</v>
      </c>
      <c r="C186" s="42">
        <v>110790</v>
      </c>
      <c r="D186" s="42">
        <v>0</v>
      </c>
      <c r="E186" s="42">
        <v>3389210</v>
      </c>
      <c r="F186" s="33" t="s">
        <v>187</v>
      </c>
      <c r="G186" s="43">
        <v>1137</v>
      </c>
      <c r="H186" s="44"/>
      <c r="J186" s="25"/>
      <c r="K186" s="18"/>
      <c r="L186" s="18"/>
    </row>
    <row r="187" spans="1:12" ht="30" customHeight="1" x14ac:dyDescent="0.25">
      <c r="A187" s="41">
        <f t="shared" si="46"/>
        <v>16000001</v>
      </c>
      <c r="B187" s="42">
        <f t="shared" si="47"/>
        <v>253700</v>
      </c>
      <c r="C187" s="42">
        <v>253700</v>
      </c>
      <c r="D187" s="42">
        <v>0</v>
      </c>
      <c r="E187" s="42">
        <v>15746301</v>
      </c>
      <c r="F187" s="33" t="s">
        <v>188</v>
      </c>
      <c r="G187" s="43">
        <v>1139</v>
      </c>
      <c r="H187" s="44"/>
      <c r="J187" s="25"/>
      <c r="K187" s="18"/>
      <c r="L187" s="18"/>
    </row>
    <row r="188" spans="1:12" ht="30" customHeight="1" x14ac:dyDescent="0.25">
      <c r="A188" s="41">
        <f t="shared" si="46"/>
        <v>9500161</v>
      </c>
      <c r="B188" s="42">
        <f t="shared" si="47"/>
        <v>118000</v>
      </c>
      <c r="C188" s="42">
        <v>118000</v>
      </c>
      <c r="D188" s="42">
        <v>0</v>
      </c>
      <c r="E188" s="42">
        <v>9382161</v>
      </c>
      <c r="F188" s="33" t="s">
        <v>189</v>
      </c>
      <c r="G188" s="43">
        <v>1140</v>
      </c>
      <c r="H188" s="44"/>
      <c r="J188" s="25"/>
      <c r="K188" s="18"/>
      <c r="L188" s="18"/>
    </row>
    <row r="189" spans="1:12" ht="30" customHeight="1" x14ac:dyDescent="0.25">
      <c r="A189" s="41">
        <f t="shared" si="46"/>
        <v>6599998</v>
      </c>
      <c r="B189" s="42">
        <f>SUM(C189:D189)</f>
        <v>80500</v>
      </c>
      <c r="C189" s="42">
        <v>80500</v>
      </c>
      <c r="D189" s="42">
        <v>0</v>
      </c>
      <c r="E189" s="42">
        <v>6519498</v>
      </c>
      <c r="F189" s="33" t="s">
        <v>190</v>
      </c>
      <c r="G189" s="43">
        <v>1266</v>
      </c>
      <c r="H189" s="44"/>
      <c r="J189" s="25"/>
      <c r="K189" s="18"/>
      <c r="L189" s="18"/>
    </row>
    <row r="190" spans="1:12" ht="30" customHeight="1" x14ac:dyDescent="0.25">
      <c r="A190" s="41">
        <f t="shared" si="46"/>
        <v>11425012</v>
      </c>
      <c r="B190" s="42">
        <f t="shared" si="47"/>
        <v>95075</v>
      </c>
      <c r="C190" s="42">
        <v>95075</v>
      </c>
      <c r="D190" s="42">
        <v>0</v>
      </c>
      <c r="E190" s="42">
        <v>11329937</v>
      </c>
      <c r="F190" s="33" t="s">
        <v>191</v>
      </c>
      <c r="G190" s="43">
        <v>1138</v>
      </c>
      <c r="H190" s="44"/>
      <c r="J190" s="25"/>
      <c r="K190" s="18"/>
      <c r="L190" s="18"/>
    </row>
    <row r="191" spans="1:12" ht="30" customHeight="1" x14ac:dyDescent="0.25">
      <c r="A191" s="41">
        <f t="shared" si="46"/>
        <v>11519366</v>
      </c>
      <c r="B191" s="42">
        <f t="shared" si="47"/>
        <v>116000</v>
      </c>
      <c r="C191" s="42">
        <v>116000</v>
      </c>
      <c r="D191" s="42">
        <v>0</v>
      </c>
      <c r="E191" s="42">
        <v>11403366</v>
      </c>
      <c r="F191" s="33" t="s">
        <v>192</v>
      </c>
      <c r="G191" s="43">
        <v>1523</v>
      </c>
      <c r="H191" s="44"/>
      <c r="J191" s="25"/>
      <c r="K191" s="18"/>
      <c r="L191" s="18"/>
    </row>
    <row r="192" spans="1:12" ht="30" customHeight="1" x14ac:dyDescent="0.25">
      <c r="A192" s="41">
        <f t="shared" si="46"/>
        <v>6000000</v>
      </c>
      <c r="B192" s="42">
        <f t="shared" si="47"/>
        <v>116000</v>
      </c>
      <c r="C192" s="42">
        <v>116000</v>
      </c>
      <c r="D192" s="42">
        <v>0</v>
      </c>
      <c r="E192" s="42">
        <v>5884000</v>
      </c>
      <c r="F192" s="33" t="s">
        <v>193</v>
      </c>
      <c r="G192" s="43">
        <v>1524</v>
      </c>
      <c r="H192" s="44"/>
      <c r="J192" s="25"/>
      <c r="K192" s="18"/>
      <c r="L192" s="18"/>
    </row>
    <row r="193" spans="1:12" ht="30" customHeight="1" x14ac:dyDescent="0.25">
      <c r="A193" s="45">
        <f t="shared" si="46"/>
        <v>15800000</v>
      </c>
      <c r="B193" s="46">
        <f t="shared" si="47"/>
        <v>205000</v>
      </c>
      <c r="C193" s="46">
        <v>205000</v>
      </c>
      <c r="D193" s="46">
        <v>0</v>
      </c>
      <c r="E193" s="46">
        <v>15595000</v>
      </c>
      <c r="F193" s="33" t="s">
        <v>194</v>
      </c>
      <c r="G193" s="47">
        <v>1527</v>
      </c>
      <c r="H193" s="48"/>
      <c r="J193" s="25"/>
      <c r="K193" s="18"/>
      <c r="L193" s="18"/>
    </row>
    <row r="194" spans="1:12" ht="30" customHeight="1" x14ac:dyDescent="0.25">
      <c r="A194" s="20">
        <f t="shared" ref="A194:D194" si="48">SUM(A195:A214)</f>
        <v>367687156</v>
      </c>
      <c r="B194" s="21">
        <f t="shared" si="48"/>
        <v>8806643</v>
      </c>
      <c r="C194" s="21">
        <f t="shared" si="48"/>
        <v>8806643</v>
      </c>
      <c r="D194" s="21">
        <f t="shared" si="48"/>
        <v>0</v>
      </c>
      <c r="E194" s="21">
        <f>SUM(E195:E214)</f>
        <v>358880513</v>
      </c>
      <c r="F194" s="22"/>
      <c r="G194" s="23" t="s">
        <v>195</v>
      </c>
      <c r="H194" s="24" t="s">
        <v>196</v>
      </c>
      <c r="I194" s="1" t="s">
        <v>10</v>
      </c>
      <c r="J194" s="25"/>
      <c r="K194" s="18"/>
      <c r="L194" s="18"/>
    </row>
    <row r="195" spans="1:12" ht="30" customHeight="1" x14ac:dyDescent="0.25">
      <c r="A195" s="37">
        <f t="shared" ref="A195:A214" si="49">E195+B195</f>
        <v>65357004</v>
      </c>
      <c r="B195" s="38">
        <f t="shared" ref="B195:B212" si="50">SUM(C195:D195)</f>
        <v>1278940</v>
      </c>
      <c r="C195" s="38">
        <v>1278940</v>
      </c>
      <c r="D195" s="38">
        <v>0</v>
      </c>
      <c r="E195" s="38">
        <v>64078064</v>
      </c>
      <c r="F195" s="33" t="s">
        <v>195</v>
      </c>
      <c r="G195" s="39">
        <v>1147</v>
      </c>
      <c r="H195" s="40"/>
      <c r="J195" s="25"/>
      <c r="K195" s="18"/>
      <c r="L195" s="18"/>
    </row>
    <row r="196" spans="1:12" ht="30" customHeight="1" x14ac:dyDescent="0.25">
      <c r="A196" s="41">
        <f t="shared" si="49"/>
        <v>8784964</v>
      </c>
      <c r="B196" s="42">
        <f t="shared" si="50"/>
        <v>225668</v>
      </c>
      <c r="C196" s="42">
        <v>225668</v>
      </c>
      <c r="D196" s="42">
        <v>0</v>
      </c>
      <c r="E196" s="42">
        <v>8559296</v>
      </c>
      <c r="F196" s="33" t="s">
        <v>197</v>
      </c>
      <c r="G196" s="43">
        <v>1148</v>
      </c>
      <c r="H196" s="44"/>
      <c r="J196" s="25"/>
      <c r="K196" s="18"/>
      <c r="L196" s="18"/>
    </row>
    <row r="197" spans="1:12" ht="30" customHeight="1" x14ac:dyDescent="0.25">
      <c r="A197" s="41">
        <f t="shared" si="49"/>
        <v>36723765</v>
      </c>
      <c r="B197" s="42">
        <f t="shared" si="50"/>
        <v>2356992</v>
      </c>
      <c r="C197" s="42">
        <v>2356992</v>
      </c>
      <c r="D197" s="42">
        <v>0</v>
      </c>
      <c r="E197" s="42">
        <v>34366773</v>
      </c>
      <c r="F197" s="33" t="s">
        <v>198</v>
      </c>
      <c r="G197" s="43">
        <v>1149</v>
      </c>
      <c r="H197" s="44"/>
      <c r="J197" s="25"/>
      <c r="K197" s="18"/>
      <c r="L197" s="18"/>
    </row>
    <row r="198" spans="1:12" ht="30" customHeight="1" x14ac:dyDescent="0.25">
      <c r="A198" s="41">
        <f t="shared" si="49"/>
        <v>16862402</v>
      </c>
      <c r="B198" s="42">
        <f t="shared" si="50"/>
        <v>144890</v>
      </c>
      <c r="C198" s="42">
        <v>144890</v>
      </c>
      <c r="D198" s="42">
        <v>0</v>
      </c>
      <c r="E198" s="42">
        <v>16717512</v>
      </c>
      <c r="F198" s="33" t="s">
        <v>199</v>
      </c>
      <c r="G198" s="43">
        <v>1150</v>
      </c>
      <c r="H198" s="44"/>
      <c r="J198" s="25"/>
      <c r="K198" s="18"/>
      <c r="L198" s="18"/>
    </row>
    <row r="199" spans="1:12" ht="30" customHeight="1" x14ac:dyDescent="0.25">
      <c r="A199" s="41">
        <f t="shared" si="49"/>
        <v>16189380</v>
      </c>
      <c r="B199" s="42">
        <f t="shared" si="50"/>
        <v>0</v>
      </c>
      <c r="C199" s="42">
        <v>0</v>
      </c>
      <c r="D199" s="42">
        <v>0</v>
      </c>
      <c r="E199" s="42">
        <v>16189380</v>
      </c>
      <c r="F199" s="33" t="s">
        <v>200</v>
      </c>
      <c r="G199" s="43">
        <v>1151</v>
      </c>
      <c r="H199" s="44"/>
      <c r="J199" s="25"/>
      <c r="K199" s="18"/>
      <c r="L199" s="18"/>
    </row>
    <row r="200" spans="1:12" ht="30" customHeight="1" x14ac:dyDescent="0.25">
      <c r="A200" s="41">
        <f t="shared" si="49"/>
        <v>15334897</v>
      </c>
      <c r="B200" s="42">
        <f t="shared" si="50"/>
        <v>363304</v>
      </c>
      <c r="C200" s="42">
        <v>363304</v>
      </c>
      <c r="D200" s="42">
        <v>0</v>
      </c>
      <c r="E200" s="42">
        <v>14971593</v>
      </c>
      <c r="F200" s="33" t="s">
        <v>201</v>
      </c>
      <c r="G200" s="43">
        <v>1152</v>
      </c>
      <c r="H200" s="44"/>
      <c r="J200" s="25"/>
      <c r="K200" s="18"/>
      <c r="L200" s="18"/>
    </row>
    <row r="201" spans="1:12" ht="30" customHeight="1" x14ac:dyDescent="0.25">
      <c r="A201" s="41">
        <f t="shared" si="49"/>
        <v>9673444</v>
      </c>
      <c r="B201" s="42">
        <f t="shared" si="50"/>
        <v>460754</v>
      </c>
      <c r="C201" s="42">
        <v>460754</v>
      </c>
      <c r="D201" s="42">
        <v>0</v>
      </c>
      <c r="E201" s="42">
        <v>9212690</v>
      </c>
      <c r="F201" s="33" t="s">
        <v>202</v>
      </c>
      <c r="G201" s="43">
        <v>1153</v>
      </c>
      <c r="H201" s="44"/>
      <c r="J201" s="25"/>
      <c r="K201" s="18"/>
      <c r="L201" s="18"/>
    </row>
    <row r="202" spans="1:12" ht="30" customHeight="1" x14ac:dyDescent="0.25">
      <c r="A202" s="41">
        <f t="shared" si="49"/>
        <v>32187723</v>
      </c>
      <c r="B202" s="42">
        <f t="shared" si="50"/>
        <v>1177678</v>
      </c>
      <c r="C202" s="42">
        <v>1177678</v>
      </c>
      <c r="D202" s="42">
        <v>0</v>
      </c>
      <c r="E202" s="42">
        <v>31010045</v>
      </c>
      <c r="F202" s="33" t="s">
        <v>203</v>
      </c>
      <c r="G202" s="43">
        <v>1154</v>
      </c>
      <c r="H202" s="44"/>
      <c r="J202" s="25"/>
      <c r="K202" s="18"/>
      <c r="L202" s="18"/>
    </row>
    <row r="203" spans="1:12" ht="30" customHeight="1" x14ac:dyDescent="0.25">
      <c r="A203" s="41">
        <f t="shared" si="49"/>
        <v>14054064</v>
      </c>
      <c r="B203" s="42">
        <f t="shared" si="50"/>
        <v>215267</v>
      </c>
      <c r="C203" s="42">
        <v>215267</v>
      </c>
      <c r="D203" s="42">
        <v>0</v>
      </c>
      <c r="E203" s="42">
        <v>13838797</v>
      </c>
      <c r="F203" s="33" t="s">
        <v>204</v>
      </c>
      <c r="G203" s="43">
        <v>1155</v>
      </c>
      <c r="H203" s="44"/>
      <c r="J203" s="25"/>
      <c r="K203" s="18"/>
      <c r="L203" s="18"/>
    </row>
    <row r="204" spans="1:12" ht="30" customHeight="1" x14ac:dyDescent="0.25">
      <c r="A204" s="41">
        <f t="shared" si="49"/>
        <v>12050961</v>
      </c>
      <c r="B204" s="42">
        <f t="shared" si="50"/>
        <v>794883</v>
      </c>
      <c r="C204" s="42">
        <v>794883</v>
      </c>
      <c r="D204" s="42">
        <v>0</v>
      </c>
      <c r="E204" s="42">
        <v>11256078</v>
      </c>
      <c r="F204" s="33" t="s">
        <v>205</v>
      </c>
      <c r="G204" s="43">
        <v>1157</v>
      </c>
      <c r="H204" s="44"/>
      <c r="J204" s="25"/>
      <c r="K204" s="18"/>
      <c r="L204" s="18"/>
    </row>
    <row r="205" spans="1:12" ht="30" customHeight="1" x14ac:dyDescent="0.25">
      <c r="A205" s="41">
        <f t="shared" si="49"/>
        <v>14794463</v>
      </c>
      <c r="B205" s="42">
        <f t="shared" si="50"/>
        <v>496364</v>
      </c>
      <c r="C205" s="42">
        <v>496364</v>
      </c>
      <c r="D205" s="42">
        <v>0</v>
      </c>
      <c r="E205" s="42">
        <v>14298099</v>
      </c>
      <c r="F205" s="33" t="s">
        <v>206</v>
      </c>
      <c r="G205" s="43">
        <v>1158</v>
      </c>
      <c r="H205" s="44"/>
      <c r="J205" s="25"/>
      <c r="K205" s="18"/>
      <c r="L205" s="18"/>
    </row>
    <row r="206" spans="1:12" ht="30" customHeight="1" x14ac:dyDescent="0.25">
      <c r="A206" s="41">
        <f t="shared" si="49"/>
        <v>14448231</v>
      </c>
      <c r="B206" s="42">
        <f t="shared" si="50"/>
        <v>186428</v>
      </c>
      <c r="C206" s="42">
        <v>186428</v>
      </c>
      <c r="D206" s="42">
        <v>0</v>
      </c>
      <c r="E206" s="42">
        <v>14261803</v>
      </c>
      <c r="F206" s="33" t="s">
        <v>207</v>
      </c>
      <c r="G206" s="43">
        <v>1159</v>
      </c>
      <c r="H206" s="44"/>
      <c r="J206" s="25"/>
      <c r="K206" s="18"/>
      <c r="L206" s="18"/>
    </row>
    <row r="207" spans="1:12" ht="30" customHeight="1" x14ac:dyDescent="0.25">
      <c r="A207" s="41">
        <f t="shared" si="49"/>
        <v>8939041</v>
      </c>
      <c r="B207" s="42">
        <f t="shared" si="50"/>
        <v>13750</v>
      </c>
      <c r="C207" s="42">
        <v>13750</v>
      </c>
      <c r="D207" s="42">
        <v>0</v>
      </c>
      <c r="E207" s="42">
        <v>8925291</v>
      </c>
      <c r="F207" s="33" t="s">
        <v>208</v>
      </c>
      <c r="G207" s="43">
        <v>1160</v>
      </c>
      <c r="H207" s="44"/>
      <c r="J207" s="25"/>
      <c r="K207" s="18"/>
      <c r="L207" s="18"/>
    </row>
    <row r="208" spans="1:12" ht="30" customHeight="1" x14ac:dyDescent="0.25">
      <c r="A208" s="41">
        <f t="shared" si="49"/>
        <v>9804371</v>
      </c>
      <c r="B208" s="42">
        <f t="shared" si="50"/>
        <v>1160</v>
      </c>
      <c r="C208" s="42">
        <v>1160</v>
      </c>
      <c r="D208" s="42">
        <v>0</v>
      </c>
      <c r="E208" s="42">
        <v>9803211</v>
      </c>
      <c r="F208" s="33" t="s">
        <v>209</v>
      </c>
      <c r="G208" s="43">
        <v>1161</v>
      </c>
      <c r="H208" s="44"/>
      <c r="J208" s="25"/>
      <c r="K208" s="18"/>
      <c r="L208" s="18"/>
    </row>
    <row r="209" spans="1:12" ht="30" customHeight="1" x14ac:dyDescent="0.25">
      <c r="A209" s="41">
        <f t="shared" si="49"/>
        <v>14376834</v>
      </c>
      <c r="B209" s="42">
        <f t="shared" si="50"/>
        <v>46800</v>
      </c>
      <c r="C209" s="42">
        <v>46800</v>
      </c>
      <c r="D209" s="42">
        <v>0</v>
      </c>
      <c r="E209" s="42">
        <v>14330034</v>
      </c>
      <c r="F209" s="33" t="s">
        <v>210</v>
      </c>
      <c r="G209" s="43">
        <v>1162</v>
      </c>
      <c r="H209" s="44"/>
      <c r="J209" s="25"/>
      <c r="K209" s="18"/>
      <c r="L209" s="18"/>
    </row>
    <row r="210" spans="1:12" ht="30" customHeight="1" x14ac:dyDescent="0.25">
      <c r="A210" s="41">
        <f t="shared" si="49"/>
        <v>16755667</v>
      </c>
      <c r="B210" s="42">
        <f t="shared" si="50"/>
        <v>851837</v>
      </c>
      <c r="C210" s="42">
        <v>851837</v>
      </c>
      <c r="D210" s="42">
        <v>0</v>
      </c>
      <c r="E210" s="42">
        <v>15903830</v>
      </c>
      <c r="F210" s="33" t="s">
        <v>211</v>
      </c>
      <c r="G210" s="43">
        <v>1274</v>
      </c>
      <c r="H210" s="44"/>
      <c r="J210" s="25"/>
      <c r="K210" s="18"/>
      <c r="L210" s="18"/>
    </row>
    <row r="211" spans="1:12" ht="30" customHeight="1" x14ac:dyDescent="0.25">
      <c r="A211" s="41">
        <f t="shared" si="49"/>
        <v>14212210</v>
      </c>
      <c r="B211" s="42">
        <f t="shared" si="50"/>
        <v>100070</v>
      </c>
      <c r="C211" s="42">
        <v>100070</v>
      </c>
      <c r="D211" s="42">
        <v>0</v>
      </c>
      <c r="E211" s="42">
        <v>14112140</v>
      </c>
      <c r="F211" s="33" t="s">
        <v>212</v>
      </c>
      <c r="G211" s="43">
        <v>1519</v>
      </c>
      <c r="H211" s="44"/>
      <c r="J211" s="25"/>
      <c r="K211" s="18"/>
      <c r="L211" s="18"/>
    </row>
    <row r="212" spans="1:12" ht="30" customHeight="1" x14ac:dyDescent="0.25">
      <c r="A212" s="41">
        <f t="shared" si="49"/>
        <v>22633820</v>
      </c>
      <c r="B212" s="42">
        <f t="shared" si="50"/>
        <v>62858</v>
      </c>
      <c r="C212" s="42">
        <v>62858</v>
      </c>
      <c r="D212" s="42">
        <v>0</v>
      </c>
      <c r="E212" s="42">
        <v>22570962</v>
      </c>
      <c r="F212" s="33" t="s">
        <v>213</v>
      </c>
      <c r="G212" s="43">
        <v>1525</v>
      </c>
      <c r="H212" s="44"/>
      <c r="J212" s="25"/>
      <c r="K212" s="18"/>
      <c r="L212" s="18"/>
    </row>
    <row r="213" spans="1:12" ht="30" customHeight="1" x14ac:dyDescent="0.25">
      <c r="A213" s="41">
        <f t="shared" si="49"/>
        <v>9147615</v>
      </c>
      <c r="B213" s="42">
        <f t="shared" ref="B213:B214" si="51">SUM(C213:D213)</f>
        <v>0</v>
      </c>
      <c r="C213" s="42">
        <v>0</v>
      </c>
      <c r="D213" s="42">
        <v>0</v>
      </c>
      <c r="E213" s="42">
        <v>9147615</v>
      </c>
      <c r="F213" s="33" t="s">
        <v>214</v>
      </c>
      <c r="G213" s="43">
        <v>1536</v>
      </c>
      <c r="H213" s="44"/>
      <c r="J213" s="25"/>
      <c r="K213" s="18"/>
      <c r="L213" s="18"/>
    </row>
    <row r="214" spans="1:12" ht="30" customHeight="1" x14ac:dyDescent="0.25">
      <c r="A214" s="41">
        <f t="shared" si="49"/>
        <v>15356300</v>
      </c>
      <c r="B214" s="42">
        <f t="shared" si="51"/>
        <v>29000</v>
      </c>
      <c r="C214" s="42">
        <v>29000</v>
      </c>
      <c r="D214" s="42">
        <v>0</v>
      </c>
      <c r="E214" s="42">
        <v>15327300</v>
      </c>
      <c r="F214" s="33" t="s">
        <v>215</v>
      </c>
      <c r="G214" s="43">
        <v>1156</v>
      </c>
      <c r="H214" s="44"/>
      <c r="J214" s="25"/>
      <c r="K214" s="18"/>
      <c r="L214" s="18"/>
    </row>
    <row r="215" spans="1:12" ht="30" customHeight="1" x14ac:dyDescent="0.25">
      <c r="A215" s="20">
        <f>SUM(A216:A236)</f>
        <v>1895214767</v>
      </c>
      <c r="B215" s="21">
        <f>SUM(B216:B236)</f>
        <v>309324909</v>
      </c>
      <c r="C215" s="21">
        <f>SUM(C216:C236)</f>
        <v>68061112</v>
      </c>
      <c r="D215" s="21">
        <f>SUM(D216:D236)</f>
        <v>241263797</v>
      </c>
      <c r="E215" s="21">
        <f>SUM(E216:E236)</f>
        <v>1585889858</v>
      </c>
      <c r="F215" s="22"/>
      <c r="G215" s="23" t="s">
        <v>216</v>
      </c>
      <c r="H215" s="24" t="s">
        <v>217</v>
      </c>
      <c r="I215" s="1" t="s">
        <v>10</v>
      </c>
      <c r="J215" s="25"/>
      <c r="K215" s="18"/>
      <c r="L215" s="18"/>
    </row>
    <row r="216" spans="1:12" ht="30" customHeight="1" x14ac:dyDescent="0.25">
      <c r="A216" s="37">
        <f t="shared" ref="A216:A236" si="52">E216+B216</f>
        <v>465110459</v>
      </c>
      <c r="B216" s="38">
        <f t="shared" ref="B216:B219" si="53">SUM(C216:D216)</f>
        <v>286866935</v>
      </c>
      <c r="C216" s="38">
        <v>49097809</v>
      </c>
      <c r="D216" s="38">
        <v>237769126</v>
      </c>
      <c r="E216" s="38">
        <v>178243524</v>
      </c>
      <c r="F216" s="33" t="s">
        <v>216</v>
      </c>
      <c r="G216" s="39">
        <v>1163</v>
      </c>
      <c r="H216" s="40"/>
      <c r="J216" s="25"/>
      <c r="K216" s="18"/>
      <c r="L216" s="18"/>
    </row>
    <row r="217" spans="1:12" ht="30" customHeight="1" x14ac:dyDescent="0.25">
      <c r="A217" s="41">
        <f t="shared" si="52"/>
        <v>35015691</v>
      </c>
      <c r="B217" s="42">
        <f t="shared" si="53"/>
        <v>121000</v>
      </c>
      <c r="C217" s="42">
        <v>121000</v>
      </c>
      <c r="D217" s="42">
        <v>0</v>
      </c>
      <c r="E217" s="42">
        <v>34894691</v>
      </c>
      <c r="F217" s="33" t="s">
        <v>218</v>
      </c>
      <c r="G217" s="43">
        <v>1164</v>
      </c>
      <c r="H217" s="44"/>
      <c r="J217" s="25"/>
      <c r="K217" s="18"/>
      <c r="L217" s="18"/>
    </row>
    <row r="218" spans="1:12" ht="30" customHeight="1" x14ac:dyDescent="0.25">
      <c r="A218" s="41">
        <f t="shared" si="52"/>
        <v>27086879</v>
      </c>
      <c r="B218" s="42">
        <f t="shared" si="53"/>
        <v>100000</v>
      </c>
      <c r="C218" s="42">
        <v>100000</v>
      </c>
      <c r="D218" s="42">
        <v>0</v>
      </c>
      <c r="E218" s="42">
        <v>26986879</v>
      </c>
      <c r="F218" s="33" t="s">
        <v>219</v>
      </c>
      <c r="G218" s="43">
        <v>1191</v>
      </c>
      <c r="H218" s="44"/>
      <c r="J218" s="25"/>
      <c r="K218" s="18"/>
      <c r="L218" s="18"/>
    </row>
    <row r="219" spans="1:12" ht="30" customHeight="1" x14ac:dyDescent="0.25">
      <c r="A219" s="41">
        <f t="shared" si="52"/>
        <v>30536016</v>
      </c>
      <c r="B219" s="42">
        <f t="shared" si="53"/>
        <v>139000</v>
      </c>
      <c r="C219" s="42">
        <v>139000</v>
      </c>
      <c r="D219" s="42">
        <v>0</v>
      </c>
      <c r="E219" s="42">
        <v>30397016</v>
      </c>
      <c r="F219" s="33" t="s">
        <v>220</v>
      </c>
      <c r="G219" s="43">
        <v>1507</v>
      </c>
      <c r="H219" s="44"/>
      <c r="J219" s="25"/>
      <c r="K219" s="18"/>
      <c r="L219" s="18"/>
    </row>
    <row r="220" spans="1:12" ht="30" customHeight="1" x14ac:dyDescent="0.25">
      <c r="A220" s="45">
        <f t="shared" si="52"/>
        <v>11251641</v>
      </c>
      <c r="B220" s="46">
        <f t="shared" ref="B220:B236" si="54">SUM(C220:D220)</f>
        <v>198000</v>
      </c>
      <c r="C220" s="46">
        <v>198000</v>
      </c>
      <c r="D220" s="46">
        <v>0</v>
      </c>
      <c r="E220" s="46">
        <v>11053641</v>
      </c>
      <c r="F220" s="33" t="s">
        <v>221</v>
      </c>
      <c r="G220" s="47">
        <v>1186</v>
      </c>
      <c r="H220" s="48"/>
      <c r="J220" s="25"/>
      <c r="K220" s="18"/>
      <c r="L220" s="18"/>
    </row>
    <row r="221" spans="1:12" ht="30" customHeight="1" x14ac:dyDescent="0.25">
      <c r="A221" s="41">
        <f t="shared" si="52"/>
        <v>116623577</v>
      </c>
      <c r="B221" s="42">
        <f t="shared" si="54"/>
        <v>6112371</v>
      </c>
      <c r="C221" s="42">
        <v>2617700</v>
      </c>
      <c r="D221" s="42">
        <v>3494671</v>
      </c>
      <c r="E221" s="42">
        <v>110511206</v>
      </c>
      <c r="F221" s="33" t="s">
        <v>222</v>
      </c>
      <c r="G221" s="43">
        <v>1192</v>
      </c>
      <c r="H221" s="44"/>
      <c r="J221" s="25"/>
      <c r="K221" s="18"/>
      <c r="L221" s="18"/>
    </row>
    <row r="222" spans="1:12" ht="30" customHeight="1" x14ac:dyDescent="0.25">
      <c r="A222" s="41">
        <f t="shared" si="52"/>
        <v>124377254</v>
      </c>
      <c r="B222" s="42">
        <f t="shared" si="54"/>
        <v>1610508</v>
      </c>
      <c r="C222" s="42">
        <v>1610508</v>
      </c>
      <c r="D222" s="42">
        <v>0</v>
      </c>
      <c r="E222" s="42">
        <v>122766746</v>
      </c>
      <c r="F222" s="33" t="s">
        <v>223</v>
      </c>
      <c r="G222" s="43">
        <v>1173</v>
      </c>
      <c r="H222" s="44"/>
      <c r="J222" s="25"/>
      <c r="K222" s="18"/>
      <c r="L222" s="18"/>
    </row>
    <row r="223" spans="1:12" ht="30" customHeight="1" x14ac:dyDescent="0.25">
      <c r="A223" s="41">
        <f t="shared" si="52"/>
        <v>129607416</v>
      </c>
      <c r="B223" s="42">
        <f t="shared" si="54"/>
        <v>2723600</v>
      </c>
      <c r="C223" s="42">
        <v>2723600</v>
      </c>
      <c r="D223" s="42">
        <v>0</v>
      </c>
      <c r="E223" s="42">
        <v>126883816</v>
      </c>
      <c r="F223" s="33" t="s">
        <v>224</v>
      </c>
      <c r="G223" s="43">
        <v>1174</v>
      </c>
      <c r="H223" s="44"/>
      <c r="J223" s="25"/>
      <c r="K223" s="18"/>
      <c r="L223" s="18"/>
    </row>
    <row r="224" spans="1:12" ht="30" customHeight="1" x14ac:dyDescent="0.25">
      <c r="A224" s="41">
        <f t="shared" si="52"/>
        <v>84245875</v>
      </c>
      <c r="B224" s="42">
        <f t="shared" si="54"/>
        <v>774496</v>
      </c>
      <c r="C224" s="42">
        <v>774496</v>
      </c>
      <c r="D224" s="42">
        <v>0</v>
      </c>
      <c r="E224" s="42">
        <v>83471379</v>
      </c>
      <c r="F224" s="33" t="s">
        <v>225</v>
      </c>
      <c r="G224" s="43">
        <v>1175</v>
      </c>
      <c r="H224" s="44"/>
      <c r="J224" s="25"/>
      <c r="K224" s="18"/>
      <c r="L224" s="18"/>
    </row>
    <row r="225" spans="1:12" ht="30" customHeight="1" x14ac:dyDescent="0.25">
      <c r="A225" s="41">
        <f t="shared" si="52"/>
        <v>99974337</v>
      </c>
      <c r="B225" s="42">
        <f t="shared" si="54"/>
        <v>925000</v>
      </c>
      <c r="C225" s="42">
        <v>925000</v>
      </c>
      <c r="D225" s="42">
        <v>0</v>
      </c>
      <c r="E225" s="42">
        <v>99049337</v>
      </c>
      <c r="F225" s="33" t="s">
        <v>226</v>
      </c>
      <c r="G225" s="43">
        <v>1176</v>
      </c>
      <c r="H225" s="44"/>
      <c r="J225" s="25"/>
      <c r="K225" s="18"/>
      <c r="L225" s="18"/>
    </row>
    <row r="226" spans="1:12" ht="30" customHeight="1" x14ac:dyDescent="0.25">
      <c r="A226" s="41">
        <f t="shared" si="52"/>
        <v>73555349</v>
      </c>
      <c r="B226" s="42">
        <f t="shared" si="54"/>
        <v>748127</v>
      </c>
      <c r="C226" s="42">
        <v>748127</v>
      </c>
      <c r="D226" s="42">
        <v>0</v>
      </c>
      <c r="E226" s="42">
        <v>72807222</v>
      </c>
      <c r="F226" s="33" t="s">
        <v>227</v>
      </c>
      <c r="G226" s="43">
        <v>1177</v>
      </c>
      <c r="H226" s="44"/>
      <c r="J226" s="25"/>
      <c r="K226" s="18"/>
      <c r="L226" s="18"/>
    </row>
    <row r="227" spans="1:12" ht="30" customHeight="1" x14ac:dyDescent="0.25">
      <c r="A227" s="41">
        <f t="shared" si="52"/>
        <v>73310145</v>
      </c>
      <c r="B227" s="42">
        <f t="shared" si="54"/>
        <v>1271600</v>
      </c>
      <c r="C227" s="42">
        <v>1271600</v>
      </c>
      <c r="D227" s="42">
        <v>0</v>
      </c>
      <c r="E227" s="42">
        <v>72038545</v>
      </c>
      <c r="F227" s="33" t="s">
        <v>228</v>
      </c>
      <c r="G227" s="43">
        <v>1497</v>
      </c>
      <c r="H227" s="44"/>
      <c r="J227" s="25"/>
      <c r="K227" s="18"/>
      <c r="L227" s="18"/>
    </row>
    <row r="228" spans="1:12" ht="30" customHeight="1" x14ac:dyDescent="0.25">
      <c r="A228" s="41">
        <f t="shared" si="52"/>
        <v>61614495</v>
      </c>
      <c r="B228" s="42">
        <f t="shared" si="54"/>
        <v>826750</v>
      </c>
      <c r="C228" s="42">
        <v>826750</v>
      </c>
      <c r="D228" s="42">
        <v>0</v>
      </c>
      <c r="E228" s="42">
        <v>60787745</v>
      </c>
      <c r="F228" s="33" t="s">
        <v>229</v>
      </c>
      <c r="G228" s="43">
        <v>1178</v>
      </c>
      <c r="H228" s="44"/>
      <c r="J228" s="25"/>
      <c r="K228" s="18"/>
      <c r="L228" s="18"/>
    </row>
    <row r="229" spans="1:12" ht="30" customHeight="1" x14ac:dyDescent="0.25">
      <c r="A229" s="41">
        <f t="shared" si="52"/>
        <v>90517228</v>
      </c>
      <c r="B229" s="42">
        <f t="shared" si="54"/>
        <v>960778</v>
      </c>
      <c r="C229" s="42">
        <v>960778</v>
      </c>
      <c r="D229" s="42">
        <v>0</v>
      </c>
      <c r="E229" s="42">
        <v>89556450</v>
      </c>
      <c r="F229" s="33" t="s">
        <v>230</v>
      </c>
      <c r="G229" s="43">
        <v>1179</v>
      </c>
      <c r="H229" s="44"/>
      <c r="J229" s="25"/>
      <c r="K229" s="18"/>
      <c r="L229" s="18"/>
    </row>
    <row r="230" spans="1:12" ht="30" customHeight="1" x14ac:dyDescent="0.25">
      <c r="A230" s="41">
        <f t="shared" si="52"/>
        <v>26636645</v>
      </c>
      <c r="B230" s="42">
        <f t="shared" si="54"/>
        <v>805300</v>
      </c>
      <c r="C230" s="42">
        <v>805300</v>
      </c>
      <c r="D230" s="42">
        <v>0</v>
      </c>
      <c r="E230" s="42">
        <v>25831345</v>
      </c>
      <c r="F230" s="33" t="s">
        <v>231</v>
      </c>
      <c r="G230" s="43">
        <v>1180</v>
      </c>
      <c r="H230" s="44"/>
      <c r="J230" s="25"/>
      <c r="K230" s="18"/>
      <c r="L230" s="18"/>
    </row>
    <row r="231" spans="1:12" ht="30" customHeight="1" x14ac:dyDescent="0.25">
      <c r="A231" s="41">
        <f t="shared" si="52"/>
        <v>68067794</v>
      </c>
      <c r="B231" s="42">
        <f t="shared" si="54"/>
        <v>1377639</v>
      </c>
      <c r="C231" s="42">
        <v>1377639</v>
      </c>
      <c r="D231" s="42">
        <v>0</v>
      </c>
      <c r="E231" s="42">
        <v>66690155</v>
      </c>
      <c r="F231" s="33" t="s">
        <v>232</v>
      </c>
      <c r="G231" s="43">
        <v>1170</v>
      </c>
      <c r="H231" s="44"/>
      <c r="J231" s="25"/>
      <c r="K231" s="18"/>
      <c r="L231" s="18"/>
    </row>
    <row r="232" spans="1:12" ht="30" customHeight="1" x14ac:dyDescent="0.25">
      <c r="A232" s="41">
        <f t="shared" si="52"/>
        <v>59324358</v>
      </c>
      <c r="B232" s="42">
        <f t="shared" si="54"/>
        <v>520750</v>
      </c>
      <c r="C232" s="42">
        <v>520750</v>
      </c>
      <c r="D232" s="42">
        <v>0</v>
      </c>
      <c r="E232" s="42">
        <v>58803608</v>
      </c>
      <c r="F232" s="33" t="s">
        <v>233</v>
      </c>
      <c r="G232" s="43">
        <v>1181</v>
      </c>
      <c r="H232" s="44"/>
      <c r="J232" s="25"/>
      <c r="K232" s="18"/>
      <c r="L232" s="18"/>
    </row>
    <row r="233" spans="1:12" ht="30" customHeight="1" x14ac:dyDescent="0.25">
      <c r="A233" s="41">
        <f t="shared" si="52"/>
        <v>62944679</v>
      </c>
      <c r="B233" s="42">
        <f t="shared" si="54"/>
        <v>584920</v>
      </c>
      <c r="C233" s="42">
        <v>584920</v>
      </c>
      <c r="D233" s="42">
        <v>0</v>
      </c>
      <c r="E233" s="42">
        <v>62359759</v>
      </c>
      <c r="F233" s="33" t="s">
        <v>234</v>
      </c>
      <c r="G233" s="43">
        <v>1182</v>
      </c>
      <c r="H233" s="44"/>
      <c r="J233" s="25"/>
      <c r="K233" s="18"/>
      <c r="L233" s="18"/>
    </row>
    <row r="234" spans="1:12" ht="30" customHeight="1" x14ac:dyDescent="0.25">
      <c r="A234" s="41">
        <f t="shared" si="52"/>
        <v>108516880</v>
      </c>
      <c r="B234" s="42">
        <f t="shared" si="54"/>
        <v>1374798</v>
      </c>
      <c r="C234" s="42">
        <v>1374798</v>
      </c>
      <c r="D234" s="42">
        <v>0</v>
      </c>
      <c r="E234" s="42">
        <v>107142082</v>
      </c>
      <c r="F234" s="33" t="s">
        <v>235</v>
      </c>
      <c r="G234" s="43">
        <v>1183</v>
      </c>
      <c r="H234" s="44"/>
      <c r="J234" s="25"/>
      <c r="K234" s="18"/>
      <c r="L234" s="18"/>
    </row>
    <row r="235" spans="1:12" ht="30" customHeight="1" x14ac:dyDescent="0.25">
      <c r="A235" s="41">
        <f t="shared" si="52"/>
        <v>96942814</v>
      </c>
      <c r="B235" s="42">
        <f t="shared" si="54"/>
        <v>683337</v>
      </c>
      <c r="C235" s="42">
        <v>683337</v>
      </c>
      <c r="D235" s="42">
        <v>0</v>
      </c>
      <c r="E235" s="42">
        <v>96259477</v>
      </c>
      <c r="F235" s="33" t="s">
        <v>236</v>
      </c>
      <c r="G235" s="43">
        <v>1184</v>
      </c>
      <c r="H235" s="44"/>
      <c r="J235" s="25"/>
      <c r="K235" s="18"/>
      <c r="L235" s="18"/>
    </row>
    <row r="236" spans="1:12" ht="30" customHeight="1" x14ac:dyDescent="0.25">
      <c r="A236" s="41">
        <f t="shared" si="52"/>
        <v>49955235</v>
      </c>
      <c r="B236" s="42">
        <f t="shared" si="54"/>
        <v>600000</v>
      </c>
      <c r="C236" s="42">
        <v>600000</v>
      </c>
      <c r="D236" s="42">
        <v>0</v>
      </c>
      <c r="E236" s="42">
        <v>49355235</v>
      </c>
      <c r="F236" s="33" t="s">
        <v>237</v>
      </c>
      <c r="G236" s="43">
        <v>1185</v>
      </c>
      <c r="H236" s="44"/>
      <c r="J236" s="25"/>
      <c r="K236" s="18"/>
      <c r="L236" s="18"/>
    </row>
    <row r="237" spans="1:12" ht="30" customHeight="1" x14ac:dyDescent="0.25">
      <c r="A237" s="20">
        <f>SUM(A238:A239)</f>
        <v>1230711869</v>
      </c>
      <c r="B237" s="21">
        <f>SUM(B238:B239)</f>
        <v>37093377</v>
      </c>
      <c r="C237" s="21">
        <f>SUM(C238:C239)</f>
        <v>30871792</v>
      </c>
      <c r="D237" s="21">
        <f>SUM(D238:D239)</f>
        <v>6221585</v>
      </c>
      <c r="E237" s="21">
        <f>SUM(E238:E239)</f>
        <v>1193618492</v>
      </c>
      <c r="F237" s="22"/>
      <c r="G237" s="23" t="s">
        <v>238</v>
      </c>
      <c r="H237" s="24" t="s">
        <v>239</v>
      </c>
      <c r="I237" s="1" t="s">
        <v>10</v>
      </c>
      <c r="J237" s="25"/>
      <c r="K237" s="18"/>
      <c r="L237" s="18"/>
    </row>
    <row r="238" spans="1:12" ht="30" customHeight="1" x14ac:dyDescent="0.25">
      <c r="A238" s="37">
        <f>E238+B238</f>
        <v>1189065161</v>
      </c>
      <c r="B238" s="38">
        <f t="shared" ref="B238:B239" si="55">SUM(C238:D238)</f>
        <v>33955277</v>
      </c>
      <c r="C238" s="38">
        <v>27733692</v>
      </c>
      <c r="D238" s="38">
        <v>6221585</v>
      </c>
      <c r="E238" s="38">
        <v>1155109884</v>
      </c>
      <c r="F238" s="33" t="s">
        <v>238</v>
      </c>
      <c r="G238" s="39">
        <v>1166</v>
      </c>
      <c r="H238" s="40"/>
      <c r="J238" s="25"/>
      <c r="K238" s="18"/>
      <c r="L238" s="18"/>
    </row>
    <row r="239" spans="1:12" ht="30" customHeight="1" x14ac:dyDescent="0.25">
      <c r="A239" s="41">
        <f>E239+B239</f>
        <v>41646708</v>
      </c>
      <c r="B239" s="42">
        <f t="shared" si="55"/>
        <v>3138100</v>
      </c>
      <c r="C239" s="42">
        <v>3138100</v>
      </c>
      <c r="D239" s="42">
        <v>0</v>
      </c>
      <c r="E239" s="42">
        <v>38508608</v>
      </c>
      <c r="F239" s="33" t="s">
        <v>240</v>
      </c>
      <c r="G239" s="43">
        <v>1187</v>
      </c>
      <c r="H239" s="44"/>
      <c r="J239" s="25"/>
      <c r="K239" s="18"/>
      <c r="L239" s="18"/>
    </row>
    <row r="240" spans="1:12" ht="30" customHeight="1" x14ac:dyDescent="0.25">
      <c r="A240" s="20">
        <f>SUM(A241)</f>
        <v>411881690</v>
      </c>
      <c r="B240" s="21">
        <f>SUM(B241)</f>
        <v>54186461</v>
      </c>
      <c r="C240" s="21">
        <f>SUM(C241)</f>
        <v>14317798</v>
      </c>
      <c r="D240" s="21">
        <f>SUM(D241)</f>
        <v>39868663</v>
      </c>
      <c r="E240" s="21">
        <f>SUM(E241)</f>
        <v>357695229</v>
      </c>
      <c r="F240" s="22"/>
      <c r="G240" s="23" t="s">
        <v>241</v>
      </c>
      <c r="H240" s="24" t="s">
        <v>242</v>
      </c>
      <c r="I240" s="1" t="s">
        <v>10</v>
      </c>
      <c r="J240" s="25"/>
      <c r="K240" s="18"/>
      <c r="L240" s="18"/>
    </row>
    <row r="241" spans="1:12" ht="30" customHeight="1" x14ac:dyDescent="0.25">
      <c r="A241" s="26">
        <f>E241+B241</f>
        <v>411881690</v>
      </c>
      <c r="B241" s="27">
        <f>SUM(C241:D241)</f>
        <v>54186461</v>
      </c>
      <c r="C241" s="27">
        <v>14317798</v>
      </c>
      <c r="D241" s="27">
        <v>39868663</v>
      </c>
      <c r="E241" s="27">
        <v>357695229</v>
      </c>
      <c r="F241" s="33" t="s">
        <v>241</v>
      </c>
      <c r="G241" s="29">
        <v>1188</v>
      </c>
      <c r="H241" s="36"/>
      <c r="J241" s="25"/>
      <c r="K241" s="18"/>
      <c r="L241" s="18"/>
    </row>
    <row r="242" spans="1:12" ht="30" customHeight="1" x14ac:dyDescent="0.25">
      <c r="A242" s="20">
        <f>SUM(A243)</f>
        <v>310433589</v>
      </c>
      <c r="B242" s="21">
        <f>SUM(B243)</f>
        <v>40277077</v>
      </c>
      <c r="C242" s="21">
        <f>SUM(C243)</f>
        <v>13762277</v>
      </c>
      <c r="D242" s="21">
        <f>SUM(D243)</f>
        <v>26514800</v>
      </c>
      <c r="E242" s="21">
        <f>SUM(E243)</f>
        <v>270156512</v>
      </c>
      <c r="F242" s="22"/>
      <c r="G242" s="23" t="s">
        <v>243</v>
      </c>
      <c r="H242" s="24" t="s">
        <v>244</v>
      </c>
      <c r="I242" s="1" t="s">
        <v>10</v>
      </c>
      <c r="J242" s="25"/>
      <c r="K242" s="18"/>
      <c r="L242" s="18"/>
    </row>
    <row r="243" spans="1:12" ht="30" customHeight="1" x14ac:dyDescent="0.25">
      <c r="A243" s="26">
        <f>E243+B243</f>
        <v>310433589</v>
      </c>
      <c r="B243" s="27">
        <f>SUM(C243:D243)</f>
        <v>40277077</v>
      </c>
      <c r="C243" s="27">
        <v>13762277</v>
      </c>
      <c r="D243" s="27">
        <v>26514800</v>
      </c>
      <c r="E243" s="27">
        <v>270156512</v>
      </c>
      <c r="F243" s="33" t="s">
        <v>243</v>
      </c>
      <c r="G243" s="29">
        <v>1167</v>
      </c>
      <c r="H243" s="36"/>
      <c r="J243" s="25"/>
      <c r="K243" s="18"/>
      <c r="L243" s="18"/>
    </row>
    <row r="244" spans="1:12" ht="30" customHeight="1" x14ac:dyDescent="0.25">
      <c r="A244" s="20">
        <f t="shared" ref="A244:C250" si="56">SUM(A245)</f>
        <v>215545011</v>
      </c>
      <c r="B244" s="21">
        <f t="shared" si="56"/>
        <v>35694683</v>
      </c>
      <c r="C244" s="21">
        <f t="shared" si="56"/>
        <v>17849654</v>
      </c>
      <c r="D244" s="21">
        <f>SUM(D245)</f>
        <v>17845029</v>
      </c>
      <c r="E244" s="21">
        <f>SUM(E245)</f>
        <v>179850328</v>
      </c>
      <c r="F244" s="22"/>
      <c r="G244" s="23" t="s">
        <v>245</v>
      </c>
      <c r="H244" s="24" t="s">
        <v>246</v>
      </c>
      <c r="I244" s="1" t="s">
        <v>10</v>
      </c>
      <c r="J244" s="25"/>
      <c r="K244" s="18"/>
      <c r="L244" s="18"/>
    </row>
    <row r="245" spans="1:12" ht="30" customHeight="1" x14ac:dyDescent="0.25">
      <c r="A245" s="26">
        <f>E245+B245</f>
        <v>215545011</v>
      </c>
      <c r="B245" s="27">
        <f>SUM(C245:D245)</f>
        <v>35694683</v>
      </c>
      <c r="C245" s="27">
        <v>17849654</v>
      </c>
      <c r="D245" s="27">
        <v>17845029</v>
      </c>
      <c r="E245" s="27">
        <v>179850328</v>
      </c>
      <c r="F245" s="33" t="s">
        <v>245</v>
      </c>
      <c r="G245" s="29">
        <v>1168</v>
      </c>
      <c r="H245" s="36"/>
      <c r="J245" s="25"/>
      <c r="K245" s="18"/>
      <c r="L245" s="18"/>
    </row>
    <row r="246" spans="1:12" ht="30" customHeight="1" x14ac:dyDescent="0.25">
      <c r="A246" s="20">
        <f t="shared" si="56"/>
        <v>185374369</v>
      </c>
      <c r="B246" s="21">
        <f t="shared" si="56"/>
        <v>20933457</v>
      </c>
      <c r="C246" s="21">
        <f t="shared" si="56"/>
        <v>8554842</v>
      </c>
      <c r="D246" s="21">
        <f>SUM(D247)</f>
        <v>12378615</v>
      </c>
      <c r="E246" s="21">
        <f>SUM(E247)</f>
        <v>164440912</v>
      </c>
      <c r="F246" s="22"/>
      <c r="G246" s="23" t="s">
        <v>247</v>
      </c>
      <c r="H246" s="24" t="s">
        <v>248</v>
      </c>
      <c r="I246" s="1" t="s">
        <v>10</v>
      </c>
      <c r="J246" s="25"/>
      <c r="K246" s="18"/>
      <c r="L246" s="18"/>
    </row>
    <row r="247" spans="1:12" ht="30" customHeight="1" x14ac:dyDescent="0.25">
      <c r="A247" s="26">
        <f>E247+B247</f>
        <v>185374369</v>
      </c>
      <c r="B247" s="27">
        <f>SUM(C247:D247)</f>
        <v>20933457</v>
      </c>
      <c r="C247" s="27">
        <v>8554842</v>
      </c>
      <c r="D247" s="27">
        <v>12378615</v>
      </c>
      <c r="E247" s="27">
        <v>164440912</v>
      </c>
      <c r="F247" s="33" t="s">
        <v>247</v>
      </c>
      <c r="G247" s="29">
        <v>1172</v>
      </c>
      <c r="H247" s="36"/>
      <c r="J247" s="25"/>
      <c r="K247" s="18"/>
      <c r="L247" s="18"/>
    </row>
    <row r="248" spans="1:12" ht="30" customHeight="1" x14ac:dyDescent="0.25">
      <c r="A248" s="20">
        <f t="shared" si="56"/>
        <v>211097123</v>
      </c>
      <c r="B248" s="21">
        <f t="shared" si="56"/>
        <v>32133120</v>
      </c>
      <c r="C248" s="21">
        <f t="shared" si="56"/>
        <v>8633120</v>
      </c>
      <c r="D248" s="21">
        <f>SUM(D249)</f>
        <v>23500000</v>
      </c>
      <c r="E248" s="21">
        <f>SUM(E249)</f>
        <v>178964003</v>
      </c>
      <c r="F248" s="22"/>
      <c r="G248" s="23" t="s">
        <v>249</v>
      </c>
      <c r="H248" s="24" t="s">
        <v>250</v>
      </c>
      <c r="I248" s="1" t="s">
        <v>10</v>
      </c>
      <c r="J248" s="25"/>
      <c r="K248" s="18"/>
      <c r="L248" s="18"/>
    </row>
    <row r="249" spans="1:12" ht="30" customHeight="1" x14ac:dyDescent="0.25">
      <c r="A249" s="26">
        <f>E249+B249</f>
        <v>211097123</v>
      </c>
      <c r="B249" s="27">
        <f>SUM(C249:D249)</f>
        <v>32133120</v>
      </c>
      <c r="C249" s="27">
        <v>8633120</v>
      </c>
      <c r="D249" s="27">
        <v>23500000</v>
      </c>
      <c r="E249" s="27">
        <v>178964003</v>
      </c>
      <c r="F249" s="33" t="s">
        <v>249</v>
      </c>
      <c r="G249" s="29">
        <v>1171</v>
      </c>
      <c r="H249" s="36"/>
      <c r="J249" s="25"/>
      <c r="K249" s="18"/>
      <c r="L249" s="18"/>
    </row>
    <row r="250" spans="1:12" ht="30" customHeight="1" x14ac:dyDescent="0.25">
      <c r="A250" s="20">
        <f t="shared" si="56"/>
        <v>274440053</v>
      </c>
      <c r="B250" s="21">
        <f t="shared" si="56"/>
        <v>14061692</v>
      </c>
      <c r="C250" s="21">
        <f t="shared" si="56"/>
        <v>7071838</v>
      </c>
      <c r="D250" s="21">
        <f>SUM(D251)</f>
        <v>6989854</v>
      </c>
      <c r="E250" s="21">
        <f>SUM(E251)</f>
        <v>260378361</v>
      </c>
      <c r="F250" s="22"/>
      <c r="G250" s="23" t="s">
        <v>251</v>
      </c>
      <c r="H250" s="24" t="s">
        <v>252</v>
      </c>
      <c r="I250" s="1" t="s">
        <v>10</v>
      </c>
      <c r="J250" s="25"/>
      <c r="K250" s="18"/>
      <c r="L250" s="18"/>
    </row>
    <row r="251" spans="1:12" ht="30" customHeight="1" x14ac:dyDescent="0.25">
      <c r="A251" s="26">
        <f>E251+B251</f>
        <v>274440053</v>
      </c>
      <c r="B251" s="27">
        <f>SUM(C251:D251)</f>
        <v>14061692</v>
      </c>
      <c r="C251" s="27">
        <v>7071838</v>
      </c>
      <c r="D251" s="27">
        <v>6989854</v>
      </c>
      <c r="E251" s="27">
        <v>260378361</v>
      </c>
      <c r="F251" s="33" t="s">
        <v>251</v>
      </c>
      <c r="G251" s="29">
        <v>1169</v>
      </c>
      <c r="H251" s="36"/>
      <c r="J251" s="25"/>
      <c r="K251" s="18"/>
      <c r="L251" s="18"/>
    </row>
    <row r="252" spans="1:12" ht="30" customHeight="1" x14ac:dyDescent="0.25">
      <c r="A252" s="20">
        <f>SUM(A253:A255)</f>
        <v>147533866</v>
      </c>
      <c r="B252" s="21">
        <f>SUM(B253:B255)</f>
        <v>5867147</v>
      </c>
      <c r="C252" s="21">
        <f>SUM(C253:C255)</f>
        <v>3977293</v>
      </c>
      <c r="D252" s="21">
        <f>SUM(D253:D255)</f>
        <v>1889854</v>
      </c>
      <c r="E252" s="21">
        <f>SUM(E253:E255)</f>
        <v>141666719</v>
      </c>
      <c r="F252" s="22"/>
      <c r="G252" s="23" t="s">
        <v>253</v>
      </c>
      <c r="H252" s="24" t="s">
        <v>254</v>
      </c>
      <c r="I252" s="1" t="s">
        <v>10</v>
      </c>
      <c r="J252" s="25"/>
      <c r="K252" s="18"/>
      <c r="L252" s="18"/>
    </row>
    <row r="253" spans="1:12" ht="30" customHeight="1" x14ac:dyDescent="0.25">
      <c r="A253" s="37">
        <f>E253+B253</f>
        <v>96323155</v>
      </c>
      <c r="B253" s="38">
        <f t="shared" ref="B253:B255" si="57">SUM(C253:D253)</f>
        <v>4521147</v>
      </c>
      <c r="C253" s="38">
        <v>2631293</v>
      </c>
      <c r="D253" s="38">
        <v>1889854</v>
      </c>
      <c r="E253" s="38">
        <v>91802008</v>
      </c>
      <c r="F253" s="33" t="s">
        <v>253</v>
      </c>
      <c r="G253" s="39">
        <v>1202</v>
      </c>
      <c r="H253" s="40"/>
      <c r="J253" s="25"/>
      <c r="K253" s="18"/>
      <c r="L253" s="18"/>
    </row>
    <row r="254" spans="1:12" ht="30" customHeight="1" x14ac:dyDescent="0.25">
      <c r="A254" s="45">
        <f>E254+B254</f>
        <v>21065257</v>
      </c>
      <c r="B254" s="46">
        <f>SUM(C254:D254)</f>
        <v>1346000</v>
      </c>
      <c r="C254" s="46">
        <v>1346000</v>
      </c>
      <c r="D254" s="46">
        <v>0</v>
      </c>
      <c r="E254" s="46">
        <v>19719257</v>
      </c>
      <c r="F254" s="33" t="s">
        <v>255</v>
      </c>
      <c r="G254" s="47">
        <v>1511</v>
      </c>
      <c r="H254" s="48"/>
      <c r="J254" s="25"/>
      <c r="K254" s="18"/>
      <c r="L254" s="18"/>
    </row>
    <row r="255" spans="1:12" ht="30" customHeight="1" x14ac:dyDescent="0.25">
      <c r="A255" s="41">
        <f>E255+B255</f>
        <v>30145454</v>
      </c>
      <c r="B255" s="42">
        <f t="shared" si="57"/>
        <v>0</v>
      </c>
      <c r="C255" s="42">
        <v>0</v>
      </c>
      <c r="D255" s="42">
        <v>0</v>
      </c>
      <c r="E255" s="42">
        <v>30145454</v>
      </c>
      <c r="F255" s="33" t="s">
        <v>256</v>
      </c>
      <c r="G255" s="43">
        <v>1517</v>
      </c>
      <c r="H255" s="44"/>
      <c r="J255" s="25"/>
      <c r="K255" s="18"/>
      <c r="L255" s="18"/>
    </row>
    <row r="256" spans="1:12" ht="30" customHeight="1" x14ac:dyDescent="0.25">
      <c r="A256" s="20">
        <f>SUM(A257:A257)</f>
        <v>43926093</v>
      </c>
      <c r="B256" s="21">
        <f>SUM(B257:B257)</f>
        <v>3904481</v>
      </c>
      <c r="C256" s="21">
        <f>SUM(C257:C257)</f>
        <v>1882497</v>
      </c>
      <c r="D256" s="21">
        <f>SUM(D257:D257)</f>
        <v>2021984</v>
      </c>
      <c r="E256" s="21">
        <f>SUM(E257:E257)</f>
        <v>40021612</v>
      </c>
      <c r="F256" s="22"/>
      <c r="G256" s="23" t="s">
        <v>257</v>
      </c>
      <c r="H256" s="24" t="s">
        <v>258</v>
      </c>
      <c r="I256" s="1" t="s">
        <v>10</v>
      </c>
      <c r="J256" s="25"/>
      <c r="K256" s="18"/>
      <c r="L256" s="18"/>
    </row>
    <row r="257" spans="1:12" ht="30" customHeight="1" x14ac:dyDescent="0.25">
      <c r="A257" s="37">
        <f>E257+B257</f>
        <v>43926093</v>
      </c>
      <c r="B257" s="38">
        <f t="shared" ref="B257" si="58">SUM(C257:D257)</f>
        <v>3904481</v>
      </c>
      <c r="C257" s="38">
        <v>1882497</v>
      </c>
      <c r="D257" s="38">
        <v>2021984</v>
      </c>
      <c r="E257" s="38">
        <v>40021612</v>
      </c>
      <c r="F257" s="33" t="s">
        <v>257</v>
      </c>
      <c r="G257" s="39">
        <v>1530</v>
      </c>
      <c r="H257" s="40"/>
      <c r="J257" s="25"/>
      <c r="K257" s="18"/>
      <c r="L257" s="18"/>
    </row>
    <row r="258" spans="1:12" ht="30" customHeight="1" x14ac:dyDescent="0.25">
      <c r="A258" s="20">
        <f t="shared" ref="A258:C258" si="59">SUM(A259)</f>
        <v>27693035</v>
      </c>
      <c r="B258" s="21">
        <f t="shared" si="59"/>
        <v>815200</v>
      </c>
      <c r="C258" s="21">
        <f t="shared" si="59"/>
        <v>815200</v>
      </c>
      <c r="D258" s="21">
        <f>SUM(D259)</f>
        <v>0</v>
      </c>
      <c r="E258" s="21">
        <f>SUM(E259)</f>
        <v>26877835</v>
      </c>
      <c r="F258" s="22"/>
      <c r="G258" s="23" t="s">
        <v>259</v>
      </c>
      <c r="H258" s="24" t="s">
        <v>260</v>
      </c>
      <c r="I258" s="1" t="s">
        <v>10</v>
      </c>
      <c r="J258" s="25"/>
      <c r="K258" s="18"/>
      <c r="L258" s="18"/>
    </row>
    <row r="259" spans="1:12" ht="30" customHeight="1" x14ac:dyDescent="0.25">
      <c r="A259" s="26">
        <f>E259+B259</f>
        <v>27693035</v>
      </c>
      <c r="B259" s="27">
        <f>SUM(C259:D259)</f>
        <v>815200</v>
      </c>
      <c r="C259" s="27">
        <v>815200</v>
      </c>
      <c r="D259" s="27">
        <v>0</v>
      </c>
      <c r="E259" s="27">
        <v>26877835</v>
      </c>
      <c r="F259" s="33" t="s">
        <v>259</v>
      </c>
      <c r="G259" s="29">
        <v>1204</v>
      </c>
      <c r="H259" s="36"/>
      <c r="J259" s="25"/>
      <c r="K259" s="18"/>
      <c r="L259" s="18"/>
    </row>
    <row r="260" spans="1:12" ht="30" customHeight="1" x14ac:dyDescent="0.25">
      <c r="A260" s="20">
        <f t="shared" ref="A260:C260" si="60">SUM(A261)</f>
        <v>335156693</v>
      </c>
      <c r="B260" s="21">
        <f t="shared" si="60"/>
        <v>139692327</v>
      </c>
      <c r="C260" s="21">
        <f t="shared" si="60"/>
        <v>3943500</v>
      </c>
      <c r="D260" s="21">
        <f>SUM(D261)</f>
        <v>135748827</v>
      </c>
      <c r="E260" s="21">
        <f>SUM(E261)</f>
        <v>195464366</v>
      </c>
      <c r="F260" s="22"/>
      <c r="G260" s="23" t="s">
        <v>261</v>
      </c>
      <c r="H260" s="24" t="s">
        <v>262</v>
      </c>
      <c r="I260" s="1" t="s">
        <v>10</v>
      </c>
      <c r="J260" s="25"/>
      <c r="K260" s="18"/>
      <c r="L260" s="18"/>
    </row>
    <row r="261" spans="1:12" ht="30" customHeight="1" x14ac:dyDescent="0.25">
      <c r="A261" s="26">
        <f>E261+B261</f>
        <v>335156693</v>
      </c>
      <c r="B261" s="27">
        <f>SUM(C261:D261)</f>
        <v>139692327</v>
      </c>
      <c r="C261" s="27">
        <v>3943500</v>
      </c>
      <c r="D261" s="27">
        <v>135748827</v>
      </c>
      <c r="E261" s="27">
        <v>195464366</v>
      </c>
      <c r="F261" s="33" t="s">
        <v>263</v>
      </c>
      <c r="G261" s="29">
        <v>1215</v>
      </c>
      <c r="H261" s="36"/>
      <c r="J261" s="25"/>
      <c r="K261" s="18"/>
      <c r="L261" s="18"/>
    </row>
    <row r="262" spans="1:12" ht="30" customHeight="1" x14ac:dyDescent="0.25">
      <c r="A262" s="20">
        <f>SUM(A263:A269)</f>
        <v>73794431</v>
      </c>
      <c r="B262" s="21">
        <f>SUM(B263:B269)</f>
        <v>5479187</v>
      </c>
      <c r="C262" s="21">
        <f>SUM(C263:C269)</f>
        <v>2270297</v>
      </c>
      <c r="D262" s="21">
        <f>SUM(D263:D269)</f>
        <v>3208890</v>
      </c>
      <c r="E262" s="21">
        <f>SUM(E263:E269)</f>
        <v>68315244</v>
      </c>
      <c r="F262" s="22"/>
      <c r="G262" s="23" t="s">
        <v>264</v>
      </c>
      <c r="H262" s="24" t="s">
        <v>265</v>
      </c>
      <c r="I262" s="1" t="s">
        <v>10</v>
      </c>
      <c r="J262" s="25"/>
      <c r="K262" s="18"/>
      <c r="L262" s="18"/>
    </row>
    <row r="263" spans="1:12" ht="30" customHeight="1" x14ac:dyDescent="0.25">
      <c r="A263" s="37">
        <f t="shared" ref="A263:A269" si="61">E263+B263</f>
        <v>19424456</v>
      </c>
      <c r="B263" s="38">
        <f t="shared" ref="B263:B269" si="62">SUM(C263:D263)</f>
        <v>1595331</v>
      </c>
      <c r="C263" s="38">
        <v>586441</v>
      </c>
      <c r="D263" s="38">
        <v>1008890</v>
      </c>
      <c r="E263" s="38">
        <v>17829125</v>
      </c>
      <c r="F263" s="33" t="s">
        <v>266</v>
      </c>
      <c r="G263" s="39">
        <v>1532</v>
      </c>
      <c r="H263" s="40"/>
      <c r="J263" s="25"/>
      <c r="K263" s="18"/>
      <c r="L263" s="18"/>
    </row>
    <row r="264" spans="1:12" ht="30" customHeight="1" x14ac:dyDescent="0.25">
      <c r="A264" s="41">
        <f t="shared" si="61"/>
        <v>6685007</v>
      </c>
      <c r="B264" s="42">
        <f>SUM(C264:D264)</f>
        <v>12000</v>
      </c>
      <c r="C264" s="42">
        <v>12000</v>
      </c>
      <c r="D264" s="42">
        <v>0</v>
      </c>
      <c r="E264" s="42">
        <v>6673007</v>
      </c>
      <c r="F264" s="33" t="s">
        <v>267</v>
      </c>
      <c r="G264" s="43">
        <v>1210</v>
      </c>
      <c r="H264" s="44"/>
      <c r="J264" s="25"/>
      <c r="K264" s="18"/>
      <c r="L264" s="18"/>
    </row>
    <row r="265" spans="1:12" ht="30" customHeight="1" x14ac:dyDescent="0.25">
      <c r="A265" s="41">
        <f t="shared" si="61"/>
        <v>14238525</v>
      </c>
      <c r="B265" s="42">
        <f>SUM(C265:D265)</f>
        <v>2660000</v>
      </c>
      <c r="C265" s="42">
        <v>1200000</v>
      </c>
      <c r="D265" s="42">
        <v>1460000</v>
      </c>
      <c r="E265" s="42">
        <v>11578525</v>
      </c>
      <c r="F265" s="33" t="s">
        <v>268</v>
      </c>
      <c r="G265" s="43">
        <v>1211</v>
      </c>
      <c r="H265" s="44"/>
      <c r="J265" s="25"/>
      <c r="K265" s="18"/>
      <c r="L265" s="18"/>
    </row>
    <row r="266" spans="1:12" ht="30" customHeight="1" x14ac:dyDescent="0.25">
      <c r="A266" s="41">
        <f t="shared" si="61"/>
        <v>3085002</v>
      </c>
      <c r="B266" s="42">
        <f>SUM(C266:D266)</f>
        <v>91000</v>
      </c>
      <c r="C266" s="42">
        <v>91000</v>
      </c>
      <c r="D266" s="42">
        <v>0</v>
      </c>
      <c r="E266" s="42">
        <v>2994002</v>
      </c>
      <c r="F266" s="33" t="s">
        <v>269</v>
      </c>
      <c r="G266" s="43">
        <v>1213</v>
      </c>
      <c r="H266" s="44"/>
      <c r="J266" s="25"/>
      <c r="K266" s="18"/>
      <c r="L266" s="18"/>
    </row>
    <row r="267" spans="1:12" ht="30" customHeight="1" x14ac:dyDescent="0.25">
      <c r="A267" s="41">
        <f t="shared" si="61"/>
        <v>6680002</v>
      </c>
      <c r="B267" s="42">
        <f t="shared" si="62"/>
        <v>91000</v>
      </c>
      <c r="C267" s="42">
        <v>91000</v>
      </c>
      <c r="D267" s="42">
        <v>0</v>
      </c>
      <c r="E267" s="42">
        <v>6589002</v>
      </c>
      <c r="F267" s="33" t="s">
        <v>270</v>
      </c>
      <c r="G267" s="43">
        <v>1269</v>
      </c>
      <c r="H267" s="44"/>
      <c r="J267" s="25"/>
      <c r="K267" s="18"/>
      <c r="L267" s="18"/>
    </row>
    <row r="268" spans="1:12" ht="30" customHeight="1" x14ac:dyDescent="0.25">
      <c r="A268" s="41">
        <f t="shared" si="61"/>
        <v>18198839</v>
      </c>
      <c r="B268" s="42">
        <f>SUM(C268:D268)</f>
        <v>875600</v>
      </c>
      <c r="C268" s="42">
        <v>135600</v>
      </c>
      <c r="D268" s="42">
        <v>740000</v>
      </c>
      <c r="E268" s="42">
        <v>17323239</v>
      </c>
      <c r="F268" s="33" t="s">
        <v>271</v>
      </c>
      <c r="G268" s="43">
        <v>1271</v>
      </c>
      <c r="H268" s="44"/>
      <c r="J268" s="25"/>
      <c r="K268" s="18"/>
      <c r="L268" s="18"/>
    </row>
    <row r="269" spans="1:12" ht="30" customHeight="1" x14ac:dyDescent="0.25">
      <c r="A269" s="45">
        <f t="shared" si="61"/>
        <v>5482600</v>
      </c>
      <c r="B269" s="46">
        <f t="shared" si="62"/>
        <v>154256</v>
      </c>
      <c r="C269" s="46">
        <v>154256</v>
      </c>
      <c r="D269" s="46">
        <v>0</v>
      </c>
      <c r="E269" s="46">
        <v>5328344</v>
      </c>
      <c r="F269" s="33" t="s">
        <v>272</v>
      </c>
      <c r="G269" s="47">
        <v>1506</v>
      </c>
      <c r="H269" s="48"/>
      <c r="J269" s="25"/>
      <c r="K269" s="18"/>
      <c r="L269" s="18"/>
    </row>
    <row r="270" spans="1:12" ht="30" customHeight="1" x14ac:dyDescent="0.25">
      <c r="A270" s="20">
        <f>SUM(A271:A274)</f>
        <v>2377149808</v>
      </c>
      <c r="B270" s="21">
        <f>SUM(B271:B274)</f>
        <v>2130508266</v>
      </c>
      <c r="C270" s="21">
        <f>SUM(C271:C274)</f>
        <v>11764014</v>
      </c>
      <c r="D270" s="21">
        <f>SUM(D271:D274)</f>
        <v>2118744252</v>
      </c>
      <c r="E270" s="21">
        <f>SUM(E271:E274)</f>
        <v>246641542</v>
      </c>
      <c r="F270" s="22"/>
      <c r="G270" s="23" t="s">
        <v>273</v>
      </c>
      <c r="H270" s="24" t="s">
        <v>274</v>
      </c>
      <c r="I270" s="1" t="s">
        <v>10</v>
      </c>
      <c r="J270" s="25"/>
      <c r="K270" s="18"/>
      <c r="L270" s="18"/>
    </row>
    <row r="271" spans="1:12" ht="30" customHeight="1" x14ac:dyDescent="0.25">
      <c r="A271" s="37">
        <f>E271+B271</f>
        <v>2331234109</v>
      </c>
      <c r="B271" s="38">
        <f t="shared" ref="B271:B274" si="63">SUM(C271:D271)</f>
        <v>2125440675</v>
      </c>
      <c r="C271" s="38">
        <v>6696423</v>
      </c>
      <c r="D271" s="38">
        <v>2118744252</v>
      </c>
      <c r="E271" s="38">
        <v>205793434</v>
      </c>
      <c r="F271" s="33" t="s">
        <v>273</v>
      </c>
      <c r="G271" s="39">
        <v>1224</v>
      </c>
      <c r="H271" s="40"/>
      <c r="J271" s="25"/>
      <c r="K271" s="18"/>
      <c r="L271" s="18"/>
    </row>
    <row r="272" spans="1:12" ht="30" customHeight="1" x14ac:dyDescent="0.25">
      <c r="A272" s="41">
        <f>E272+B272</f>
        <v>16873198</v>
      </c>
      <c r="B272" s="42">
        <f>SUM(C272:D272)</f>
        <v>287432</v>
      </c>
      <c r="C272" s="42">
        <v>287432</v>
      </c>
      <c r="D272" s="42">
        <v>0</v>
      </c>
      <c r="E272" s="42">
        <v>16585766</v>
      </c>
      <c r="F272" s="33" t="s">
        <v>275</v>
      </c>
      <c r="G272" s="43">
        <v>1011</v>
      </c>
      <c r="H272" s="44"/>
      <c r="J272" s="25"/>
      <c r="K272" s="18"/>
      <c r="L272" s="18"/>
    </row>
    <row r="273" spans="1:12" ht="30" customHeight="1" x14ac:dyDescent="0.25">
      <c r="A273" s="45">
        <f>E273+B273</f>
        <v>21260014</v>
      </c>
      <c r="B273" s="46">
        <f>SUM(C273:D273)</f>
        <v>4663360</v>
      </c>
      <c r="C273" s="46">
        <v>4663360</v>
      </c>
      <c r="D273" s="46">
        <v>0</v>
      </c>
      <c r="E273" s="46">
        <v>16596654</v>
      </c>
      <c r="F273" s="33" t="s">
        <v>276</v>
      </c>
      <c r="G273" s="47">
        <v>1026</v>
      </c>
      <c r="H273" s="48"/>
      <c r="J273" s="25"/>
      <c r="K273" s="18"/>
      <c r="L273" s="18"/>
    </row>
    <row r="274" spans="1:12" ht="30" customHeight="1" x14ac:dyDescent="0.25">
      <c r="A274" s="41">
        <f>E274+B274</f>
        <v>7782487</v>
      </c>
      <c r="B274" s="42">
        <f t="shared" si="63"/>
        <v>116799</v>
      </c>
      <c r="C274" s="42">
        <v>116799</v>
      </c>
      <c r="D274" s="42">
        <v>0</v>
      </c>
      <c r="E274" s="42">
        <v>7665688</v>
      </c>
      <c r="F274" s="33" t="s">
        <v>277</v>
      </c>
      <c r="G274" s="43">
        <v>1483</v>
      </c>
      <c r="H274" s="44"/>
      <c r="J274" s="25"/>
      <c r="K274" s="18"/>
      <c r="L274" s="18"/>
    </row>
    <row r="275" spans="1:12" ht="30" customHeight="1" x14ac:dyDescent="0.25">
      <c r="A275" s="20">
        <f t="shared" ref="A275:C275" si="64">SUM(A276)</f>
        <v>103749382</v>
      </c>
      <c r="B275" s="21">
        <f t="shared" si="64"/>
        <v>47140560</v>
      </c>
      <c r="C275" s="21">
        <f t="shared" si="64"/>
        <v>12736778</v>
      </c>
      <c r="D275" s="21">
        <f>SUM(D276)</f>
        <v>34403782</v>
      </c>
      <c r="E275" s="21">
        <f>SUM(E276)</f>
        <v>56608822</v>
      </c>
      <c r="F275" s="22"/>
      <c r="G275" s="23" t="s">
        <v>278</v>
      </c>
      <c r="H275" s="24" t="s">
        <v>279</v>
      </c>
      <c r="I275" s="1" t="s">
        <v>10</v>
      </c>
      <c r="J275" s="25"/>
      <c r="K275" s="18"/>
      <c r="L275" s="18"/>
    </row>
    <row r="276" spans="1:12" ht="30" customHeight="1" x14ac:dyDescent="0.25">
      <c r="A276" s="26">
        <f>E276+B276</f>
        <v>103749382</v>
      </c>
      <c r="B276" s="27">
        <f>SUM(C276:D276)</f>
        <v>47140560</v>
      </c>
      <c r="C276" s="27">
        <v>12736778</v>
      </c>
      <c r="D276" s="27">
        <v>34403782</v>
      </c>
      <c r="E276" s="27">
        <v>56608822</v>
      </c>
      <c r="F276" s="33" t="s">
        <v>280</v>
      </c>
      <c r="G276" s="29">
        <v>1233</v>
      </c>
      <c r="H276" s="36"/>
      <c r="J276" s="25"/>
      <c r="K276" s="18"/>
      <c r="L276" s="18"/>
    </row>
    <row r="277" spans="1:12" ht="30" customHeight="1" x14ac:dyDescent="0.25">
      <c r="A277" s="20">
        <f t="shared" ref="A277:C277" si="65">SUM(A278:A280)</f>
        <v>274681576</v>
      </c>
      <c r="B277" s="21">
        <f t="shared" si="65"/>
        <v>75079940</v>
      </c>
      <c r="C277" s="21">
        <f t="shared" si="65"/>
        <v>2163742</v>
      </c>
      <c r="D277" s="21">
        <f>SUM(D278:D280)</f>
        <v>72916198</v>
      </c>
      <c r="E277" s="21">
        <f>SUM(E278:E280)</f>
        <v>199601636</v>
      </c>
      <c r="F277" s="22"/>
      <c r="G277" s="23" t="s">
        <v>281</v>
      </c>
      <c r="H277" s="24" t="s">
        <v>282</v>
      </c>
      <c r="I277" s="1" t="s">
        <v>10</v>
      </c>
      <c r="J277" s="25"/>
      <c r="K277" s="18"/>
      <c r="L277" s="18"/>
    </row>
    <row r="278" spans="1:12" ht="30" customHeight="1" x14ac:dyDescent="0.25">
      <c r="A278" s="37">
        <f>E278+B278</f>
        <v>262739185</v>
      </c>
      <c r="B278" s="38">
        <f t="shared" ref="B278:B280" si="66">SUM(C278:D278)</f>
        <v>74465998</v>
      </c>
      <c r="C278" s="38">
        <v>1549800</v>
      </c>
      <c r="D278" s="38">
        <v>72916198</v>
      </c>
      <c r="E278" s="38">
        <v>188273187</v>
      </c>
      <c r="F278" s="33" t="s">
        <v>281</v>
      </c>
      <c r="G278" s="39">
        <v>1240</v>
      </c>
      <c r="H278" s="40"/>
      <c r="J278" s="25"/>
      <c r="K278" s="18"/>
      <c r="L278" s="18"/>
    </row>
    <row r="279" spans="1:12" ht="30" customHeight="1" x14ac:dyDescent="0.25">
      <c r="A279" s="41">
        <f>E279+B279</f>
        <v>8722231</v>
      </c>
      <c r="B279" s="42">
        <f t="shared" si="66"/>
        <v>576506</v>
      </c>
      <c r="C279" s="42">
        <v>576506</v>
      </c>
      <c r="D279" s="42">
        <v>0</v>
      </c>
      <c r="E279" s="42">
        <v>8145725</v>
      </c>
      <c r="F279" s="33" t="s">
        <v>283</v>
      </c>
      <c r="G279" s="43">
        <v>1241</v>
      </c>
      <c r="H279" s="44"/>
      <c r="J279" s="25"/>
      <c r="K279" s="18"/>
      <c r="L279" s="18"/>
    </row>
    <row r="280" spans="1:12" ht="30" customHeight="1" x14ac:dyDescent="0.25">
      <c r="A280" s="45">
        <f>E280+B280</f>
        <v>3220160</v>
      </c>
      <c r="B280" s="46">
        <f t="shared" si="66"/>
        <v>37436</v>
      </c>
      <c r="C280" s="46">
        <v>37436</v>
      </c>
      <c r="D280" s="46">
        <v>0</v>
      </c>
      <c r="E280" s="46">
        <v>3182724</v>
      </c>
      <c r="F280" s="33" t="s">
        <v>284</v>
      </c>
      <c r="G280" s="47">
        <v>1534</v>
      </c>
      <c r="H280" s="48"/>
      <c r="J280" s="25"/>
      <c r="K280" s="18"/>
      <c r="L280" s="18"/>
    </row>
    <row r="281" spans="1:12" ht="30" customHeight="1" x14ac:dyDescent="0.25">
      <c r="A281" s="20">
        <f t="shared" ref="A281:D281" si="67">SUM(A282:A287)</f>
        <v>269554609</v>
      </c>
      <c r="B281" s="21">
        <f t="shared" si="67"/>
        <v>32704380</v>
      </c>
      <c r="C281" s="21">
        <f t="shared" si="67"/>
        <v>32704380</v>
      </c>
      <c r="D281" s="21">
        <f t="shared" si="67"/>
        <v>0</v>
      </c>
      <c r="E281" s="21">
        <f>SUM(E282:E287)</f>
        <v>236850229</v>
      </c>
      <c r="F281" s="22"/>
      <c r="G281" s="23" t="s">
        <v>285</v>
      </c>
      <c r="H281" s="24" t="s">
        <v>286</v>
      </c>
      <c r="I281" s="1" t="s">
        <v>10</v>
      </c>
      <c r="J281" s="25"/>
      <c r="K281" s="18"/>
      <c r="L281" s="18"/>
    </row>
    <row r="282" spans="1:12" ht="30" customHeight="1" x14ac:dyDescent="0.25">
      <c r="A282" s="37">
        <f t="shared" ref="A282:A287" si="68">E282+B282</f>
        <v>83445033</v>
      </c>
      <c r="B282" s="38">
        <f t="shared" ref="B282:B285" si="69">SUM(C282:D282)</f>
        <v>1892500</v>
      </c>
      <c r="C282" s="38">
        <v>1892500</v>
      </c>
      <c r="D282" s="38">
        <v>0</v>
      </c>
      <c r="E282" s="38">
        <v>81552533</v>
      </c>
      <c r="F282" s="33" t="s">
        <v>285</v>
      </c>
      <c r="G282" s="39">
        <v>1229</v>
      </c>
      <c r="H282" s="40"/>
      <c r="J282" s="25"/>
      <c r="K282" s="18"/>
      <c r="L282" s="18"/>
    </row>
    <row r="283" spans="1:12" ht="30" customHeight="1" x14ac:dyDescent="0.25">
      <c r="A283" s="41">
        <f t="shared" si="68"/>
        <v>36900000</v>
      </c>
      <c r="B283" s="42">
        <f t="shared" si="69"/>
        <v>1202075</v>
      </c>
      <c r="C283" s="42">
        <v>1202075</v>
      </c>
      <c r="D283" s="42">
        <v>0</v>
      </c>
      <c r="E283" s="42">
        <v>35697925</v>
      </c>
      <c r="F283" s="33" t="s">
        <v>287</v>
      </c>
      <c r="G283" s="43">
        <v>1228</v>
      </c>
      <c r="H283" s="44"/>
      <c r="J283" s="25"/>
      <c r="K283" s="18"/>
      <c r="L283" s="18"/>
    </row>
    <row r="284" spans="1:12" ht="30" customHeight="1" x14ac:dyDescent="0.25">
      <c r="A284" s="41">
        <f t="shared" si="68"/>
        <v>19307000</v>
      </c>
      <c r="B284" s="42">
        <f t="shared" si="69"/>
        <v>150000</v>
      </c>
      <c r="C284" s="42">
        <v>150000</v>
      </c>
      <c r="D284" s="42">
        <v>0</v>
      </c>
      <c r="E284" s="42">
        <v>19157000</v>
      </c>
      <c r="F284" s="33" t="s">
        <v>288</v>
      </c>
      <c r="G284" s="43">
        <v>1230</v>
      </c>
      <c r="H284" s="44"/>
      <c r="J284" s="25"/>
      <c r="K284" s="18"/>
      <c r="L284" s="18"/>
    </row>
    <row r="285" spans="1:12" ht="30" customHeight="1" x14ac:dyDescent="0.25">
      <c r="A285" s="45">
        <f t="shared" si="68"/>
        <v>18133992</v>
      </c>
      <c r="B285" s="46">
        <f t="shared" si="69"/>
        <v>1184780</v>
      </c>
      <c r="C285" s="46">
        <v>1184780</v>
      </c>
      <c r="D285" s="46">
        <v>0</v>
      </c>
      <c r="E285" s="46">
        <v>16949212</v>
      </c>
      <c r="F285" s="33" t="s">
        <v>289</v>
      </c>
      <c r="G285" s="47">
        <v>1231</v>
      </c>
      <c r="H285" s="48"/>
      <c r="J285" s="25"/>
      <c r="K285" s="18"/>
      <c r="L285" s="18"/>
    </row>
    <row r="286" spans="1:12" ht="30" customHeight="1" x14ac:dyDescent="0.25">
      <c r="A286" s="41">
        <f t="shared" si="68"/>
        <v>102906400</v>
      </c>
      <c r="B286" s="42">
        <f t="shared" ref="B286:B287" si="70">SUM(C286:D286)</f>
        <v>27754625</v>
      </c>
      <c r="C286" s="42">
        <v>27754625</v>
      </c>
      <c r="D286" s="42">
        <v>0</v>
      </c>
      <c r="E286" s="42">
        <v>75151775</v>
      </c>
      <c r="F286" s="33" t="s">
        <v>290</v>
      </c>
      <c r="G286" s="43">
        <v>1238</v>
      </c>
      <c r="H286" s="44"/>
      <c r="J286" s="25"/>
      <c r="K286" s="18"/>
      <c r="L286" s="18"/>
    </row>
    <row r="287" spans="1:12" ht="30" customHeight="1" x14ac:dyDescent="0.25">
      <c r="A287" s="45">
        <f t="shared" si="68"/>
        <v>8862184</v>
      </c>
      <c r="B287" s="46">
        <f t="shared" si="70"/>
        <v>520400</v>
      </c>
      <c r="C287" s="46">
        <v>520400</v>
      </c>
      <c r="D287" s="46">
        <v>0</v>
      </c>
      <c r="E287" s="46">
        <v>8341784</v>
      </c>
      <c r="F287" s="33" t="s">
        <v>291</v>
      </c>
      <c r="G287" s="47">
        <v>1239</v>
      </c>
      <c r="H287" s="48"/>
      <c r="J287" s="25"/>
      <c r="K287" s="18"/>
      <c r="L287" s="18"/>
    </row>
    <row r="288" spans="1:12" ht="30" customHeight="1" x14ac:dyDescent="0.25">
      <c r="A288" s="20">
        <f>SUM(A289:A294)</f>
        <v>235237282</v>
      </c>
      <c r="B288" s="21">
        <f>SUM(B289:B294)</f>
        <v>12267049</v>
      </c>
      <c r="C288" s="21">
        <f>SUM(C289:C294)</f>
        <v>4159019</v>
      </c>
      <c r="D288" s="21">
        <f>SUM(D289:D294)</f>
        <v>8108030</v>
      </c>
      <c r="E288" s="21">
        <f>SUM(E289:E294)</f>
        <v>222970233</v>
      </c>
      <c r="F288" s="22"/>
      <c r="G288" s="23" t="s">
        <v>292</v>
      </c>
      <c r="H288" s="24" t="s">
        <v>293</v>
      </c>
      <c r="I288" s="1" t="s">
        <v>10</v>
      </c>
      <c r="J288" s="25"/>
      <c r="K288" s="18"/>
      <c r="L288" s="18"/>
    </row>
    <row r="289" spans="1:12" ht="30" customHeight="1" x14ac:dyDescent="0.25">
      <c r="A289" s="37">
        <f t="shared" ref="A289:A294" si="71">E289+B289</f>
        <v>64682695</v>
      </c>
      <c r="B289" s="38">
        <f t="shared" ref="B289:B294" si="72">SUM(C289:D289)</f>
        <v>10226302</v>
      </c>
      <c r="C289" s="38">
        <v>2118272</v>
      </c>
      <c r="D289" s="38">
        <v>8108030</v>
      </c>
      <c r="E289" s="38">
        <v>54456393</v>
      </c>
      <c r="F289" s="33" t="s">
        <v>292</v>
      </c>
      <c r="G289" s="39">
        <v>1510</v>
      </c>
      <c r="H289" s="40"/>
      <c r="J289" s="25"/>
      <c r="K289" s="18"/>
      <c r="L289" s="18"/>
    </row>
    <row r="290" spans="1:12" ht="30" customHeight="1" x14ac:dyDescent="0.25">
      <c r="A290" s="45">
        <f t="shared" si="71"/>
        <v>43204523</v>
      </c>
      <c r="B290" s="46">
        <f>SUM(C290:D290)</f>
        <v>575001</v>
      </c>
      <c r="C290" s="46">
        <v>575001</v>
      </c>
      <c r="D290" s="46">
        <v>0</v>
      </c>
      <c r="E290" s="46">
        <v>42629522</v>
      </c>
      <c r="F290" s="33" t="s">
        <v>294</v>
      </c>
      <c r="G290" s="47">
        <v>1194</v>
      </c>
      <c r="H290" s="48"/>
      <c r="J290" s="25"/>
      <c r="K290" s="18"/>
      <c r="L290" s="18"/>
    </row>
    <row r="291" spans="1:12" ht="30" customHeight="1" x14ac:dyDescent="0.25">
      <c r="A291" s="41">
        <f t="shared" si="71"/>
        <v>69660893</v>
      </c>
      <c r="B291" s="42">
        <f t="shared" si="72"/>
        <v>563500</v>
      </c>
      <c r="C291" s="42">
        <v>563500</v>
      </c>
      <c r="D291" s="42">
        <v>0</v>
      </c>
      <c r="E291" s="42">
        <v>69097393</v>
      </c>
      <c r="F291" s="33" t="s">
        <v>295</v>
      </c>
      <c r="G291" s="43">
        <v>1196</v>
      </c>
      <c r="H291" s="44"/>
      <c r="J291" s="25"/>
      <c r="K291" s="18"/>
      <c r="L291" s="18"/>
    </row>
    <row r="292" spans="1:12" ht="30" customHeight="1" x14ac:dyDescent="0.25">
      <c r="A292" s="41">
        <f t="shared" si="71"/>
        <v>9236258</v>
      </c>
      <c r="B292" s="42">
        <f>SUM(C292:D292)</f>
        <v>180440</v>
      </c>
      <c r="C292" s="42">
        <v>180440</v>
      </c>
      <c r="D292" s="42">
        <v>0</v>
      </c>
      <c r="E292" s="42">
        <v>9055818</v>
      </c>
      <c r="F292" s="33" t="s">
        <v>296</v>
      </c>
      <c r="G292" s="43">
        <v>1197</v>
      </c>
      <c r="H292" s="44"/>
      <c r="J292" s="25"/>
      <c r="K292" s="18"/>
      <c r="L292" s="18"/>
    </row>
    <row r="293" spans="1:12" ht="30" customHeight="1" x14ac:dyDescent="0.25">
      <c r="A293" s="41">
        <f t="shared" si="71"/>
        <v>26958535</v>
      </c>
      <c r="B293" s="42">
        <f>SUM(C293:D293)</f>
        <v>74000</v>
      </c>
      <c r="C293" s="42">
        <v>74000</v>
      </c>
      <c r="D293" s="42">
        <v>0</v>
      </c>
      <c r="E293" s="42">
        <v>26884535</v>
      </c>
      <c r="F293" s="33" t="s">
        <v>297</v>
      </c>
      <c r="G293" s="43">
        <v>1516</v>
      </c>
      <c r="H293" s="44"/>
      <c r="J293" s="25"/>
      <c r="K293" s="18"/>
      <c r="L293" s="18"/>
    </row>
    <row r="294" spans="1:12" ht="30" customHeight="1" x14ac:dyDescent="0.25">
      <c r="A294" s="41">
        <f t="shared" si="71"/>
        <v>21494378</v>
      </c>
      <c r="B294" s="42">
        <f t="shared" si="72"/>
        <v>647806</v>
      </c>
      <c r="C294" s="42">
        <v>647806</v>
      </c>
      <c r="D294" s="42">
        <v>0</v>
      </c>
      <c r="E294" s="42">
        <v>20846572</v>
      </c>
      <c r="F294" s="33" t="s">
        <v>298</v>
      </c>
      <c r="G294" s="43">
        <v>1539</v>
      </c>
      <c r="H294" s="44"/>
      <c r="J294" s="25"/>
      <c r="K294" s="18"/>
      <c r="L294" s="18"/>
    </row>
    <row r="295" spans="1:12" ht="30" customHeight="1" x14ac:dyDescent="0.25">
      <c r="A295" s="20">
        <f t="shared" ref="A295:C295" si="73">SUM(A296)</f>
        <v>1920338645</v>
      </c>
      <c r="B295" s="21">
        <f t="shared" si="73"/>
        <v>546356</v>
      </c>
      <c r="C295" s="21">
        <f t="shared" si="73"/>
        <v>546356</v>
      </c>
      <c r="D295" s="21">
        <f>SUM(D296)</f>
        <v>0</v>
      </c>
      <c r="E295" s="21">
        <f>SUM(E296)</f>
        <v>1919792289</v>
      </c>
      <c r="F295" s="22"/>
      <c r="G295" s="23" t="s">
        <v>299</v>
      </c>
      <c r="H295" s="24" t="s">
        <v>300</v>
      </c>
      <c r="I295" s="1" t="s">
        <v>10</v>
      </c>
      <c r="J295" s="25"/>
      <c r="K295" s="18"/>
      <c r="L295" s="18"/>
    </row>
    <row r="296" spans="1:12" ht="30" customHeight="1" x14ac:dyDescent="0.25">
      <c r="A296" s="26">
        <f>E296+B296</f>
        <v>1920338645</v>
      </c>
      <c r="B296" s="27">
        <f>SUM(C296:D296)</f>
        <v>546356</v>
      </c>
      <c r="C296" s="27">
        <v>546356</v>
      </c>
      <c r="D296" s="27">
        <v>0</v>
      </c>
      <c r="E296" s="27">
        <v>1919792289</v>
      </c>
      <c r="F296" s="33" t="s">
        <v>299</v>
      </c>
      <c r="G296" s="29">
        <v>1250</v>
      </c>
      <c r="H296" s="36"/>
      <c r="J296" s="25"/>
      <c r="K296" s="18"/>
      <c r="L296" s="18"/>
    </row>
    <row r="297" spans="1:12" ht="30" customHeight="1" x14ac:dyDescent="0.25">
      <c r="A297" s="20">
        <f>SUM(A298:A497)</f>
        <v>1793501742</v>
      </c>
      <c r="B297" s="21">
        <f>SUM(B298:B497)</f>
        <v>0</v>
      </c>
      <c r="C297" s="21">
        <f>SUM(C298:C497)</f>
        <v>0</v>
      </c>
      <c r="D297" s="21">
        <f>SUM(D298:D497)</f>
        <v>0</v>
      </c>
      <c r="E297" s="21">
        <f>SUM(E298:E497)</f>
        <v>1793501742</v>
      </c>
      <c r="F297" s="22"/>
      <c r="G297" s="23" t="s">
        <v>301</v>
      </c>
      <c r="H297" s="24" t="s">
        <v>302</v>
      </c>
      <c r="I297" s="1" t="s">
        <v>10</v>
      </c>
      <c r="J297" s="25"/>
      <c r="K297" s="18"/>
      <c r="L297" s="18"/>
    </row>
    <row r="298" spans="1:12" ht="30" customHeight="1" x14ac:dyDescent="0.25">
      <c r="A298" s="37">
        <f t="shared" ref="A298:A361" si="74">E298+B298</f>
        <v>181519483</v>
      </c>
      <c r="B298" s="38">
        <f t="shared" ref="B298:B361" si="75">SUM(C298:D298)</f>
        <v>0</v>
      </c>
      <c r="C298" s="38">
        <v>0</v>
      </c>
      <c r="D298" s="38">
        <v>0</v>
      </c>
      <c r="E298" s="38">
        <v>181519483</v>
      </c>
      <c r="F298" s="33" t="s">
        <v>303</v>
      </c>
      <c r="G298" s="39">
        <v>1477</v>
      </c>
      <c r="H298" s="40"/>
      <c r="J298" s="25"/>
      <c r="K298" s="18"/>
      <c r="L298" s="18"/>
    </row>
    <row r="299" spans="1:12" ht="30" customHeight="1" x14ac:dyDescent="0.25">
      <c r="A299" s="41">
        <f t="shared" si="74"/>
        <v>82198277</v>
      </c>
      <c r="B299" s="42">
        <f t="shared" si="75"/>
        <v>0</v>
      </c>
      <c r="C299" s="42">
        <v>0</v>
      </c>
      <c r="D299" s="42">
        <v>0</v>
      </c>
      <c r="E299" s="42">
        <v>82198277</v>
      </c>
      <c r="F299" s="33" t="s">
        <v>304</v>
      </c>
      <c r="G299" s="43">
        <v>1277</v>
      </c>
      <c r="H299" s="44"/>
      <c r="J299" s="25"/>
      <c r="K299" s="18"/>
      <c r="L299" s="18"/>
    </row>
    <row r="300" spans="1:12" ht="30" customHeight="1" x14ac:dyDescent="0.25">
      <c r="A300" s="41">
        <f t="shared" si="74"/>
        <v>51933771</v>
      </c>
      <c r="B300" s="42">
        <f t="shared" si="75"/>
        <v>0</v>
      </c>
      <c r="C300" s="42">
        <v>0</v>
      </c>
      <c r="D300" s="42">
        <v>0</v>
      </c>
      <c r="E300" s="42">
        <v>51933771</v>
      </c>
      <c r="F300" s="33" t="s">
        <v>305</v>
      </c>
      <c r="G300" s="43">
        <v>1476</v>
      </c>
      <c r="H300" s="44"/>
      <c r="J300" s="25"/>
      <c r="K300" s="18"/>
      <c r="L300" s="18"/>
    </row>
    <row r="301" spans="1:12" ht="30" customHeight="1" x14ac:dyDescent="0.25">
      <c r="A301" s="41">
        <f t="shared" si="74"/>
        <v>43048817</v>
      </c>
      <c r="B301" s="42">
        <f t="shared" si="75"/>
        <v>0</v>
      </c>
      <c r="C301" s="42">
        <v>0</v>
      </c>
      <c r="D301" s="42">
        <v>0</v>
      </c>
      <c r="E301" s="42">
        <v>43048817</v>
      </c>
      <c r="F301" s="33" t="s">
        <v>306</v>
      </c>
      <c r="G301" s="43">
        <v>1304</v>
      </c>
      <c r="H301" s="44"/>
      <c r="J301" s="25"/>
      <c r="K301" s="18"/>
      <c r="L301" s="18"/>
    </row>
    <row r="302" spans="1:12" ht="30" customHeight="1" x14ac:dyDescent="0.25">
      <c r="A302" s="41">
        <f t="shared" si="74"/>
        <v>11844615</v>
      </c>
      <c r="B302" s="42">
        <f t="shared" si="75"/>
        <v>0</v>
      </c>
      <c r="C302" s="42">
        <v>0</v>
      </c>
      <c r="D302" s="42">
        <v>0</v>
      </c>
      <c r="E302" s="42">
        <v>11844615</v>
      </c>
      <c r="F302" s="33" t="s">
        <v>307</v>
      </c>
      <c r="G302" s="43">
        <v>1281</v>
      </c>
      <c r="H302" s="44"/>
      <c r="J302" s="25"/>
      <c r="K302" s="18"/>
      <c r="L302" s="18"/>
    </row>
    <row r="303" spans="1:12" ht="30" customHeight="1" x14ac:dyDescent="0.25">
      <c r="A303" s="41">
        <f t="shared" si="74"/>
        <v>5161333</v>
      </c>
      <c r="B303" s="42">
        <f t="shared" si="75"/>
        <v>0</v>
      </c>
      <c r="C303" s="42">
        <v>0</v>
      </c>
      <c r="D303" s="42">
        <v>0</v>
      </c>
      <c r="E303" s="42">
        <v>5161333</v>
      </c>
      <c r="F303" s="33" t="s">
        <v>308</v>
      </c>
      <c r="G303" s="43">
        <v>1282</v>
      </c>
      <c r="H303" s="44"/>
      <c r="J303" s="25"/>
      <c r="K303" s="18"/>
      <c r="L303" s="18"/>
    </row>
    <row r="304" spans="1:12" ht="30" customHeight="1" x14ac:dyDescent="0.25">
      <c r="A304" s="41">
        <f t="shared" si="74"/>
        <v>5273494</v>
      </c>
      <c r="B304" s="42">
        <f t="shared" si="75"/>
        <v>0</v>
      </c>
      <c r="C304" s="42">
        <v>0</v>
      </c>
      <c r="D304" s="42">
        <v>0</v>
      </c>
      <c r="E304" s="42">
        <v>5273494</v>
      </c>
      <c r="F304" s="33" t="s">
        <v>309</v>
      </c>
      <c r="G304" s="43">
        <v>1283</v>
      </c>
      <c r="H304" s="44"/>
      <c r="J304" s="25"/>
      <c r="K304" s="18"/>
      <c r="L304" s="18"/>
    </row>
    <row r="305" spans="1:12" ht="30" customHeight="1" x14ac:dyDescent="0.25">
      <c r="A305" s="41">
        <f t="shared" si="74"/>
        <v>4770495</v>
      </c>
      <c r="B305" s="42">
        <f t="shared" si="75"/>
        <v>0</v>
      </c>
      <c r="C305" s="42">
        <v>0</v>
      </c>
      <c r="D305" s="42">
        <v>0</v>
      </c>
      <c r="E305" s="42">
        <v>4770495</v>
      </c>
      <c r="F305" s="33" t="s">
        <v>310</v>
      </c>
      <c r="G305" s="43">
        <v>1284</v>
      </c>
      <c r="H305" s="44"/>
      <c r="J305" s="25"/>
      <c r="K305" s="18"/>
      <c r="L305" s="18"/>
    </row>
    <row r="306" spans="1:12" ht="30" customHeight="1" x14ac:dyDescent="0.25">
      <c r="A306" s="41">
        <f t="shared" si="74"/>
        <v>11098468</v>
      </c>
      <c r="B306" s="42">
        <f t="shared" si="75"/>
        <v>0</v>
      </c>
      <c r="C306" s="42">
        <v>0</v>
      </c>
      <c r="D306" s="42">
        <v>0</v>
      </c>
      <c r="E306" s="42">
        <v>11098468</v>
      </c>
      <c r="F306" s="33" t="s">
        <v>311</v>
      </c>
      <c r="G306" s="43">
        <v>1285</v>
      </c>
      <c r="H306" s="44"/>
      <c r="J306" s="25"/>
      <c r="K306" s="18"/>
      <c r="L306" s="18"/>
    </row>
    <row r="307" spans="1:12" ht="30" customHeight="1" x14ac:dyDescent="0.25">
      <c r="A307" s="41">
        <f t="shared" si="74"/>
        <v>14214976</v>
      </c>
      <c r="B307" s="42">
        <f t="shared" si="75"/>
        <v>0</v>
      </c>
      <c r="C307" s="42">
        <v>0</v>
      </c>
      <c r="D307" s="42">
        <v>0</v>
      </c>
      <c r="E307" s="42">
        <v>14214976</v>
      </c>
      <c r="F307" s="33" t="s">
        <v>312</v>
      </c>
      <c r="G307" s="43">
        <v>1286</v>
      </c>
      <c r="H307" s="44"/>
      <c r="J307" s="25"/>
      <c r="K307" s="18"/>
      <c r="L307" s="18"/>
    </row>
    <row r="308" spans="1:12" ht="30" customHeight="1" x14ac:dyDescent="0.25">
      <c r="A308" s="41">
        <f t="shared" si="74"/>
        <v>8530142</v>
      </c>
      <c r="B308" s="42">
        <f t="shared" si="75"/>
        <v>0</v>
      </c>
      <c r="C308" s="42">
        <v>0</v>
      </c>
      <c r="D308" s="42">
        <v>0</v>
      </c>
      <c r="E308" s="42">
        <v>8530142</v>
      </c>
      <c r="F308" s="33" t="s">
        <v>313</v>
      </c>
      <c r="G308" s="43">
        <v>1287</v>
      </c>
      <c r="H308" s="44"/>
      <c r="J308" s="25"/>
      <c r="K308" s="18"/>
      <c r="L308" s="18"/>
    </row>
    <row r="309" spans="1:12" ht="30" customHeight="1" x14ac:dyDescent="0.25">
      <c r="A309" s="41">
        <f t="shared" si="74"/>
        <v>4649679</v>
      </c>
      <c r="B309" s="42">
        <f t="shared" si="75"/>
        <v>0</v>
      </c>
      <c r="C309" s="42">
        <v>0</v>
      </c>
      <c r="D309" s="42">
        <v>0</v>
      </c>
      <c r="E309" s="42">
        <v>4649679</v>
      </c>
      <c r="F309" s="33" t="s">
        <v>314</v>
      </c>
      <c r="G309" s="43">
        <v>1288</v>
      </c>
      <c r="H309" s="44"/>
      <c r="J309" s="25"/>
      <c r="K309" s="18"/>
      <c r="L309" s="18"/>
    </row>
    <row r="310" spans="1:12" ht="30" customHeight="1" x14ac:dyDescent="0.25">
      <c r="A310" s="41">
        <f t="shared" si="74"/>
        <v>14756359</v>
      </c>
      <c r="B310" s="42">
        <f t="shared" si="75"/>
        <v>0</v>
      </c>
      <c r="C310" s="42">
        <v>0</v>
      </c>
      <c r="D310" s="42">
        <v>0</v>
      </c>
      <c r="E310" s="42">
        <v>14756359</v>
      </c>
      <c r="F310" s="33" t="s">
        <v>315</v>
      </c>
      <c r="G310" s="43">
        <v>1289</v>
      </c>
      <c r="H310" s="44"/>
      <c r="J310" s="25"/>
      <c r="K310" s="18"/>
      <c r="L310" s="18"/>
    </row>
    <row r="311" spans="1:12" ht="30" customHeight="1" x14ac:dyDescent="0.25">
      <c r="A311" s="41">
        <f t="shared" si="74"/>
        <v>6599093</v>
      </c>
      <c r="B311" s="42">
        <f t="shared" si="75"/>
        <v>0</v>
      </c>
      <c r="C311" s="42">
        <v>0</v>
      </c>
      <c r="D311" s="42">
        <v>0</v>
      </c>
      <c r="E311" s="42">
        <v>6599093</v>
      </c>
      <c r="F311" s="33" t="s">
        <v>316</v>
      </c>
      <c r="G311" s="43">
        <v>1290</v>
      </c>
      <c r="H311" s="44"/>
      <c r="J311" s="25"/>
      <c r="K311" s="18"/>
      <c r="L311" s="18"/>
    </row>
    <row r="312" spans="1:12" ht="30" customHeight="1" x14ac:dyDescent="0.25">
      <c r="A312" s="41">
        <f t="shared" si="74"/>
        <v>5916566</v>
      </c>
      <c r="B312" s="42">
        <f t="shared" si="75"/>
        <v>0</v>
      </c>
      <c r="C312" s="42">
        <v>0</v>
      </c>
      <c r="D312" s="42">
        <v>0</v>
      </c>
      <c r="E312" s="42">
        <v>5916566</v>
      </c>
      <c r="F312" s="33" t="s">
        <v>317</v>
      </c>
      <c r="G312" s="43">
        <v>1291</v>
      </c>
      <c r="H312" s="44"/>
      <c r="J312" s="25"/>
      <c r="K312" s="18"/>
      <c r="L312" s="18"/>
    </row>
    <row r="313" spans="1:12" ht="30" customHeight="1" x14ac:dyDescent="0.25">
      <c r="A313" s="41">
        <f t="shared" si="74"/>
        <v>4433381</v>
      </c>
      <c r="B313" s="42">
        <f t="shared" si="75"/>
        <v>0</v>
      </c>
      <c r="C313" s="42">
        <v>0</v>
      </c>
      <c r="D313" s="42">
        <v>0</v>
      </c>
      <c r="E313" s="42">
        <v>4433381</v>
      </c>
      <c r="F313" s="33" t="s">
        <v>318</v>
      </c>
      <c r="G313" s="43">
        <v>1292</v>
      </c>
      <c r="H313" s="44"/>
      <c r="J313" s="25"/>
      <c r="K313" s="18"/>
      <c r="L313" s="18"/>
    </row>
    <row r="314" spans="1:12" ht="30" customHeight="1" x14ac:dyDescent="0.25">
      <c r="A314" s="41">
        <f t="shared" si="74"/>
        <v>5466484</v>
      </c>
      <c r="B314" s="42">
        <f t="shared" si="75"/>
        <v>0</v>
      </c>
      <c r="C314" s="42">
        <v>0</v>
      </c>
      <c r="D314" s="42">
        <v>0</v>
      </c>
      <c r="E314" s="42">
        <v>5466484</v>
      </c>
      <c r="F314" s="33" t="s">
        <v>319</v>
      </c>
      <c r="G314" s="43">
        <v>1280</v>
      </c>
      <c r="H314" s="44"/>
      <c r="J314" s="25"/>
      <c r="K314" s="18"/>
      <c r="L314" s="18"/>
    </row>
    <row r="315" spans="1:12" ht="30" customHeight="1" x14ac:dyDescent="0.25">
      <c r="A315" s="41">
        <f t="shared" si="74"/>
        <v>4979347</v>
      </c>
      <c r="B315" s="42">
        <f t="shared" si="75"/>
        <v>0</v>
      </c>
      <c r="C315" s="42">
        <v>0</v>
      </c>
      <c r="D315" s="42">
        <v>0</v>
      </c>
      <c r="E315" s="42">
        <v>4979347</v>
      </c>
      <c r="F315" s="33" t="s">
        <v>320</v>
      </c>
      <c r="G315" s="43">
        <v>1293</v>
      </c>
      <c r="H315" s="44"/>
      <c r="J315" s="25"/>
      <c r="K315" s="18"/>
      <c r="L315" s="18"/>
    </row>
    <row r="316" spans="1:12" ht="30" customHeight="1" x14ac:dyDescent="0.25">
      <c r="A316" s="41">
        <f t="shared" si="74"/>
        <v>9485644</v>
      </c>
      <c r="B316" s="42">
        <f t="shared" si="75"/>
        <v>0</v>
      </c>
      <c r="C316" s="42">
        <v>0</v>
      </c>
      <c r="D316" s="42">
        <v>0</v>
      </c>
      <c r="E316" s="42">
        <v>9485644</v>
      </c>
      <c r="F316" s="33" t="s">
        <v>321</v>
      </c>
      <c r="G316" s="43">
        <v>1294</v>
      </c>
      <c r="H316" s="44"/>
      <c r="J316" s="25"/>
      <c r="K316" s="18"/>
      <c r="L316" s="18"/>
    </row>
    <row r="317" spans="1:12" ht="30" customHeight="1" x14ac:dyDescent="0.25">
      <c r="A317" s="41">
        <f t="shared" si="74"/>
        <v>10846716</v>
      </c>
      <c r="B317" s="42">
        <f t="shared" si="75"/>
        <v>0</v>
      </c>
      <c r="C317" s="42">
        <v>0</v>
      </c>
      <c r="D317" s="42">
        <v>0</v>
      </c>
      <c r="E317" s="42">
        <v>10846716</v>
      </c>
      <c r="F317" s="33" t="s">
        <v>322</v>
      </c>
      <c r="G317" s="43">
        <v>1295</v>
      </c>
      <c r="H317" s="44"/>
      <c r="J317" s="25"/>
      <c r="K317" s="18"/>
      <c r="L317" s="18"/>
    </row>
    <row r="318" spans="1:12" ht="30" customHeight="1" x14ac:dyDescent="0.25">
      <c r="A318" s="41">
        <f t="shared" si="74"/>
        <v>11577110</v>
      </c>
      <c r="B318" s="42">
        <f t="shared" si="75"/>
        <v>0</v>
      </c>
      <c r="C318" s="42">
        <v>0</v>
      </c>
      <c r="D318" s="42">
        <v>0</v>
      </c>
      <c r="E318" s="42">
        <v>11577110</v>
      </c>
      <c r="F318" s="33" t="s">
        <v>323</v>
      </c>
      <c r="G318" s="43">
        <v>1296</v>
      </c>
      <c r="H318" s="44"/>
      <c r="J318" s="25"/>
      <c r="K318" s="18"/>
      <c r="L318" s="18"/>
    </row>
    <row r="319" spans="1:12" ht="30" customHeight="1" x14ac:dyDescent="0.25">
      <c r="A319" s="41">
        <f t="shared" si="74"/>
        <v>5092003</v>
      </c>
      <c r="B319" s="42">
        <f t="shared" si="75"/>
        <v>0</v>
      </c>
      <c r="C319" s="42">
        <v>0</v>
      </c>
      <c r="D319" s="42">
        <v>0</v>
      </c>
      <c r="E319" s="42">
        <v>5092003</v>
      </c>
      <c r="F319" s="33" t="s">
        <v>324</v>
      </c>
      <c r="G319" s="43">
        <v>1297</v>
      </c>
      <c r="H319" s="44"/>
      <c r="J319" s="25"/>
      <c r="K319" s="18"/>
      <c r="L319" s="18"/>
    </row>
    <row r="320" spans="1:12" ht="30" customHeight="1" x14ac:dyDescent="0.25">
      <c r="A320" s="41">
        <f t="shared" si="74"/>
        <v>4841607</v>
      </c>
      <c r="B320" s="42">
        <f t="shared" si="75"/>
        <v>0</v>
      </c>
      <c r="C320" s="42">
        <v>0</v>
      </c>
      <c r="D320" s="42">
        <v>0</v>
      </c>
      <c r="E320" s="42">
        <v>4841607</v>
      </c>
      <c r="F320" s="33" t="s">
        <v>325</v>
      </c>
      <c r="G320" s="43">
        <v>1298</v>
      </c>
      <c r="H320" s="44"/>
      <c r="J320" s="25"/>
      <c r="K320" s="18"/>
      <c r="L320" s="18"/>
    </row>
    <row r="321" spans="1:12" ht="30" customHeight="1" x14ac:dyDescent="0.25">
      <c r="A321" s="41">
        <f t="shared" si="74"/>
        <v>4481151</v>
      </c>
      <c r="B321" s="42">
        <f t="shared" si="75"/>
        <v>0</v>
      </c>
      <c r="C321" s="42">
        <v>0</v>
      </c>
      <c r="D321" s="42">
        <v>0</v>
      </c>
      <c r="E321" s="42">
        <v>4481151</v>
      </c>
      <c r="F321" s="33" t="s">
        <v>326</v>
      </c>
      <c r="G321" s="43">
        <v>1299</v>
      </c>
      <c r="H321" s="44"/>
      <c r="J321" s="25"/>
      <c r="K321" s="18"/>
      <c r="L321" s="18"/>
    </row>
    <row r="322" spans="1:12" ht="30" customHeight="1" x14ac:dyDescent="0.25">
      <c r="A322" s="41">
        <f t="shared" si="74"/>
        <v>8097431</v>
      </c>
      <c r="B322" s="42">
        <f t="shared" si="75"/>
        <v>0</v>
      </c>
      <c r="C322" s="42">
        <v>0</v>
      </c>
      <c r="D322" s="42">
        <v>0</v>
      </c>
      <c r="E322" s="42">
        <v>8097431</v>
      </c>
      <c r="F322" s="33" t="s">
        <v>327</v>
      </c>
      <c r="G322" s="43">
        <v>1300</v>
      </c>
      <c r="H322" s="44"/>
      <c r="J322" s="25"/>
      <c r="K322" s="18"/>
      <c r="L322" s="18"/>
    </row>
    <row r="323" spans="1:12" ht="30" customHeight="1" x14ac:dyDescent="0.25">
      <c r="A323" s="41">
        <f t="shared" si="74"/>
        <v>6755788</v>
      </c>
      <c r="B323" s="42">
        <f t="shared" si="75"/>
        <v>0</v>
      </c>
      <c r="C323" s="42">
        <v>0</v>
      </c>
      <c r="D323" s="42">
        <v>0</v>
      </c>
      <c r="E323" s="42">
        <v>6755788</v>
      </c>
      <c r="F323" s="33" t="s">
        <v>328</v>
      </c>
      <c r="G323" s="43">
        <v>1301</v>
      </c>
      <c r="H323" s="44"/>
      <c r="J323" s="25"/>
      <c r="K323" s="18"/>
      <c r="L323" s="18"/>
    </row>
    <row r="324" spans="1:12" ht="30" customHeight="1" x14ac:dyDescent="0.25">
      <c r="A324" s="41">
        <f t="shared" si="74"/>
        <v>11875279</v>
      </c>
      <c r="B324" s="42">
        <f t="shared" si="75"/>
        <v>0</v>
      </c>
      <c r="C324" s="42">
        <v>0</v>
      </c>
      <c r="D324" s="42">
        <v>0</v>
      </c>
      <c r="E324" s="42">
        <v>11875279</v>
      </c>
      <c r="F324" s="33" t="s">
        <v>329</v>
      </c>
      <c r="G324" s="43">
        <v>1302</v>
      </c>
      <c r="H324" s="44"/>
      <c r="J324" s="25"/>
      <c r="K324" s="18"/>
      <c r="L324" s="18"/>
    </row>
    <row r="325" spans="1:12" ht="30" customHeight="1" x14ac:dyDescent="0.25">
      <c r="A325" s="41">
        <f t="shared" si="74"/>
        <v>5082338</v>
      </c>
      <c r="B325" s="42">
        <f t="shared" si="75"/>
        <v>0</v>
      </c>
      <c r="C325" s="42">
        <v>0</v>
      </c>
      <c r="D325" s="42">
        <v>0</v>
      </c>
      <c r="E325" s="42">
        <v>5082338</v>
      </c>
      <c r="F325" s="33" t="s">
        <v>330</v>
      </c>
      <c r="G325" s="43">
        <v>1303</v>
      </c>
      <c r="H325" s="44"/>
      <c r="J325" s="25"/>
      <c r="K325" s="18"/>
      <c r="L325" s="18"/>
    </row>
    <row r="326" spans="1:12" ht="30" customHeight="1" x14ac:dyDescent="0.25">
      <c r="A326" s="41">
        <f t="shared" si="74"/>
        <v>7491906</v>
      </c>
      <c r="B326" s="42">
        <f t="shared" si="75"/>
        <v>0</v>
      </c>
      <c r="C326" s="42">
        <v>0</v>
      </c>
      <c r="D326" s="42">
        <v>0</v>
      </c>
      <c r="E326" s="42">
        <v>7491906</v>
      </c>
      <c r="F326" s="33" t="s">
        <v>331</v>
      </c>
      <c r="G326" s="43">
        <v>1305</v>
      </c>
      <c r="H326" s="44"/>
      <c r="J326" s="25"/>
      <c r="K326" s="18"/>
      <c r="L326" s="18"/>
    </row>
    <row r="327" spans="1:12" ht="30" customHeight="1" x14ac:dyDescent="0.25">
      <c r="A327" s="41">
        <f t="shared" si="74"/>
        <v>6802993</v>
      </c>
      <c r="B327" s="42">
        <f t="shared" si="75"/>
        <v>0</v>
      </c>
      <c r="C327" s="42">
        <v>0</v>
      </c>
      <c r="D327" s="42">
        <v>0</v>
      </c>
      <c r="E327" s="42">
        <v>6802993</v>
      </c>
      <c r="F327" s="33" t="s">
        <v>332</v>
      </c>
      <c r="G327" s="43">
        <v>1306</v>
      </c>
      <c r="H327" s="44"/>
      <c r="J327" s="25"/>
      <c r="K327" s="18"/>
      <c r="L327" s="18"/>
    </row>
    <row r="328" spans="1:12" ht="30" customHeight="1" x14ac:dyDescent="0.25">
      <c r="A328" s="41">
        <f t="shared" si="74"/>
        <v>6822524</v>
      </c>
      <c r="B328" s="42">
        <f t="shared" si="75"/>
        <v>0</v>
      </c>
      <c r="C328" s="42">
        <v>0</v>
      </c>
      <c r="D328" s="42">
        <v>0</v>
      </c>
      <c r="E328" s="42">
        <v>6822524</v>
      </c>
      <c r="F328" s="33" t="s">
        <v>333</v>
      </c>
      <c r="G328" s="43">
        <v>1307</v>
      </c>
      <c r="H328" s="44"/>
      <c r="J328" s="25"/>
      <c r="K328" s="18"/>
      <c r="L328" s="18"/>
    </row>
    <row r="329" spans="1:12" ht="30" customHeight="1" x14ac:dyDescent="0.25">
      <c r="A329" s="41">
        <f t="shared" si="74"/>
        <v>8786049</v>
      </c>
      <c r="B329" s="42">
        <f t="shared" si="75"/>
        <v>0</v>
      </c>
      <c r="C329" s="42">
        <v>0</v>
      </c>
      <c r="D329" s="42">
        <v>0</v>
      </c>
      <c r="E329" s="42">
        <v>8786049</v>
      </c>
      <c r="F329" s="33" t="s">
        <v>334</v>
      </c>
      <c r="G329" s="43">
        <v>1308</v>
      </c>
      <c r="H329" s="44"/>
      <c r="J329" s="25"/>
      <c r="K329" s="18"/>
      <c r="L329" s="18"/>
    </row>
    <row r="330" spans="1:12" ht="30" customHeight="1" x14ac:dyDescent="0.25">
      <c r="A330" s="41">
        <f t="shared" si="74"/>
        <v>12497555</v>
      </c>
      <c r="B330" s="42">
        <f t="shared" si="75"/>
        <v>0</v>
      </c>
      <c r="C330" s="42">
        <v>0</v>
      </c>
      <c r="D330" s="42">
        <v>0</v>
      </c>
      <c r="E330" s="42">
        <v>12497555</v>
      </c>
      <c r="F330" s="33" t="s">
        <v>335</v>
      </c>
      <c r="G330" s="43">
        <v>1309</v>
      </c>
      <c r="H330" s="44"/>
      <c r="J330" s="25"/>
      <c r="K330" s="18"/>
      <c r="L330" s="18"/>
    </row>
    <row r="331" spans="1:12" ht="30" customHeight="1" x14ac:dyDescent="0.25">
      <c r="A331" s="41">
        <f t="shared" si="74"/>
        <v>8473818</v>
      </c>
      <c r="B331" s="42">
        <f t="shared" si="75"/>
        <v>0</v>
      </c>
      <c r="C331" s="42">
        <v>0</v>
      </c>
      <c r="D331" s="42">
        <v>0</v>
      </c>
      <c r="E331" s="42">
        <v>8473818</v>
      </c>
      <c r="F331" s="33" t="s">
        <v>336</v>
      </c>
      <c r="G331" s="43">
        <v>1310</v>
      </c>
      <c r="H331" s="44"/>
      <c r="J331" s="25"/>
      <c r="K331" s="18"/>
      <c r="L331" s="18"/>
    </row>
    <row r="332" spans="1:12" ht="30" customHeight="1" x14ac:dyDescent="0.25">
      <c r="A332" s="41">
        <f t="shared" si="74"/>
        <v>4600620</v>
      </c>
      <c r="B332" s="42">
        <f t="shared" si="75"/>
        <v>0</v>
      </c>
      <c r="C332" s="42">
        <v>0</v>
      </c>
      <c r="D332" s="42">
        <v>0</v>
      </c>
      <c r="E332" s="42">
        <v>4600620</v>
      </c>
      <c r="F332" s="33" t="s">
        <v>337</v>
      </c>
      <c r="G332" s="43">
        <v>1311</v>
      </c>
      <c r="H332" s="44"/>
      <c r="J332" s="25"/>
      <c r="K332" s="18"/>
      <c r="L332" s="18"/>
    </row>
    <row r="333" spans="1:12" ht="30" customHeight="1" x14ac:dyDescent="0.25">
      <c r="A333" s="41">
        <f t="shared" si="74"/>
        <v>6087987</v>
      </c>
      <c r="B333" s="42">
        <f t="shared" si="75"/>
        <v>0</v>
      </c>
      <c r="C333" s="42">
        <v>0</v>
      </c>
      <c r="D333" s="42">
        <v>0</v>
      </c>
      <c r="E333" s="42">
        <v>6087987</v>
      </c>
      <c r="F333" s="33" t="s">
        <v>338</v>
      </c>
      <c r="G333" s="43">
        <v>1312</v>
      </c>
      <c r="H333" s="44"/>
      <c r="J333" s="25"/>
      <c r="K333" s="18"/>
      <c r="L333" s="18"/>
    </row>
    <row r="334" spans="1:12" ht="30" customHeight="1" x14ac:dyDescent="0.25">
      <c r="A334" s="41">
        <f t="shared" si="74"/>
        <v>6799983</v>
      </c>
      <c r="B334" s="42">
        <f t="shared" si="75"/>
        <v>0</v>
      </c>
      <c r="C334" s="42">
        <v>0</v>
      </c>
      <c r="D334" s="42">
        <v>0</v>
      </c>
      <c r="E334" s="42">
        <v>6799983</v>
      </c>
      <c r="F334" s="33" t="s">
        <v>339</v>
      </c>
      <c r="G334" s="43">
        <v>1313</v>
      </c>
      <c r="H334" s="44"/>
      <c r="J334" s="25"/>
      <c r="K334" s="18"/>
      <c r="L334" s="18"/>
    </row>
    <row r="335" spans="1:12" ht="30" customHeight="1" x14ac:dyDescent="0.25">
      <c r="A335" s="41">
        <f t="shared" si="74"/>
        <v>5849399</v>
      </c>
      <c r="B335" s="42">
        <f t="shared" si="75"/>
        <v>0</v>
      </c>
      <c r="C335" s="42">
        <v>0</v>
      </c>
      <c r="D335" s="42">
        <v>0</v>
      </c>
      <c r="E335" s="42">
        <v>5849399</v>
      </c>
      <c r="F335" s="33" t="s">
        <v>340</v>
      </c>
      <c r="G335" s="43">
        <v>1314</v>
      </c>
      <c r="H335" s="44"/>
      <c r="J335" s="25"/>
      <c r="K335" s="18"/>
      <c r="L335" s="18"/>
    </row>
    <row r="336" spans="1:12" ht="30" customHeight="1" x14ac:dyDescent="0.25">
      <c r="A336" s="41">
        <f t="shared" si="74"/>
        <v>5578033</v>
      </c>
      <c r="B336" s="42">
        <f t="shared" si="75"/>
        <v>0</v>
      </c>
      <c r="C336" s="42">
        <v>0</v>
      </c>
      <c r="D336" s="42">
        <v>0</v>
      </c>
      <c r="E336" s="42">
        <v>5578033</v>
      </c>
      <c r="F336" s="33" t="s">
        <v>341</v>
      </c>
      <c r="G336" s="43">
        <v>1315</v>
      </c>
      <c r="H336" s="44"/>
      <c r="J336" s="25"/>
      <c r="K336" s="18"/>
      <c r="L336" s="18"/>
    </row>
    <row r="337" spans="1:12" ht="30" customHeight="1" x14ac:dyDescent="0.25">
      <c r="A337" s="41">
        <f t="shared" si="74"/>
        <v>8871195</v>
      </c>
      <c r="B337" s="42">
        <f t="shared" si="75"/>
        <v>0</v>
      </c>
      <c r="C337" s="42">
        <v>0</v>
      </c>
      <c r="D337" s="42">
        <v>0</v>
      </c>
      <c r="E337" s="42">
        <v>8871195</v>
      </c>
      <c r="F337" s="33" t="s">
        <v>342</v>
      </c>
      <c r="G337" s="43">
        <v>1316</v>
      </c>
      <c r="H337" s="44"/>
      <c r="J337" s="25"/>
      <c r="K337" s="18"/>
      <c r="L337" s="18"/>
    </row>
    <row r="338" spans="1:12" ht="30" customHeight="1" x14ac:dyDescent="0.25">
      <c r="A338" s="41">
        <f t="shared" si="74"/>
        <v>4973401</v>
      </c>
      <c r="B338" s="42">
        <f t="shared" si="75"/>
        <v>0</v>
      </c>
      <c r="C338" s="42">
        <v>0</v>
      </c>
      <c r="D338" s="42">
        <v>0</v>
      </c>
      <c r="E338" s="42">
        <v>4973401</v>
      </c>
      <c r="F338" s="33" t="s">
        <v>343</v>
      </c>
      <c r="G338" s="43">
        <v>1317</v>
      </c>
      <c r="H338" s="44"/>
      <c r="J338" s="25"/>
      <c r="K338" s="18"/>
      <c r="L338" s="18"/>
    </row>
    <row r="339" spans="1:12" ht="30" customHeight="1" x14ac:dyDescent="0.25">
      <c r="A339" s="41">
        <f t="shared" si="74"/>
        <v>4849973</v>
      </c>
      <c r="B339" s="42">
        <f t="shared" si="75"/>
        <v>0</v>
      </c>
      <c r="C339" s="42">
        <v>0</v>
      </c>
      <c r="D339" s="42">
        <v>0</v>
      </c>
      <c r="E339" s="42">
        <v>4849973</v>
      </c>
      <c r="F339" s="33" t="s">
        <v>344</v>
      </c>
      <c r="G339" s="43">
        <v>1318</v>
      </c>
      <c r="H339" s="44"/>
      <c r="J339" s="25"/>
      <c r="K339" s="18"/>
      <c r="L339" s="18"/>
    </row>
    <row r="340" spans="1:12" ht="30" customHeight="1" x14ac:dyDescent="0.25">
      <c r="A340" s="41">
        <f t="shared" si="74"/>
        <v>5373634</v>
      </c>
      <c r="B340" s="42">
        <f t="shared" si="75"/>
        <v>0</v>
      </c>
      <c r="C340" s="42">
        <v>0</v>
      </c>
      <c r="D340" s="42">
        <v>0</v>
      </c>
      <c r="E340" s="42">
        <v>5373634</v>
      </c>
      <c r="F340" s="33" t="s">
        <v>345</v>
      </c>
      <c r="G340" s="43">
        <v>1319</v>
      </c>
      <c r="H340" s="44"/>
      <c r="J340" s="25"/>
      <c r="K340" s="18"/>
      <c r="L340" s="18"/>
    </row>
    <row r="341" spans="1:12" ht="30" customHeight="1" x14ac:dyDescent="0.25">
      <c r="A341" s="41">
        <f t="shared" si="74"/>
        <v>7677110</v>
      </c>
      <c r="B341" s="42">
        <f t="shared" si="75"/>
        <v>0</v>
      </c>
      <c r="C341" s="42">
        <v>0</v>
      </c>
      <c r="D341" s="42">
        <v>0</v>
      </c>
      <c r="E341" s="42">
        <v>7677110</v>
      </c>
      <c r="F341" s="33" t="s">
        <v>346</v>
      </c>
      <c r="G341" s="43">
        <v>1320</v>
      </c>
      <c r="H341" s="44"/>
      <c r="J341" s="25"/>
      <c r="K341" s="18"/>
      <c r="L341" s="18"/>
    </row>
    <row r="342" spans="1:12" ht="30" customHeight="1" x14ac:dyDescent="0.25">
      <c r="A342" s="41">
        <f t="shared" si="74"/>
        <v>6258482</v>
      </c>
      <c r="B342" s="42">
        <f t="shared" si="75"/>
        <v>0</v>
      </c>
      <c r="C342" s="42">
        <v>0</v>
      </c>
      <c r="D342" s="42">
        <v>0</v>
      </c>
      <c r="E342" s="42">
        <v>6258482</v>
      </c>
      <c r="F342" s="33" t="s">
        <v>347</v>
      </c>
      <c r="G342" s="43">
        <v>1321</v>
      </c>
      <c r="H342" s="44"/>
      <c r="J342" s="25"/>
      <c r="K342" s="18"/>
      <c r="L342" s="18"/>
    </row>
    <row r="343" spans="1:12" ht="30" customHeight="1" x14ac:dyDescent="0.25">
      <c r="A343" s="41">
        <f t="shared" si="74"/>
        <v>12237493</v>
      </c>
      <c r="B343" s="42">
        <f t="shared" si="75"/>
        <v>0</v>
      </c>
      <c r="C343" s="42">
        <v>0</v>
      </c>
      <c r="D343" s="42">
        <v>0</v>
      </c>
      <c r="E343" s="42">
        <v>12237493</v>
      </c>
      <c r="F343" s="33" t="s">
        <v>348</v>
      </c>
      <c r="G343" s="43">
        <v>1322</v>
      </c>
      <c r="H343" s="44"/>
      <c r="J343" s="25"/>
      <c r="K343" s="18"/>
      <c r="L343" s="18"/>
    </row>
    <row r="344" spans="1:12" ht="30" customHeight="1" x14ac:dyDescent="0.25">
      <c r="A344" s="41">
        <f t="shared" si="74"/>
        <v>11381060</v>
      </c>
      <c r="B344" s="42">
        <f t="shared" si="75"/>
        <v>0</v>
      </c>
      <c r="C344" s="42">
        <v>0</v>
      </c>
      <c r="D344" s="42">
        <v>0</v>
      </c>
      <c r="E344" s="42">
        <v>11381060</v>
      </c>
      <c r="F344" s="33" t="s">
        <v>349</v>
      </c>
      <c r="G344" s="43">
        <v>1323</v>
      </c>
      <c r="H344" s="44"/>
      <c r="J344" s="25"/>
      <c r="K344" s="18"/>
      <c r="L344" s="18"/>
    </row>
    <row r="345" spans="1:12" ht="30" customHeight="1" x14ac:dyDescent="0.25">
      <c r="A345" s="41">
        <f t="shared" si="74"/>
        <v>10404898</v>
      </c>
      <c r="B345" s="42">
        <f t="shared" si="75"/>
        <v>0</v>
      </c>
      <c r="C345" s="42">
        <v>0</v>
      </c>
      <c r="D345" s="42">
        <v>0</v>
      </c>
      <c r="E345" s="42">
        <v>10404898</v>
      </c>
      <c r="F345" s="33" t="s">
        <v>350</v>
      </c>
      <c r="G345" s="43">
        <v>1324</v>
      </c>
      <c r="H345" s="44"/>
      <c r="J345" s="25"/>
      <c r="K345" s="18"/>
      <c r="L345" s="18"/>
    </row>
    <row r="346" spans="1:12" ht="30" customHeight="1" x14ac:dyDescent="0.25">
      <c r="A346" s="41">
        <f t="shared" si="74"/>
        <v>5048472</v>
      </c>
      <c r="B346" s="42">
        <f t="shared" si="75"/>
        <v>0</v>
      </c>
      <c r="C346" s="42">
        <v>0</v>
      </c>
      <c r="D346" s="42">
        <v>0</v>
      </c>
      <c r="E346" s="42">
        <v>5048472</v>
      </c>
      <c r="F346" s="33" t="s">
        <v>351</v>
      </c>
      <c r="G346" s="43">
        <v>1325</v>
      </c>
      <c r="H346" s="44"/>
      <c r="J346" s="25"/>
      <c r="K346" s="18"/>
      <c r="L346" s="18"/>
    </row>
    <row r="347" spans="1:12" ht="30" customHeight="1" x14ac:dyDescent="0.25">
      <c r="A347" s="41">
        <f t="shared" si="74"/>
        <v>9705387</v>
      </c>
      <c r="B347" s="42">
        <f t="shared" si="75"/>
        <v>0</v>
      </c>
      <c r="C347" s="42">
        <v>0</v>
      </c>
      <c r="D347" s="42">
        <v>0</v>
      </c>
      <c r="E347" s="42">
        <v>9705387</v>
      </c>
      <c r="F347" s="33" t="s">
        <v>352</v>
      </c>
      <c r="G347" s="43">
        <v>1326</v>
      </c>
      <c r="H347" s="44"/>
      <c r="J347" s="25"/>
      <c r="K347" s="18"/>
      <c r="L347" s="18"/>
    </row>
    <row r="348" spans="1:12" ht="30" customHeight="1" x14ac:dyDescent="0.25">
      <c r="A348" s="41">
        <f t="shared" si="74"/>
        <v>5632131</v>
      </c>
      <c r="B348" s="42">
        <f t="shared" si="75"/>
        <v>0</v>
      </c>
      <c r="C348" s="42">
        <v>0</v>
      </c>
      <c r="D348" s="42">
        <v>0</v>
      </c>
      <c r="E348" s="42">
        <v>5632131</v>
      </c>
      <c r="F348" s="33" t="s">
        <v>353</v>
      </c>
      <c r="G348" s="43">
        <v>1327</v>
      </c>
      <c r="H348" s="44"/>
      <c r="J348" s="25"/>
      <c r="K348" s="18"/>
      <c r="L348" s="18"/>
    </row>
    <row r="349" spans="1:12" ht="30" customHeight="1" x14ac:dyDescent="0.25">
      <c r="A349" s="41">
        <f t="shared" si="74"/>
        <v>4605309</v>
      </c>
      <c r="B349" s="42">
        <f t="shared" si="75"/>
        <v>0</v>
      </c>
      <c r="C349" s="42">
        <v>0</v>
      </c>
      <c r="D349" s="42">
        <v>0</v>
      </c>
      <c r="E349" s="42">
        <v>4605309</v>
      </c>
      <c r="F349" s="33" t="s">
        <v>354</v>
      </c>
      <c r="G349" s="43">
        <v>1328</v>
      </c>
      <c r="H349" s="44"/>
      <c r="J349" s="25"/>
      <c r="K349" s="18"/>
      <c r="L349" s="18"/>
    </row>
    <row r="350" spans="1:12" ht="30" customHeight="1" x14ac:dyDescent="0.25">
      <c r="A350" s="41">
        <f t="shared" si="74"/>
        <v>5809890</v>
      </c>
      <c r="B350" s="42">
        <f t="shared" si="75"/>
        <v>0</v>
      </c>
      <c r="C350" s="42">
        <v>0</v>
      </c>
      <c r="D350" s="42">
        <v>0</v>
      </c>
      <c r="E350" s="42">
        <v>5809890</v>
      </c>
      <c r="F350" s="33" t="s">
        <v>355</v>
      </c>
      <c r="G350" s="43">
        <v>1329</v>
      </c>
      <c r="H350" s="44"/>
      <c r="J350" s="25"/>
      <c r="K350" s="18"/>
      <c r="L350" s="18"/>
    </row>
    <row r="351" spans="1:12" ht="30" customHeight="1" x14ac:dyDescent="0.25">
      <c r="A351" s="41">
        <f t="shared" si="74"/>
        <v>6089091</v>
      </c>
      <c r="B351" s="42">
        <f t="shared" si="75"/>
        <v>0</v>
      </c>
      <c r="C351" s="42">
        <v>0</v>
      </c>
      <c r="D351" s="42">
        <v>0</v>
      </c>
      <c r="E351" s="42">
        <v>6089091</v>
      </c>
      <c r="F351" s="33" t="s">
        <v>356</v>
      </c>
      <c r="G351" s="43">
        <v>1330</v>
      </c>
      <c r="H351" s="44"/>
      <c r="J351" s="25"/>
      <c r="K351" s="18"/>
      <c r="L351" s="18"/>
    </row>
    <row r="352" spans="1:12" ht="30" customHeight="1" x14ac:dyDescent="0.25">
      <c r="A352" s="41">
        <f t="shared" si="74"/>
        <v>5276712</v>
      </c>
      <c r="B352" s="42">
        <f t="shared" si="75"/>
        <v>0</v>
      </c>
      <c r="C352" s="42">
        <v>0</v>
      </c>
      <c r="D352" s="42">
        <v>0</v>
      </c>
      <c r="E352" s="42">
        <v>5276712</v>
      </c>
      <c r="F352" s="33" t="s">
        <v>357</v>
      </c>
      <c r="G352" s="43">
        <v>1331</v>
      </c>
      <c r="H352" s="44"/>
      <c r="J352" s="25"/>
      <c r="K352" s="18"/>
      <c r="L352" s="18"/>
    </row>
    <row r="353" spans="1:12" ht="30" customHeight="1" x14ac:dyDescent="0.25">
      <c r="A353" s="41">
        <f t="shared" si="74"/>
        <v>6088449</v>
      </c>
      <c r="B353" s="42">
        <f t="shared" si="75"/>
        <v>0</v>
      </c>
      <c r="C353" s="42">
        <v>0</v>
      </c>
      <c r="D353" s="42">
        <v>0</v>
      </c>
      <c r="E353" s="42">
        <v>6088449</v>
      </c>
      <c r="F353" s="33" t="s">
        <v>358</v>
      </c>
      <c r="G353" s="43">
        <v>1332</v>
      </c>
      <c r="H353" s="44"/>
      <c r="J353" s="25"/>
      <c r="K353" s="18"/>
      <c r="L353" s="18"/>
    </row>
    <row r="354" spans="1:12" ht="30" customHeight="1" x14ac:dyDescent="0.25">
      <c r="A354" s="41">
        <f t="shared" si="74"/>
        <v>3962771</v>
      </c>
      <c r="B354" s="42">
        <f t="shared" si="75"/>
        <v>0</v>
      </c>
      <c r="C354" s="42">
        <v>0</v>
      </c>
      <c r="D354" s="42">
        <v>0</v>
      </c>
      <c r="E354" s="42">
        <v>3962771</v>
      </c>
      <c r="F354" s="33" t="s">
        <v>359</v>
      </c>
      <c r="G354" s="43">
        <v>1333</v>
      </c>
      <c r="H354" s="44"/>
      <c r="J354" s="25"/>
      <c r="K354" s="18"/>
      <c r="L354" s="18"/>
    </row>
    <row r="355" spans="1:12" ht="30" customHeight="1" x14ac:dyDescent="0.25">
      <c r="A355" s="41">
        <f t="shared" si="74"/>
        <v>8738543</v>
      </c>
      <c r="B355" s="42">
        <f t="shared" si="75"/>
        <v>0</v>
      </c>
      <c r="C355" s="42">
        <v>0</v>
      </c>
      <c r="D355" s="42">
        <v>0</v>
      </c>
      <c r="E355" s="42">
        <v>8738543</v>
      </c>
      <c r="F355" s="33" t="s">
        <v>360</v>
      </c>
      <c r="G355" s="43">
        <v>1334</v>
      </c>
      <c r="H355" s="44"/>
      <c r="J355" s="25"/>
      <c r="K355" s="18"/>
      <c r="L355" s="18"/>
    </row>
    <row r="356" spans="1:12" ht="30" customHeight="1" x14ac:dyDescent="0.25">
      <c r="A356" s="41">
        <f t="shared" si="74"/>
        <v>9729500</v>
      </c>
      <c r="B356" s="42">
        <f t="shared" si="75"/>
        <v>0</v>
      </c>
      <c r="C356" s="42">
        <v>0</v>
      </c>
      <c r="D356" s="42">
        <v>0</v>
      </c>
      <c r="E356" s="42">
        <v>9729500</v>
      </c>
      <c r="F356" s="33" t="s">
        <v>361</v>
      </c>
      <c r="G356" s="43">
        <v>1335</v>
      </c>
      <c r="H356" s="44"/>
      <c r="J356" s="25"/>
      <c r="K356" s="18"/>
      <c r="L356" s="18"/>
    </row>
    <row r="357" spans="1:12" ht="30" customHeight="1" x14ac:dyDescent="0.25">
      <c r="A357" s="41">
        <f t="shared" si="74"/>
        <v>3711298</v>
      </c>
      <c r="B357" s="42">
        <f t="shared" si="75"/>
        <v>0</v>
      </c>
      <c r="C357" s="42">
        <v>0</v>
      </c>
      <c r="D357" s="42">
        <v>0</v>
      </c>
      <c r="E357" s="42">
        <v>3711298</v>
      </c>
      <c r="F357" s="33" t="s">
        <v>362</v>
      </c>
      <c r="G357" s="43">
        <v>1336</v>
      </c>
      <c r="H357" s="44"/>
      <c r="J357" s="25"/>
      <c r="K357" s="18"/>
      <c r="L357" s="18"/>
    </row>
    <row r="358" spans="1:12" ht="30" customHeight="1" x14ac:dyDescent="0.25">
      <c r="A358" s="41">
        <f t="shared" si="74"/>
        <v>10518953</v>
      </c>
      <c r="B358" s="42">
        <f t="shared" si="75"/>
        <v>0</v>
      </c>
      <c r="C358" s="42">
        <v>0</v>
      </c>
      <c r="D358" s="42">
        <v>0</v>
      </c>
      <c r="E358" s="42">
        <v>10518953</v>
      </c>
      <c r="F358" s="33" t="s">
        <v>363</v>
      </c>
      <c r="G358" s="43">
        <v>1337</v>
      </c>
      <c r="H358" s="44"/>
      <c r="J358" s="25"/>
      <c r="K358" s="18"/>
      <c r="L358" s="18"/>
    </row>
    <row r="359" spans="1:12" ht="30" customHeight="1" x14ac:dyDescent="0.25">
      <c r="A359" s="41">
        <f t="shared" si="74"/>
        <v>12216510</v>
      </c>
      <c r="B359" s="42">
        <f t="shared" si="75"/>
        <v>0</v>
      </c>
      <c r="C359" s="42">
        <v>0</v>
      </c>
      <c r="D359" s="42">
        <v>0</v>
      </c>
      <c r="E359" s="42">
        <v>12216510</v>
      </c>
      <c r="F359" s="33" t="s">
        <v>364</v>
      </c>
      <c r="G359" s="43">
        <v>1338</v>
      </c>
      <c r="H359" s="44"/>
      <c r="J359" s="25"/>
      <c r="K359" s="18"/>
      <c r="L359" s="18"/>
    </row>
    <row r="360" spans="1:12" ht="30" customHeight="1" x14ac:dyDescent="0.25">
      <c r="A360" s="41">
        <f t="shared" si="74"/>
        <v>10229936</v>
      </c>
      <c r="B360" s="42">
        <f t="shared" si="75"/>
        <v>0</v>
      </c>
      <c r="C360" s="42">
        <v>0</v>
      </c>
      <c r="D360" s="42">
        <v>0</v>
      </c>
      <c r="E360" s="42">
        <v>10229936</v>
      </c>
      <c r="F360" s="33" t="s">
        <v>365</v>
      </c>
      <c r="G360" s="43">
        <v>1339</v>
      </c>
      <c r="H360" s="44"/>
      <c r="J360" s="25"/>
      <c r="K360" s="18"/>
      <c r="L360" s="18"/>
    </row>
    <row r="361" spans="1:12" ht="30" customHeight="1" x14ac:dyDescent="0.25">
      <c r="A361" s="41">
        <f t="shared" si="74"/>
        <v>4657629</v>
      </c>
      <c r="B361" s="42">
        <f t="shared" si="75"/>
        <v>0</v>
      </c>
      <c r="C361" s="42">
        <v>0</v>
      </c>
      <c r="D361" s="42">
        <v>0</v>
      </c>
      <c r="E361" s="42">
        <v>4657629</v>
      </c>
      <c r="F361" s="33" t="s">
        <v>366</v>
      </c>
      <c r="G361" s="43">
        <v>1340</v>
      </c>
      <c r="H361" s="44"/>
      <c r="J361" s="25"/>
      <c r="K361" s="18"/>
      <c r="L361" s="18"/>
    </row>
    <row r="362" spans="1:12" ht="30" customHeight="1" x14ac:dyDescent="0.25">
      <c r="A362" s="41">
        <f t="shared" ref="A362:A425" si="76">E362+B362</f>
        <v>5086045</v>
      </c>
      <c r="B362" s="42">
        <f t="shared" ref="B362:B425" si="77">SUM(C362:D362)</f>
        <v>0</v>
      </c>
      <c r="C362" s="42">
        <v>0</v>
      </c>
      <c r="D362" s="42">
        <v>0</v>
      </c>
      <c r="E362" s="42">
        <v>5086045</v>
      </c>
      <c r="F362" s="33" t="s">
        <v>367</v>
      </c>
      <c r="G362" s="43">
        <v>1341</v>
      </c>
      <c r="H362" s="44"/>
      <c r="J362" s="25"/>
      <c r="K362" s="18"/>
      <c r="L362" s="18"/>
    </row>
    <row r="363" spans="1:12" ht="30" customHeight="1" x14ac:dyDescent="0.25">
      <c r="A363" s="41">
        <f t="shared" si="76"/>
        <v>4559616</v>
      </c>
      <c r="B363" s="42">
        <f t="shared" si="77"/>
        <v>0</v>
      </c>
      <c r="C363" s="42">
        <v>0</v>
      </c>
      <c r="D363" s="42">
        <v>0</v>
      </c>
      <c r="E363" s="42">
        <v>4559616</v>
      </c>
      <c r="F363" s="33" t="s">
        <v>368</v>
      </c>
      <c r="G363" s="43">
        <v>1342</v>
      </c>
      <c r="H363" s="44"/>
      <c r="J363" s="25"/>
      <c r="K363" s="18"/>
      <c r="L363" s="18"/>
    </row>
    <row r="364" spans="1:12" ht="30" customHeight="1" x14ac:dyDescent="0.25">
      <c r="A364" s="41">
        <f t="shared" si="76"/>
        <v>8571110</v>
      </c>
      <c r="B364" s="42">
        <f t="shared" si="77"/>
        <v>0</v>
      </c>
      <c r="C364" s="42">
        <v>0</v>
      </c>
      <c r="D364" s="42">
        <v>0</v>
      </c>
      <c r="E364" s="42">
        <v>8571110</v>
      </c>
      <c r="F364" s="33" t="s">
        <v>369</v>
      </c>
      <c r="G364" s="43">
        <v>1344</v>
      </c>
      <c r="H364" s="44"/>
      <c r="J364" s="25"/>
      <c r="K364" s="18"/>
      <c r="L364" s="18"/>
    </row>
    <row r="365" spans="1:12" ht="30" customHeight="1" x14ac:dyDescent="0.25">
      <c r="A365" s="41">
        <f t="shared" si="76"/>
        <v>6202654</v>
      </c>
      <c r="B365" s="42">
        <f t="shared" si="77"/>
        <v>0</v>
      </c>
      <c r="C365" s="42">
        <v>0</v>
      </c>
      <c r="D365" s="42">
        <v>0</v>
      </c>
      <c r="E365" s="42">
        <v>6202654</v>
      </c>
      <c r="F365" s="33" t="s">
        <v>370</v>
      </c>
      <c r="G365" s="43">
        <v>1346</v>
      </c>
      <c r="H365" s="44"/>
      <c r="J365" s="25"/>
      <c r="K365" s="18"/>
      <c r="L365" s="18"/>
    </row>
    <row r="366" spans="1:12" ht="30" customHeight="1" x14ac:dyDescent="0.25">
      <c r="A366" s="41">
        <f t="shared" si="76"/>
        <v>4897457</v>
      </c>
      <c r="B366" s="42">
        <f t="shared" si="77"/>
        <v>0</v>
      </c>
      <c r="C366" s="42">
        <v>0</v>
      </c>
      <c r="D366" s="42">
        <v>0</v>
      </c>
      <c r="E366" s="42">
        <v>4897457</v>
      </c>
      <c r="F366" s="33" t="s">
        <v>371</v>
      </c>
      <c r="G366" s="43">
        <v>1347</v>
      </c>
      <c r="H366" s="44"/>
      <c r="J366" s="25"/>
      <c r="K366" s="18"/>
      <c r="L366" s="18"/>
    </row>
    <row r="367" spans="1:12" ht="30" customHeight="1" x14ac:dyDescent="0.25">
      <c r="A367" s="41">
        <f t="shared" si="76"/>
        <v>4987792</v>
      </c>
      <c r="B367" s="42">
        <f t="shared" si="77"/>
        <v>0</v>
      </c>
      <c r="C367" s="42">
        <v>0</v>
      </c>
      <c r="D367" s="42">
        <v>0</v>
      </c>
      <c r="E367" s="42">
        <v>4987792</v>
      </c>
      <c r="F367" s="33" t="s">
        <v>372</v>
      </c>
      <c r="G367" s="43">
        <v>1348</v>
      </c>
      <c r="H367" s="44"/>
      <c r="J367" s="25"/>
      <c r="K367" s="18"/>
      <c r="L367" s="18"/>
    </row>
    <row r="368" spans="1:12" ht="30" customHeight="1" x14ac:dyDescent="0.25">
      <c r="A368" s="41">
        <f t="shared" si="76"/>
        <v>9168723</v>
      </c>
      <c r="B368" s="42">
        <f t="shared" si="77"/>
        <v>0</v>
      </c>
      <c r="C368" s="42">
        <v>0</v>
      </c>
      <c r="D368" s="42">
        <v>0</v>
      </c>
      <c r="E368" s="42">
        <v>9168723</v>
      </c>
      <c r="F368" s="33" t="s">
        <v>373</v>
      </c>
      <c r="G368" s="43">
        <v>1349</v>
      </c>
      <c r="H368" s="44"/>
      <c r="J368" s="25"/>
      <c r="K368" s="18"/>
      <c r="L368" s="18"/>
    </row>
    <row r="369" spans="1:12" ht="30" customHeight="1" x14ac:dyDescent="0.25">
      <c r="A369" s="41">
        <f t="shared" si="76"/>
        <v>7881036</v>
      </c>
      <c r="B369" s="42">
        <f t="shared" si="77"/>
        <v>0</v>
      </c>
      <c r="C369" s="42">
        <v>0</v>
      </c>
      <c r="D369" s="42">
        <v>0</v>
      </c>
      <c r="E369" s="42">
        <v>7881036</v>
      </c>
      <c r="F369" s="33" t="s">
        <v>374</v>
      </c>
      <c r="G369" s="43">
        <v>1350</v>
      </c>
      <c r="H369" s="44"/>
      <c r="J369" s="25"/>
      <c r="K369" s="18"/>
      <c r="L369" s="18"/>
    </row>
    <row r="370" spans="1:12" ht="30" customHeight="1" x14ac:dyDescent="0.25">
      <c r="A370" s="41">
        <f t="shared" si="76"/>
        <v>4567198</v>
      </c>
      <c r="B370" s="42">
        <f t="shared" si="77"/>
        <v>0</v>
      </c>
      <c r="C370" s="42">
        <v>0</v>
      </c>
      <c r="D370" s="42">
        <v>0</v>
      </c>
      <c r="E370" s="42">
        <v>4567198</v>
      </c>
      <c r="F370" s="33" t="s">
        <v>375</v>
      </c>
      <c r="G370" s="43">
        <v>1352</v>
      </c>
      <c r="H370" s="44"/>
      <c r="J370" s="25"/>
      <c r="K370" s="18"/>
      <c r="L370" s="18"/>
    </row>
    <row r="371" spans="1:12" ht="30" customHeight="1" x14ac:dyDescent="0.25">
      <c r="A371" s="41">
        <f t="shared" si="76"/>
        <v>10406534</v>
      </c>
      <c r="B371" s="42">
        <f t="shared" si="77"/>
        <v>0</v>
      </c>
      <c r="C371" s="42">
        <v>0</v>
      </c>
      <c r="D371" s="42">
        <v>0</v>
      </c>
      <c r="E371" s="42">
        <v>10406534</v>
      </c>
      <c r="F371" s="33" t="s">
        <v>376</v>
      </c>
      <c r="G371" s="43">
        <v>1351</v>
      </c>
      <c r="H371" s="44"/>
      <c r="J371" s="25"/>
      <c r="K371" s="18"/>
      <c r="L371" s="18"/>
    </row>
    <row r="372" spans="1:12" ht="30" customHeight="1" x14ac:dyDescent="0.25">
      <c r="A372" s="41">
        <f t="shared" si="76"/>
        <v>5210948</v>
      </c>
      <c r="B372" s="42">
        <f t="shared" si="77"/>
        <v>0</v>
      </c>
      <c r="C372" s="42">
        <v>0</v>
      </c>
      <c r="D372" s="42">
        <v>0</v>
      </c>
      <c r="E372" s="42">
        <v>5210948</v>
      </c>
      <c r="F372" s="33" t="s">
        <v>377</v>
      </c>
      <c r="G372" s="43">
        <v>1353</v>
      </c>
      <c r="H372" s="44"/>
      <c r="J372" s="25"/>
      <c r="K372" s="18"/>
      <c r="L372" s="18"/>
    </row>
    <row r="373" spans="1:12" ht="30" customHeight="1" x14ac:dyDescent="0.25">
      <c r="A373" s="41">
        <f t="shared" si="76"/>
        <v>7799774</v>
      </c>
      <c r="B373" s="42">
        <f t="shared" si="77"/>
        <v>0</v>
      </c>
      <c r="C373" s="42">
        <v>0</v>
      </c>
      <c r="D373" s="42">
        <v>0</v>
      </c>
      <c r="E373" s="42">
        <v>7799774</v>
      </c>
      <c r="F373" s="33" t="s">
        <v>378</v>
      </c>
      <c r="G373" s="43">
        <v>1343</v>
      </c>
      <c r="H373" s="44"/>
      <c r="J373" s="25"/>
      <c r="K373" s="18"/>
      <c r="L373" s="18"/>
    </row>
    <row r="374" spans="1:12" ht="30" customHeight="1" x14ac:dyDescent="0.25">
      <c r="A374" s="41">
        <f t="shared" si="76"/>
        <v>15394819</v>
      </c>
      <c r="B374" s="42">
        <f t="shared" si="77"/>
        <v>0</v>
      </c>
      <c r="C374" s="42">
        <v>0</v>
      </c>
      <c r="D374" s="42">
        <v>0</v>
      </c>
      <c r="E374" s="42">
        <v>15394819</v>
      </c>
      <c r="F374" s="33" t="s">
        <v>379</v>
      </c>
      <c r="G374" s="43">
        <v>1345</v>
      </c>
      <c r="H374" s="44"/>
      <c r="J374" s="25"/>
      <c r="K374" s="18"/>
      <c r="L374" s="18"/>
    </row>
    <row r="375" spans="1:12" ht="30" customHeight="1" x14ac:dyDescent="0.25">
      <c r="A375" s="41">
        <f t="shared" si="76"/>
        <v>10056417</v>
      </c>
      <c r="B375" s="42">
        <f t="shared" si="77"/>
        <v>0</v>
      </c>
      <c r="C375" s="42">
        <v>0</v>
      </c>
      <c r="D375" s="42">
        <v>0</v>
      </c>
      <c r="E375" s="42">
        <v>10056417</v>
      </c>
      <c r="F375" s="33" t="s">
        <v>380</v>
      </c>
      <c r="G375" s="43">
        <v>1354</v>
      </c>
      <c r="H375" s="44"/>
      <c r="J375" s="25"/>
      <c r="K375" s="18"/>
      <c r="L375" s="18"/>
    </row>
    <row r="376" spans="1:12" ht="30" customHeight="1" x14ac:dyDescent="0.25">
      <c r="A376" s="41">
        <f t="shared" si="76"/>
        <v>4613368</v>
      </c>
      <c r="B376" s="42">
        <f t="shared" si="77"/>
        <v>0</v>
      </c>
      <c r="C376" s="42">
        <v>0</v>
      </c>
      <c r="D376" s="42">
        <v>0</v>
      </c>
      <c r="E376" s="42">
        <v>4613368</v>
      </c>
      <c r="F376" s="33" t="s">
        <v>381</v>
      </c>
      <c r="G376" s="43">
        <v>1355</v>
      </c>
      <c r="H376" s="44"/>
      <c r="J376" s="25"/>
      <c r="K376" s="18"/>
      <c r="L376" s="18"/>
    </row>
    <row r="377" spans="1:12" ht="30" customHeight="1" x14ac:dyDescent="0.25">
      <c r="A377" s="41">
        <f t="shared" si="76"/>
        <v>4168477</v>
      </c>
      <c r="B377" s="42">
        <f t="shared" si="77"/>
        <v>0</v>
      </c>
      <c r="C377" s="42">
        <v>0</v>
      </c>
      <c r="D377" s="42">
        <v>0</v>
      </c>
      <c r="E377" s="42">
        <v>4168477</v>
      </c>
      <c r="F377" s="33" t="s">
        <v>382</v>
      </c>
      <c r="G377" s="43">
        <v>1356</v>
      </c>
      <c r="H377" s="44"/>
      <c r="J377" s="25"/>
      <c r="K377" s="18"/>
      <c r="L377" s="18"/>
    </row>
    <row r="378" spans="1:12" ht="30" customHeight="1" x14ac:dyDescent="0.25">
      <c r="A378" s="41">
        <f t="shared" si="76"/>
        <v>6401677</v>
      </c>
      <c r="B378" s="42">
        <f t="shared" si="77"/>
        <v>0</v>
      </c>
      <c r="C378" s="42">
        <v>0</v>
      </c>
      <c r="D378" s="42">
        <v>0</v>
      </c>
      <c r="E378" s="42">
        <v>6401677</v>
      </c>
      <c r="F378" s="33" t="s">
        <v>383</v>
      </c>
      <c r="G378" s="43">
        <v>1357</v>
      </c>
      <c r="H378" s="44"/>
      <c r="J378" s="25"/>
      <c r="K378" s="18"/>
      <c r="L378" s="18"/>
    </row>
    <row r="379" spans="1:12" ht="30" customHeight="1" x14ac:dyDescent="0.25">
      <c r="A379" s="41">
        <f t="shared" si="76"/>
        <v>4162730</v>
      </c>
      <c r="B379" s="42">
        <f t="shared" si="77"/>
        <v>0</v>
      </c>
      <c r="C379" s="42">
        <v>0</v>
      </c>
      <c r="D379" s="42">
        <v>0</v>
      </c>
      <c r="E379" s="42">
        <v>4162730</v>
      </c>
      <c r="F379" s="33" t="s">
        <v>384</v>
      </c>
      <c r="G379" s="43">
        <v>1358</v>
      </c>
      <c r="H379" s="44"/>
      <c r="J379" s="25"/>
      <c r="K379" s="18"/>
      <c r="L379" s="18"/>
    </row>
    <row r="380" spans="1:12" ht="30" customHeight="1" x14ac:dyDescent="0.25">
      <c r="A380" s="41">
        <f t="shared" si="76"/>
        <v>4221511</v>
      </c>
      <c r="B380" s="42">
        <f t="shared" si="77"/>
        <v>0</v>
      </c>
      <c r="C380" s="42">
        <v>0</v>
      </c>
      <c r="D380" s="42">
        <v>0</v>
      </c>
      <c r="E380" s="42">
        <v>4221511</v>
      </c>
      <c r="F380" s="33" t="s">
        <v>385</v>
      </c>
      <c r="G380" s="43">
        <v>1359</v>
      </c>
      <c r="H380" s="44"/>
      <c r="J380" s="25"/>
      <c r="K380" s="18"/>
      <c r="L380" s="18"/>
    </row>
    <row r="381" spans="1:12" ht="30" customHeight="1" x14ac:dyDescent="0.25">
      <c r="A381" s="41">
        <f t="shared" si="76"/>
        <v>6098838</v>
      </c>
      <c r="B381" s="42">
        <f t="shared" si="77"/>
        <v>0</v>
      </c>
      <c r="C381" s="42">
        <v>0</v>
      </c>
      <c r="D381" s="42">
        <v>0</v>
      </c>
      <c r="E381" s="42">
        <v>6098838</v>
      </c>
      <c r="F381" s="33" t="s">
        <v>386</v>
      </c>
      <c r="G381" s="43">
        <v>1360</v>
      </c>
      <c r="H381" s="44"/>
      <c r="J381" s="25"/>
      <c r="K381" s="18"/>
      <c r="L381" s="18"/>
    </row>
    <row r="382" spans="1:12" ht="30" customHeight="1" x14ac:dyDescent="0.25">
      <c r="A382" s="41">
        <f t="shared" si="76"/>
        <v>4750730</v>
      </c>
      <c r="B382" s="42">
        <f t="shared" si="77"/>
        <v>0</v>
      </c>
      <c r="C382" s="42">
        <v>0</v>
      </c>
      <c r="D382" s="42">
        <v>0</v>
      </c>
      <c r="E382" s="42">
        <v>4750730</v>
      </c>
      <c r="F382" s="33" t="s">
        <v>387</v>
      </c>
      <c r="G382" s="43">
        <v>1361</v>
      </c>
      <c r="H382" s="44"/>
      <c r="J382" s="25"/>
      <c r="K382" s="18"/>
      <c r="L382" s="18"/>
    </row>
    <row r="383" spans="1:12" ht="30" customHeight="1" x14ac:dyDescent="0.25">
      <c r="A383" s="41">
        <f t="shared" si="76"/>
        <v>13759020</v>
      </c>
      <c r="B383" s="42">
        <f t="shared" si="77"/>
        <v>0</v>
      </c>
      <c r="C383" s="42">
        <v>0</v>
      </c>
      <c r="D383" s="42">
        <v>0</v>
      </c>
      <c r="E383" s="42">
        <v>13759020</v>
      </c>
      <c r="F383" s="33" t="s">
        <v>388</v>
      </c>
      <c r="G383" s="43">
        <v>1362</v>
      </c>
      <c r="H383" s="44"/>
      <c r="J383" s="25"/>
      <c r="K383" s="18"/>
      <c r="L383" s="18"/>
    </row>
    <row r="384" spans="1:12" ht="30" customHeight="1" x14ac:dyDescent="0.25">
      <c r="A384" s="41">
        <f t="shared" si="76"/>
        <v>9302093</v>
      </c>
      <c r="B384" s="42">
        <f t="shared" si="77"/>
        <v>0</v>
      </c>
      <c r="C384" s="42">
        <v>0</v>
      </c>
      <c r="D384" s="42">
        <v>0</v>
      </c>
      <c r="E384" s="42">
        <v>9302093</v>
      </c>
      <c r="F384" s="33" t="s">
        <v>389</v>
      </c>
      <c r="G384" s="43">
        <v>1363</v>
      </c>
      <c r="H384" s="44"/>
      <c r="J384" s="25"/>
      <c r="K384" s="18"/>
      <c r="L384" s="18"/>
    </row>
    <row r="385" spans="1:12" ht="30" customHeight="1" x14ac:dyDescent="0.25">
      <c r="A385" s="41">
        <f t="shared" si="76"/>
        <v>5747477</v>
      </c>
      <c r="B385" s="42">
        <f t="shared" si="77"/>
        <v>0</v>
      </c>
      <c r="C385" s="42">
        <v>0</v>
      </c>
      <c r="D385" s="42">
        <v>0</v>
      </c>
      <c r="E385" s="42">
        <v>5747477</v>
      </c>
      <c r="F385" s="33" t="s">
        <v>390</v>
      </c>
      <c r="G385" s="43">
        <v>1364</v>
      </c>
      <c r="H385" s="44"/>
      <c r="J385" s="25"/>
      <c r="K385" s="18"/>
      <c r="L385" s="18"/>
    </row>
    <row r="386" spans="1:12" ht="30" customHeight="1" x14ac:dyDescent="0.25">
      <c r="A386" s="41">
        <f t="shared" si="76"/>
        <v>3433291</v>
      </c>
      <c r="B386" s="42">
        <f t="shared" si="77"/>
        <v>0</v>
      </c>
      <c r="C386" s="42">
        <v>0</v>
      </c>
      <c r="D386" s="42">
        <v>0</v>
      </c>
      <c r="E386" s="42">
        <v>3433291</v>
      </c>
      <c r="F386" s="33" t="s">
        <v>391</v>
      </c>
      <c r="G386" s="43">
        <v>1365</v>
      </c>
      <c r="H386" s="44"/>
      <c r="J386" s="25"/>
      <c r="K386" s="18"/>
      <c r="L386" s="18"/>
    </row>
    <row r="387" spans="1:12" ht="30" customHeight="1" x14ac:dyDescent="0.25">
      <c r="A387" s="41">
        <f t="shared" si="76"/>
        <v>3220371</v>
      </c>
      <c r="B387" s="42">
        <f t="shared" si="77"/>
        <v>0</v>
      </c>
      <c r="C387" s="42">
        <v>0</v>
      </c>
      <c r="D387" s="42">
        <v>0</v>
      </c>
      <c r="E387" s="42">
        <v>3220371</v>
      </c>
      <c r="F387" s="33" t="s">
        <v>392</v>
      </c>
      <c r="G387" s="43">
        <v>1366</v>
      </c>
      <c r="H387" s="44"/>
      <c r="J387" s="25"/>
      <c r="K387" s="18"/>
      <c r="L387" s="18"/>
    </row>
    <row r="388" spans="1:12" ht="30" customHeight="1" x14ac:dyDescent="0.25">
      <c r="A388" s="41">
        <f t="shared" si="76"/>
        <v>5814782</v>
      </c>
      <c r="B388" s="42">
        <f t="shared" si="77"/>
        <v>0</v>
      </c>
      <c r="C388" s="42">
        <v>0</v>
      </c>
      <c r="D388" s="42">
        <v>0</v>
      </c>
      <c r="E388" s="42">
        <v>5814782</v>
      </c>
      <c r="F388" s="33" t="s">
        <v>393</v>
      </c>
      <c r="G388" s="43">
        <v>1367</v>
      </c>
      <c r="H388" s="44"/>
      <c r="J388" s="25"/>
      <c r="K388" s="18"/>
      <c r="L388" s="18"/>
    </row>
    <row r="389" spans="1:12" ht="30" customHeight="1" x14ac:dyDescent="0.25">
      <c r="A389" s="41">
        <f t="shared" si="76"/>
        <v>8747874</v>
      </c>
      <c r="B389" s="42">
        <f t="shared" si="77"/>
        <v>0</v>
      </c>
      <c r="C389" s="42">
        <v>0</v>
      </c>
      <c r="D389" s="42">
        <v>0</v>
      </c>
      <c r="E389" s="42">
        <v>8747874</v>
      </c>
      <c r="F389" s="33" t="s">
        <v>394</v>
      </c>
      <c r="G389" s="43">
        <v>1368</v>
      </c>
      <c r="H389" s="44"/>
      <c r="J389" s="25"/>
      <c r="K389" s="18"/>
      <c r="L389" s="18"/>
    </row>
    <row r="390" spans="1:12" ht="30" customHeight="1" x14ac:dyDescent="0.25">
      <c r="A390" s="41">
        <f t="shared" si="76"/>
        <v>13570422</v>
      </c>
      <c r="B390" s="42">
        <f t="shared" si="77"/>
        <v>0</v>
      </c>
      <c r="C390" s="42">
        <v>0</v>
      </c>
      <c r="D390" s="42">
        <v>0</v>
      </c>
      <c r="E390" s="42">
        <v>13570422</v>
      </c>
      <c r="F390" s="33" t="s">
        <v>395</v>
      </c>
      <c r="G390" s="43">
        <v>1369</v>
      </c>
      <c r="H390" s="44"/>
      <c r="J390" s="25"/>
      <c r="K390" s="18"/>
      <c r="L390" s="18"/>
    </row>
    <row r="391" spans="1:12" ht="30" customHeight="1" x14ac:dyDescent="0.25">
      <c r="A391" s="41">
        <f t="shared" si="76"/>
        <v>19434811</v>
      </c>
      <c r="B391" s="42">
        <f t="shared" si="77"/>
        <v>0</v>
      </c>
      <c r="C391" s="42">
        <v>0</v>
      </c>
      <c r="D391" s="42">
        <v>0</v>
      </c>
      <c r="E391" s="42">
        <v>19434811</v>
      </c>
      <c r="F391" s="33" t="s">
        <v>396</v>
      </c>
      <c r="G391" s="43">
        <v>1370</v>
      </c>
      <c r="H391" s="44"/>
      <c r="J391" s="25"/>
      <c r="K391" s="18"/>
      <c r="L391" s="18"/>
    </row>
    <row r="392" spans="1:12" ht="30" customHeight="1" x14ac:dyDescent="0.25">
      <c r="A392" s="41">
        <f t="shared" si="76"/>
        <v>8070980</v>
      </c>
      <c r="B392" s="42">
        <f t="shared" si="77"/>
        <v>0</v>
      </c>
      <c r="C392" s="42">
        <v>0</v>
      </c>
      <c r="D392" s="42">
        <v>0</v>
      </c>
      <c r="E392" s="42">
        <v>8070980</v>
      </c>
      <c r="F392" s="33" t="s">
        <v>397</v>
      </c>
      <c r="G392" s="43">
        <v>1371</v>
      </c>
      <c r="H392" s="44"/>
      <c r="J392" s="25"/>
      <c r="K392" s="18"/>
      <c r="L392" s="18"/>
    </row>
    <row r="393" spans="1:12" ht="30" customHeight="1" x14ac:dyDescent="0.25">
      <c r="A393" s="41">
        <f t="shared" si="76"/>
        <v>5109840</v>
      </c>
      <c r="B393" s="42">
        <f t="shared" si="77"/>
        <v>0</v>
      </c>
      <c r="C393" s="42">
        <v>0</v>
      </c>
      <c r="D393" s="42">
        <v>0</v>
      </c>
      <c r="E393" s="42">
        <v>5109840</v>
      </c>
      <c r="F393" s="33" t="s">
        <v>398</v>
      </c>
      <c r="G393" s="43">
        <v>1372</v>
      </c>
      <c r="H393" s="44"/>
      <c r="J393" s="25"/>
      <c r="K393" s="18"/>
      <c r="L393" s="18"/>
    </row>
    <row r="394" spans="1:12" ht="30" customHeight="1" x14ac:dyDescent="0.25">
      <c r="A394" s="41">
        <f t="shared" si="76"/>
        <v>11364974</v>
      </c>
      <c r="B394" s="42">
        <f t="shared" si="77"/>
        <v>0</v>
      </c>
      <c r="C394" s="42">
        <v>0</v>
      </c>
      <c r="D394" s="42">
        <v>0</v>
      </c>
      <c r="E394" s="42">
        <v>11364974</v>
      </c>
      <c r="F394" s="33" t="s">
        <v>399</v>
      </c>
      <c r="G394" s="43">
        <v>1373</v>
      </c>
      <c r="H394" s="44"/>
      <c r="J394" s="25"/>
      <c r="K394" s="18"/>
      <c r="L394" s="18"/>
    </row>
    <row r="395" spans="1:12" ht="30" customHeight="1" x14ac:dyDescent="0.25">
      <c r="A395" s="41">
        <f t="shared" si="76"/>
        <v>12457030</v>
      </c>
      <c r="B395" s="42">
        <f t="shared" si="77"/>
        <v>0</v>
      </c>
      <c r="C395" s="42">
        <v>0</v>
      </c>
      <c r="D395" s="42">
        <v>0</v>
      </c>
      <c r="E395" s="42">
        <v>12457030</v>
      </c>
      <c r="F395" s="33" t="s">
        <v>400</v>
      </c>
      <c r="G395" s="43">
        <v>1279</v>
      </c>
      <c r="H395" s="44"/>
      <c r="J395" s="25"/>
      <c r="K395" s="18"/>
      <c r="L395" s="18"/>
    </row>
    <row r="396" spans="1:12" ht="30" customHeight="1" x14ac:dyDescent="0.25">
      <c r="A396" s="41">
        <f t="shared" si="76"/>
        <v>7323491</v>
      </c>
      <c r="B396" s="42">
        <f t="shared" si="77"/>
        <v>0</v>
      </c>
      <c r="C396" s="42">
        <v>0</v>
      </c>
      <c r="D396" s="42">
        <v>0</v>
      </c>
      <c r="E396" s="42">
        <v>7323491</v>
      </c>
      <c r="F396" s="33" t="s">
        <v>401</v>
      </c>
      <c r="G396" s="43">
        <v>1374</v>
      </c>
      <c r="H396" s="44"/>
      <c r="J396" s="25"/>
      <c r="K396" s="18"/>
      <c r="L396" s="18"/>
    </row>
    <row r="397" spans="1:12" ht="30" customHeight="1" x14ac:dyDescent="0.25">
      <c r="A397" s="41">
        <f t="shared" si="76"/>
        <v>6858710</v>
      </c>
      <c r="B397" s="42">
        <f t="shared" si="77"/>
        <v>0</v>
      </c>
      <c r="C397" s="42">
        <v>0</v>
      </c>
      <c r="D397" s="42">
        <v>0</v>
      </c>
      <c r="E397" s="42">
        <v>6858710</v>
      </c>
      <c r="F397" s="33" t="s">
        <v>402</v>
      </c>
      <c r="G397" s="43">
        <v>1375</v>
      </c>
      <c r="H397" s="44"/>
      <c r="J397" s="25"/>
      <c r="K397" s="18"/>
      <c r="L397" s="18"/>
    </row>
    <row r="398" spans="1:12" ht="30" customHeight="1" x14ac:dyDescent="0.25">
      <c r="A398" s="41">
        <f t="shared" si="76"/>
        <v>7562964</v>
      </c>
      <c r="B398" s="42">
        <f t="shared" si="77"/>
        <v>0</v>
      </c>
      <c r="C398" s="42">
        <v>0</v>
      </c>
      <c r="D398" s="42">
        <v>0</v>
      </c>
      <c r="E398" s="42">
        <v>7562964</v>
      </c>
      <c r="F398" s="33" t="s">
        <v>403</v>
      </c>
      <c r="G398" s="43">
        <v>1376</v>
      </c>
      <c r="H398" s="44"/>
      <c r="J398" s="25"/>
      <c r="K398" s="18"/>
      <c r="L398" s="18"/>
    </row>
    <row r="399" spans="1:12" ht="30" customHeight="1" x14ac:dyDescent="0.25">
      <c r="A399" s="41">
        <f t="shared" si="76"/>
        <v>7296344</v>
      </c>
      <c r="B399" s="42">
        <f t="shared" si="77"/>
        <v>0</v>
      </c>
      <c r="C399" s="42">
        <v>0</v>
      </c>
      <c r="D399" s="42">
        <v>0</v>
      </c>
      <c r="E399" s="42">
        <v>7296344</v>
      </c>
      <c r="F399" s="33" t="s">
        <v>404</v>
      </c>
      <c r="G399" s="43">
        <v>1377</v>
      </c>
      <c r="H399" s="44"/>
      <c r="J399" s="25"/>
      <c r="K399" s="18"/>
      <c r="L399" s="18"/>
    </row>
    <row r="400" spans="1:12" ht="30" customHeight="1" x14ac:dyDescent="0.25">
      <c r="A400" s="41">
        <f t="shared" si="76"/>
        <v>8543403</v>
      </c>
      <c r="B400" s="42">
        <f t="shared" si="77"/>
        <v>0</v>
      </c>
      <c r="C400" s="42">
        <v>0</v>
      </c>
      <c r="D400" s="42">
        <v>0</v>
      </c>
      <c r="E400" s="42">
        <v>8543403</v>
      </c>
      <c r="F400" s="33" t="s">
        <v>405</v>
      </c>
      <c r="G400" s="43">
        <v>1378</v>
      </c>
      <c r="H400" s="44"/>
      <c r="J400" s="25"/>
      <c r="K400" s="18"/>
      <c r="L400" s="18"/>
    </row>
    <row r="401" spans="1:12" ht="30" customHeight="1" x14ac:dyDescent="0.25">
      <c r="A401" s="41">
        <f t="shared" si="76"/>
        <v>6414008</v>
      </c>
      <c r="B401" s="42">
        <f t="shared" si="77"/>
        <v>0</v>
      </c>
      <c r="C401" s="42">
        <v>0</v>
      </c>
      <c r="D401" s="42">
        <v>0</v>
      </c>
      <c r="E401" s="42">
        <v>6414008</v>
      </c>
      <c r="F401" s="33" t="s">
        <v>406</v>
      </c>
      <c r="G401" s="43">
        <v>1379</v>
      </c>
      <c r="H401" s="44"/>
      <c r="J401" s="25"/>
      <c r="K401" s="18"/>
      <c r="L401" s="18"/>
    </row>
    <row r="402" spans="1:12" ht="30" customHeight="1" x14ac:dyDescent="0.25">
      <c r="A402" s="41">
        <f t="shared" si="76"/>
        <v>14618723</v>
      </c>
      <c r="B402" s="42">
        <f t="shared" si="77"/>
        <v>0</v>
      </c>
      <c r="C402" s="42">
        <v>0</v>
      </c>
      <c r="D402" s="42">
        <v>0</v>
      </c>
      <c r="E402" s="42">
        <v>14618723</v>
      </c>
      <c r="F402" s="33" t="s">
        <v>407</v>
      </c>
      <c r="G402" s="43">
        <v>1380</v>
      </c>
      <c r="H402" s="44"/>
      <c r="J402" s="25"/>
      <c r="K402" s="18"/>
      <c r="L402" s="18"/>
    </row>
    <row r="403" spans="1:12" ht="30" customHeight="1" x14ac:dyDescent="0.25">
      <c r="A403" s="41">
        <f t="shared" si="76"/>
        <v>10138368</v>
      </c>
      <c r="B403" s="42">
        <f t="shared" si="77"/>
        <v>0</v>
      </c>
      <c r="C403" s="42">
        <v>0</v>
      </c>
      <c r="D403" s="42">
        <v>0</v>
      </c>
      <c r="E403" s="42">
        <v>10138368</v>
      </c>
      <c r="F403" s="33" t="s">
        <v>408</v>
      </c>
      <c r="G403" s="43">
        <v>1381</v>
      </c>
      <c r="H403" s="44"/>
      <c r="J403" s="25"/>
      <c r="K403" s="18"/>
      <c r="L403" s="18"/>
    </row>
    <row r="404" spans="1:12" ht="30" customHeight="1" x14ac:dyDescent="0.25">
      <c r="A404" s="41">
        <f t="shared" si="76"/>
        <v>8858268</v>
      </c>
      <c r="B404" s="42">
        <f t="shared" si="77"/>
        <v>0</v>
      </c>
      <c r="C404" s="42">
        <v>0</v>
      </c>
      <c r="D404" s="42">
        <v>0</v>
      </c>
      <c r="E404" s="42">
        <v>8858268</v>
      </c>
      <c r="F404" s="33" t="s">
        <v>409</v>
      </c>
      <c r="G404" s="43">
        <v>1382</v>
      </c>
      <c r="H404" s="44"/>
      <c r="J404" s="25"/>
      <c r="K404" s="18"/>
      <c r="L404" s="18"/>
    </row>
    <row r="405" spans="1:12" ht="30" customHeight="1" x14ac:dyDescent="0.25">
      <c r="A405" s="41">
        <f t="shared" si="76"/>
        <v>9300933</v>
      </c>
      <c r="B405" s="42">
        <f t="shared" si="77"/>
        <v>0</v>
      </c>
      <c r="C405" s="42">
        <v>0</v>
      </c>
      <c r="D405" s="42">
        <v>0</v>
      </c>
      <c r="E405" s="42">
        <v>9300933</v>
      </c>
      <c r="F405" s="33" t="s">
        <v>410</v>
      </c>
      <c r="G405" s="43">
        <v>1383</v>
      </c>
      <c r="H405" s="44"/>
      <c r="J405" s="25"/>
      <c r="K405" s="18"/>
      <c r="L405" s="18"/>
    </row>
    <row r="406" spans="1:12" ht="30" customHeight="1" x14ac:dyDescent="0.25">
      <c r="A406" s="41">
        <f t="shared" si="76"/>
        <v>6413994</v>
      </c>
      <c r="B406" s="42">
        <f t="shared" si="77"/>
        <v>0</v>
      </c>
      <c r="C406" s="42">
        <v>0</v>
      </c>
      <c r="D406" s="42">
        <v>0</v>
      </c>
      <c r="E406" s="42">
        <v>6413994</v>
      </c>
      <c r="F406" s="33" t="s">
        <v>411</v>
      </c>
      <c r="G406" s="43">
        <v>1384</v>
      </c>
      <c r="H406" s="44"/>
      <c r="J406" s="25"/>
      <c r="K406" s="18"/>
      <c r="L406" s="18"/>
    </row>
    <row r="407" spans="1:12" ht="30" customHeight="1" x14ac:dyDescent="0.25">
      <c r="A407" s="41">
        <f t="shared" si="76"/>
        <v>6724827</v>
      </c>
      <c r="B407" s="42">
        <f t="shared" si="77"/>
        <v>0</v>
      </c>
      <c r="C407" s="42">
        <v>0</v>
      </c>
      <c r="D407" s="42">
        <v>0</v>
      </c>
      <c r="E407" s="42">
        <v>6724827</v>
      </c>
      <c r="F407" s="33" t="s">
        <v>412</v>
      </c>
      <c r="G407" s="43">
        <v>1385</v>
      </c>
      <c r="H407" s="44"/>
      <c r="J407" s="25"/>
      <c r="K407" s="18"/>
      <c r="L407" s="18"/>
    </row>
    <row r="408" spans="1:12" ht="30" customHeight="1" x14ac:dyDescent="0.25">
      <c r="A408" s="41">
        <f t="shared" si="76"/>
        <v>5500266</v>
      </c>
      <c r="B408" s="42">
        <f t="shared" si="77"/>
        <v>0</v>
      </c>
      <c r="C408" s="42">
        <v>0</v>
      </c>
      <c r="D408" s="42">
        <v>0</v>
      </c>
      <c r="E408" s="42">
        <v>5500266</v>
      </c>
      <c r="F408" s="33" t="s">
        <v>413</v>
      </c>
      <c r="G408" s="43">
        <v>1387</v>
      </c>
      <c r="H408" s="44"/>
      <c r="J408" s="25"/>
      <c r="K408" s="18"/>
      <c r="L408" s="18"/>
    </row>
    <row r="409" spans="1:12" ht="30" customHeight="1" x14ac:dyDescent="0.25">
      <c r="A409" s="41">
        <f t="shared" si="76"/>
        <v>5600083</v>
      </c>
      <c r="B409" s="42">
        <f t="shared" si="77"/>
        <v>0</v>
      </c>
      <c r="C409" s="42">
        <v>0</v>
      </c>
      <c r="D409" s="42">
        <v>0</v>
      </c>
      <c r="E409" s="42">
        <v>5600083</v>
      </c>
      <c r="F409" s="33" t="s">
        <v>414</v>
      </c>
      <c r="G409" s="43">
        <v>1386</v>
      </c>
      <c r="H409" s="44"/>
      <c r="J409" s="25"/>
      <c r="K409" s="18"/>
      <c r="L409" s="18"/>
    </row>
    <row r="410" spans="1:12" ht="30" customHeight="1" x14ac:dyDescent="0.25">
      <c r="A410" s="41">
        <f t="shared" si="76"/>
        <v>5015593</v>
      </c>
      <c r="B410" s="42">
        <f t="shared" si="77"/>
        <v>0</v>
      </c>
      <c r="C410" s="42">
        <v>0</v>
      </c>
      <c r="D410" s="42">
        <v>0</v>
      </c>
      <c r="E410" s="42">
        <v>5015593</v>
      </c>
      <c r="F410" s="33" t="s">
        <v>415</v>
      </c>
      <c r="G410" s="43">
        <v>1388</v>
      </c>
      <c r="H410" s="44"/>
      <c r="J410" s="25"/>
      <c r="K410" s="18"/>
      <c r="L410" s="18"/>
    </row>
    <row r="411" spans="1:12" ht="30" customHeight="1" x14ac:dyDescent="0.25">
      <c r="A411" s="41">
        <f t="shared" si="76"/>
        <v>5117964</v>
      </c>
      <c r="B411" s="42">
        <f t="shared" si="77"/>
        <v>0</v>
      </c>
      <c r="C411" s="42">
        <v>0</v>
      </c>
      <c r="D411" s="42">
        <v>0</v>
      </c>
      <c r="E411" s="42">
        <v>5117964</v>
      </c>
      <c r="F411" s="33" t="s">
        <v>416</v>
      </c>
      <c r="G411" s="43">
        <v>1389</v>
      </c>
      <c r="H411" s="44"/>
      <c r="J411" s="25"/>
      <c r="K411" s="18"/>
      <c r="L411" s="18"/>
    </row>
    <row r="412" spans="1:12" ht="30" customHeight="1" x14ac:dyDescent="0.25">
      <c r="A412" s="41">
        <f t="shared" si="76"/>
        <v>6093646</v>
      </c>
      <c r="B412" s="42">
        <f t="shared" si="77"/>
        <v>0</v>
      </c>
      <c r="C412" s="42">
        <v>0</v>
      </c>
      <c r="D412" s="42">
        <v>0</v>
      </c>
      <c r="E412" s="42">
        <v>6093646</v>
      </c>
      <c r="F412" s="33" t="s">
        <v>417</v>
      </c>
      <c r="G412" s="43">
        <v>1390</v>
      </c>
      <c r="H412" s="44"/>
      <c r="J412" s="25"/>
      <c r="K412" s="18"/>
      <c r="L412" s="18"/>
    </row>
    <row r="413" spans="1:12" ht="30" customHeight="1" x14ac:dyDescent="0.25">
      <c r="A413" s="41">
        <f t="shared" si="76"/>
        <v>9402431</v>
      </c>
      <c r="B413" s="42">
        <f t="shared" si="77"/>
        <v>0</v>
      </c>
      <c r="C413" s="42">
        <v>0</v>
      </c>
      <c r="D413" s="42">
        <v>0</v>
      </c>
      <c r="E413" s="42">
        <v>9402431</v>
      </c>
      <c r="F413" s="33" t="s">
        <v>418</v>
      </c>
      <c r="G413" s="43">
        <v>1391</v>
      </c>
      <c r="H413" s="44"/>
      <c r="J413" s="25"/>
      <c r="K413" s="18"/>
      <c r="L413" s="18"/>
    </row>
    <row r="414" spans="1:12" ht="30" customHeight="1" x14ac:dyDescent="0.25">
      <c r="A414" s="41">
        <f t="shared" si="76"/>
        <v>4666184</v>
      </c>
      <c r="B414" s="42">
        <f t="shared" si="77"/>
        <v>0</v>
      </c>
      <c r="C414" s="42">
        <v>0</v>
      </c>
      <c r="D414" s="42">
        <v>0</v>
      </c>
      <c r="E414" s="42">
        <v>4666184</v>
      </c>
      <c r="F414" s="33" t="s">
        <v>419</v>
      </c>
      <c r="G414" s="43">
        <v>1392</v>
      </c>
      <c r="H414" s="44"/>
      <c r="J414" s="25"/>
      <c r="K414" s="18"/>
      <c r="L414" s="18"/>
    </row>
    <row r="415" spans="1:12" ht="30" customHeight="1" x14ac:dyDescent="0.25">
      <c r="A415" s="41">
        <f t="shared" si="76"/>
        <v>5881106</v>
      </c>
      <c r="B415" s="42">
        <f t="shared" si="77"/>
        <v>0</v>
      </c>
      <c r="C415" s="42">
        <v>0</v>
      </c>
      <c r="D415" s="42">
        <v>0</v>
      </c>
      <c r="E415" s="42">
        <v>5881106</v>
      </c>
      <c r="F415" s="33" t="s">
        <v>420</v>
      </c>
      <c r="G415" s="43">
        <v>1393</v>
      </c>
      <c r="H415" s="44"/>
      <c r="J415" s="25"/>
      <c r="K415" s="18"/>
      <c r="L415" s="18"/>
    </row>
    <row r="416" spans="1:12" ht="30" customHeight="1" x14ac:dyDescent="0.25">
      <c r="A416" s="41">
        <f t="shared" si="76"/>
        <v>3945581</v>
      </c>
      <c r="B416" s="42">
        <f t="shared" si="77"/>
        <v>0</v>
      </c>
      <c r="C416" s="42">
        <v>0</v>
      </c>
      <c r="D416" s="42">
        <v>0</v>
      </c>
      <c r="E416" s="42">
        <v>3945581</v>
      </c>
      <c r="F416" s="33" t="s">
        <v>421</v>
      </c>
      <c r="G416" s="43">
        <v>1394</v>
      </c>
      <c r="H416" s="44"/>
      <c r="J416" s="25"/>
      <c r="K416" s="18"/>
      <c r="L416" s="18"/>
    </row>
    <row r="417" spans="1:12" ht="30" customHeight="1" x14ac:dyDescent="0.25">
      <c r="A417" s="41">
        <f t="shared" si="76"/>
        <v>10715362</v>
      </c>
      <c r="B417" s="42">
        <f t="shared" si="77"/>
        <v>0</v>
      </c>
      <c r="C417" s="42">
        <v>0</v>
      </c>
      <c r="D417" s="42">
        <v>0</v>
      </c>
      <c r="E417" s="42">
        <v>10715362</v>
      </c>
      <c r="F417" s="33" t="s">
        <v>422</v>
      </c>
      <c r="G417" s="43">
        <v>1395</v>
      </c>
      <c r="H417" s="44"/>
      <c r="J417" s="25"/>
      <c r="K417" s="18"/>
      <c r="L417" s="18"/>
    </row>
    <row r="418" spans="1:12" ht="30" customHeight="1" x14ac:dyDescent="0.25">
      <c r="A418" s="41">
        <f t="shared" si="76"/>
        <v>4139025</v>
      </c>
      <c r="B418" s="42">
        <f t="shared" si="77"/>
        <v>0</v>
      </c>
      <c r="C418" s="42">
        <v>0</v>
      </c>
      <c r="D418" s="42">
        <v>0</v>
      </c>
      <c r="E418" s="42">
        <v>4139025</v>
      </c>
      <c r="F418" s="33" t="s">
        <v>423</v>
      </c>
      <c r="G418" s="43">
        <v>1396</v>
      </c>
      <c r="H418" s="44"/>
      <c r="J418" s="25"/>
      <c r="K418" s="18"/>
      <c r="L418" s="18"/>
    </row>
    <row r="419" spans="1:12" ht="30" customHeight="1" x14ac:dyDescent="0.25">
      <c r="A419" s="41">
        <f t="shared" si="76"/>
        <v>5648033</v>
      </c>
      <c r="B419" s="42">
        <f t="shared" si="77"/>
        <v>0</v>
      </c>
      <c r="C419" s="42">
        <v>0</v>
      </c>
      <c r="D419" s="42">
        <v>0</v>
      </c>
      <c r="E419" s="42">
        <v>5648033</v>
      </c>
      <c r="F419" s="33" t="s">
        <v>424</v>
      </c>
      <c r="G419" s="43">
        <v>1397</v>
      </c>
      <c r="H419" s="44"/>
      <c r="J419" s="25"/>
      <c r="K419" s="18"/>
      <c r="L419" s="18"/>
    </row>
    <row r="420" spans="1:12" ht="30" customHeight="1" x14ac:dyDescent="0.25">
      <c r="A420" s="41">
        <f t="shared" si="76"/>
        <v>5420720</v>
      </c>
      <c r="B420" s="42">
        <f t="shared" si="77"/>
        <v>0</v>
      </c>
      <c r="C420" s="42">
        <v>0</v>
      </c>
      <c r="D420" s="42">
        <v>0</v>
      </c>
      <c r="E420" s="42">
        <v>5420720</v>
      </c>
      <c r="F420" s="33" t="s">
        <v>425</v>
      </c>
      <c r="G420" s="43">
        <v>1398</v>
      </c>
      <c r="H420" s="44"/>
      <c r="J420" s="25"/>
      <c r="K420" s="18"/>
      <c r="L420" s="18"/>
    </row>
    <row r="421" spans="1:12" ht="30" customHeight="1" x14ac:dyDescent="0.25">
      <c r="A421" s="41">
        <f t="shared" si="76"/>
        <v>6050232</v>
      </c>
      <c r="B421" s="42">
        <f t="shared" si="77"/>
        <v>0</v>
      </c>
      <c r="C421" s="42">
        <v>0</v>
      </c>
      <c r="D421" s="42">
        <v>0</v>
      </c>
      <c r="E421" s="42">
        <v>6050232</v>
      </c>
      <c r="F421" s="33" t="s">
        <v>426</v>
      </c>
      <c r="G421" s="43">
        <v>1400</v>
      </c>
      <c r="H421" s="44"/>
      <c r="J421" s="25"/>
      <c r="K421" s="18"/>
      <c r="L421" s="18"/>
    </row>
    <row r="422" spans="1:12" ht="30" customHeight="1" x14ac:dyDescent="0.25">
      <c r="A422" s="41">
        <f t="shared" si="76"/>
        <v>3043288</v>
      </c>
      <c r="B422" s="42">
        <f t="shared" si="77"/>
        <v>0</v>
      </c>
      <c r="C422" s="42">
        <v>0</v>
      </c>
      <c r="D422" s="42">
        <v>0</v>
      </c>
      <c r="E422" s="42">
        <v>3043288</v>
      </c>
      <c r="F422" s="33" t="s">
        <v>427</v>
      </c>
      <c r="G422" s="43">
        <v>1399</v>
      </c>
      <c r="H422" s="44"/>
      <c r="J422" s="25"/>
      <c r="K422" s="18"/>
      <c r="L422" s="18"/>
    </row>
    <row r="423" spans="1:12" ht="30" customHeight="1" x14ac:dyDescent="0.25">
      <c r="A423" s="41">
        <f t="shared" si="76"/>
        <v>13050658</v>
      </c>
      <c r="B423" s="42">
        <f t="shared" si="77"/>
        <v>0</v>
      </c>
      <c r="C423" s="42">
        <v>0</v>
      </c>
      <c r="D423" s="42">
        <v>0</v>
      </c>
      <c r="E423" s="42">
        <v>13050658</v>
      </c>
      <c r="F423" s="33" t="s">
        <v>428</v>
      </c>
      <c r="G423" s="43">
        <v>1401</v>
      </c>
      <c r="H423" s="44"/>
      <c r="J423" s="25"/>
      <c r="K423" s="18"/>
      <c r="L423" s="18"/>
    </row>
    <row r="424" spans="1:12" ht="30" customHeight="1" x14ac:dyDescent="0.25">
      <c r="A424" s="41">
        <f t="shared" si="76"/>
        <v>6298222</v>
      </c>
      <c r="B424" s="42">
        <f t="shared" si="77"/>
        <v>0</v>
      </c>
      <c r="C424" s="42">
        <v>0</v>
      </c>
      <c r="D424" s="42">
        <v>0</v>
      </c>
      <c r="E424" s="42">
        <v>6298222</v>
      </c>
      <c r="F424" s="33" t="s">
        <v>429</v>
      </c>
      <c r="G424" s="43">
        <v>1402</v>
      </c>
      <c r="H424" s="44"/>
      <c r="J424" s="25"/>
      <c r="K424" s="18"/>
      <c r="L424" s="18"/>
    </row>
    <row r="425" spans="1:12" ht="30" customHeight="1" x14ac:dyDescent="0.25">
      <c r="A425" s="41">
        <f t="shared" si="76"/>
        <v>4019653</v>
      </c>
      <c r="B425" s="42">
        <f t="shared" si="77"/>
        <v>0</v>
      </c>
      <c r="C425" s="42">
        <v>0</v>
      </c>
      <c r="D425" s="42">
        <v>0</v>
      </c>
      <c r="E425" s="42">
        <v>4019653</v>
      </c>
      <c r="F425" s="33" t="s">
        <v>430</v>
      </c>
      <c r="G425" s="43">
        <v>1403</v>
      </c>
      <c r="H425" s="44"/>
      <c r="J425" s="25"/>
      <c r="K425" s="18"/>
      <c r="L425" s="18"/>
    </row>
    <row r="426" spans="1:12" ht="30" customHeight="1" x14ac:dyDescent="0.25">
      <c r="A426" s="41">
        <f t="shared" ref="A426:A489" si="78">E426+B426</f>
        <v>2578555</v>
      </c>
      <c r="B426" s="42">
        <f t="shared" ref="B426:B489" si="79">SUM(C426:D426)</f>
        <v>0</v>
      </c>
      <c r="C426" s="42">
        <v>0</v>
      </c>
      <c r="D426" s="42">
        <v>0</v>
      </c>
      <c r="E426" s="42">
        <v>2578555</v>
      </c>
      <c r="F426" s="33" t="s">
        <v>431</v>
      </c>
      <c r="G426" s="43">
        <v>1404</v>
      </c>
      <c r="H426" s="44"/>
      <c r="J426" s="25"/>
      <c r="K426" s="18"/>
      <c r="L426" s="18"/>
    </row>
    <row r="427" spans="1:12" ht="30" customHeight="1" x14ac:dyDescent="0.25">
      <c r="A427" s="41">
        <f t="shared" si="78"/>
        <v>4367043</v>
      </c>
      <c r="B427" s="42">
        <f t="shared" si="79"/>
        <v>0</v>
      </c>
      <c r="C427" s="42">
        <v>0</v>
      </c>
      <c r="D427" s="42">
        <v>0</v>
      </c>
      <c r="E427" s="42">
        <v>4367043</v>
      </c>
      <c r="F427" s="33" t="s">
        <v>432</v>
      </c>
      <c r="G427" s="43">
        <v>1405</v>
      </c>
      <c r="H427" s="44"/>
      <c r="J427" s="25"/>
      <c r="K427" s="18"/>
      <c r="L427" s="18"/>
    </row>
    <row r="428" spans="1:12" ht="30" customHeight="1" x14ac:dyDescent="0.25">
      <c r="A428" s="41">
        <f t="shared" si="78"/>
        <v>5147221</v>
      </c>
      <c r="B428" s="42">
        <f t="shared" si="79"/>
        <v>0</v>
      </c>
      <c r="C428" s="42">
        <v>0</v>
      </c>
      <c r="D428" s="42">
        <v>0</v>
      </c>
      <c r="E428" s="42">
        <v>5147221</v>
      </c>
      <c r="F428" s="33" t="s">
        <v>433</v>
      </c>
      <c r="G428" s="43">
        <v>1406</v>
      </c>
      <c r="H428" s="44"/>
      <c r="J428" s="25"/>
      <c r="K428" s="18"/>
      <c r="L428" s="18"/>
    </row>
    <row r="429" spans="1:12" ht="30" customHeight="1" x14ac:dyDescent="0.25">
      <c r="A429" s="41">
        <f t="shared" si="78"/>
        <v>2629326</v>
      </c>
      <c r="B429" s="42">
        <f t="shared" si="79"/>
        <v>0</v>
      </c>
      <c r="C429" s="42">
        <v>0</v>
      </c>
      <c r="D429" s="42">
        <v>0</v>
      </c>
      <c r="E429" s="42">
        <v>2629326</v>
      </c>
      <c r="F429" s="33" t="s">
        <v>434</v>
      </c>
      <c r="G429" s="43">
        <v>1407</v>
      </c>
      <c r="H429" s="44"/>
      <c r="J429" s="25"/>
      <c r="K429" s="18"/>
      <c r="L429" s="18"/>
    </row>
    <row r="430" spans="1:12" ht="30" customHeight="1" x14ac:dyDescent="0.25">
      <c r="A430" s="41">
        <f t="shared" si="78"/>
        <v>7724743</v>
      </c>
      <c r="B430" s="42">
        <f t="shared" si="79"/>
        <v>0</v>
      </c>
      <c r="C430" s="42">
        <v>0</v>
      </c>
      <c r="D430" s="42">
        <v>0</v>
      </c>
      <c r="E430" s="42">
        <v>7724743</v>
      </c>
      <c r="F430" s="33" t="s">
        <v>435</v>
      </c>
      <c r="G430" s="43">
        <v>1408</v>
      </c>
      <c r="H430" s="44"/>
      <c r="J430" s="25"/>
      <c r="K430" s="18"/>
      <c r="L430" s="18"/>
    </row>
    <row r="431" spans="1:12" ht="30" customHeight="1" x14ac:dyDescent="0.25">
      <c r="A431" s="41">
        <f t="shared" si="78"/>
        <v>3314649</v>
      </c>
      <c r="B431" s="42">
        <f t="shared" si="79"/>
        <v>0</v>
      </c>
      <c r="C431" s="42">
        <v>0</v>
      </c>
      <c r="D431" s="42">
        <v>0</v>
      </c>
      <c r="E431" s="42">
        <v>3314649</v>
      </c>
      <c r="F431" s="33" t="s">
        <v>436</v>
      </c>
      <c r="G431" s="43">
        <v>1409</v>
      </c>
      <c r="H431" s="44"/>
      <c r="J431" s="25"/>
      <c r="K431" s="18"/>
      <c r="L431" s="18"/>
    </row>
    <row r="432" spans="1:12" ht="30" customHeight="1" x14ac:dyDescent="0.25">
      <c r="A432" s="41">
        <f t="shared" si="78"/>
        <v>3702994</v>
      </c>
      <c r="B432" s="42">
        <f t="shared" si="79"/>
        <v>0</v>
      </c>
      <c r="C432" s="42">
        <v>0</v>
      </c>
      <c r="D432" s="42">
        <v>0</v>
      </c>
      <c r="E432" s="42">
        <v>3702994</v>
      </c>
      <c r="F432" s="33" t="s">
        <v>437</v>
      </c>
      <c r="G432" s="43">
        <v>1410</v>
      </c>
      <c r="H432" s="44"/>
      <c r="J432" s="25"/>
      <c r="K432" s="18"/>
      <c r="L432" s="18"/>
    </row>
    <row r="433" spans="1:12" ht="30" customHeight="1" x14ac:dyDescent="0.25">
      <c r="A433" s="41">
        <f t="shared" si="78"/>
        <v>7951636</v>
      </c>
      <c r="B433" s="42">
        <f t="shared" si="79"/>
        <v>0</v>
      </c>
      <c r="C433" s="42">
        <v>0</v>
      </c>
      <c r="D433" s="42">
        <v>0</v>
      </c>
      <c r="E433" s="42">
        <v>7951636</v>
      </c>
      <c r="F433" s="33" t="s">
        <v>438</v>
      </c>
      <c r="G433" s="43">
        <v>1411</v>
      </c>
      <c r="H433" s="44"/>
      <c r="J433" s="25"/>
      <c r="K433" s="18"/>
      <c r="L433" s="18"/>
    </row>
    <row r="434" spans="1:12" ht="30" customHeight="1" x14ac:dyDescent="0.25">
      <c r="A434" s="41">
        <f t="shared" si="78"/>
        <v>6099470</v>
      </c>
      <c r="B434" s="42">
        <f t="shared" si="79"/>
        <v>0</v>
      </c>
      <c r="C434" s="42">
        <v>0</v>
      </c>
      <c r="D434" s="42">
        <v>0</v>
      </c>
      <c r="E434" s="42">
        <v>6099470</v>
      </c>
      <c r="F434" s="33" t="s">
        <v>439</v>
      </c>
      <c r="G434" s="43">
        <v>1412</v>
      </c>
      <c r="H434" s="44"/>
      <c r="J434" s="25"/>
      <c r="K434" s="18"/>
      <c r="L434" s="18"/>
    </row>
    <row r="435" spans="1:12" ht="30" customHeight="1" x14ac:dyDescent="0.25">
      <c r="A435" s="41">
        <f t="shared" si="78"/>
        <v>4302651</v>
      </c>
      <c r="B435" s="42">
        <f t="shared" si="79"/>
        <v>0</v>
      </c>
      <c r="C435" s="42">
        <v>0</v>
      </c>
      <c r="D435" s="42">
        <v>0</v>
      </c>
      <c r="E435" s="42">
        <v>4302651</v>
      </c>
      <c r="F435" s="33" t="s">
        <v>440</v>
      </c>
      <c r="G435" s="43">
        <v>1413</v>
      </c>
      <c r="H435" s="44"/>
      <c r="J435" s="25"/>
      <c r="K435" s="18"/>
      <c r="L435" s="18"/>
    </row>
    <row r="436" spans="1:12" ht="30" customHeight="1" x14ac:dyDescent="0.25">
      <c r="A436" s="41">
        <f t="shared" si="78"/>
        <v>6370292</v>
      </c>
      <c r="B436" s="42">
        <f t="shared" si="79"/>
        <v>0</v>
      </c>
      <c r="C436" s="42">
        <v>0</v>
      </c>
      <c r="D436" s="42">
        <v>0</v>
      </c>
      <c r="E436" s="42">
        <v>6370292</v>
      </c>
      <c r="F436" s="33" t="s">
        <v>441</v>
      </c>
      <c r="G436" s="43">
        <v>1414</v>
      </c>
      <c r="H436" s="44"/>
      <c r="J436" s="25"/>
      <c r="K436" s="18"/>
      <c r="L436" s="18"/>
    </row>
    <row r="437" spans="1:12" ht="30" customHeight="1" x14ac:dyDescent="0.25">
      <c r="A437" s="41">
        <f t="shared" si="78"/>
        <v>6635398</v>
      </c>
      <c r="B437" s="42">
        <f t="shared" si="79"/>
        <v>0</v>
      </c>
      <c r="C437" s="42">
        <v>0</v>
      </c>
      <c r="D437" s="42">
        <v>0</v>
      </c>
      <c r="E437" s="42">
        <v>6635398</v>
      </c>
      <c r="F437" s="33" t="s">
        <v>442</v>
      </c>
      <c r="G437" s="43">
        <v>1415</v>
      </c>
      <c r="H437" s="44"/>
      <c r="J437" s="25"/>
      <c r="K437" s="18"/>
      <c r="L437" s="18"/>
    </row>
    <row r="438" spans="1:12" ht="30" customHeight="1" x14ac:dyDescent="0.25">
      <c r="A438" s="41">
        <f t="shared" si="78"/>
        <v>4218443</v>
      </c>
      <c r="B438" s="42">
        <f t="shared" si="79"/>
        <v>0</v>
      </c>
      <c r="C438" s="42">
        <v>0</v>
      </c>
      <c r="D438" s="42">
        <v>0</v>
      </c>
      <c r="E438" s="42">
        <v>4218443</v>
      </c>
      <c r="F438" s="33" t="s">
        <v>443</v>
      </c>
      <c r="G438" s="43">
        <v>1416</v>
      </c>
      <c r="H438" s="44"/>
      <c r="J438" s="25"/>
      <c r="K438" s="18"/>
      <c r="L438" s="18"/>
    </row>
    <row r="439" spans="1:12" ht="30" customHeight="1" x14ac:dyDescent="0.25">
      <c r="A439" s="41">
        <f t="shared" si="78"/>
        <v>7387012</v>
      </c>
      <c r="B439" s="42">
        <f t="shared" si="79"/>
        <v>0</v>
      </c>
      <c r="C439" s="42">
        <v>0</v>
      </c>
      <c r="D439" s="42">
        <v>0</v>
      </c>
      <c r="E439" s="42">
        <v>7387012</v>
      </c>
      <c r="F439" s="33" t="s">
        <v>444</v>
      </c>
      <c r="G439" s="43">
        <v>1417</v>
      </c>
      <c r="H439" s="44"/>
      <c r="J439" s="25"/>
      <c r="K439" s="18"/>
      <c r="L439" s="18"/>
    </row>
    <row r="440" spans="1:12" ht="30" customHeight="1" x14ac:dyDescent="0.25">
      <c r="A440" s="41">
        <f t="shared" si="78"/>
        <v>6240364</v>
      </c>
      <c r="B440" s="42">
        <f t="shared" si="79"/>
        <v>0</v>
      </c>
      <c r="C440" s="42">
        <v>0</v>
      </c>
      <c r="D440" s="42">
        <v>0</v>
      </c>
      <c r="E440" s="42">
        <v>6240364</v>
      </c>
      <c r="F440" s="33" t="s">
        <v>445</v>
      </c>
      <c r="G440" s="43">
        <v>1418</v>
      </c>
      <c r="H440" s="44"/>
      <c r="J440" s="25"/>
      <c r="K440" s="18"/>
      <c r="L440" s="18"/>
    </row>
    <row r="441" spans="1:12" ht="30" customHeight="1" x14ac:dyDescent="0.25">
      <c r="A441" s="41">
        <f t="shared" si="78"/>
        <v>6422091</v>
      </c>
      <c r="B441" s="42">
        <f t="shared" si="79"/>
        <v>0</v>
      </c>
      <c r="C441" s="42">
        <v>0</v>
      </c>
      <c r="D441" s="42">
        <v>0</v>
      </c>
      <c r="E441" s="42">
        <v>6422091</v>
      </c>
      <c r="F441" s="33" t="s">
        <v>446</v>
      </c>
      <c r="G441" s="43">
        <v>1419</v>
      </c>
      <c r="H441" s="44"/>
      <c r="J441" s="25"/>
      <c r="K441" s="18"/>
      <c r="L441" s="18"/>
    </row>
    <row r="442" spans="1:12" ht="30" customHeight="1" x14ac:dyDescent="0.25">
      <c r="A442" s="41">
        <f t="shared" si="78"/>
        <v>4880395</v>
      </c>
      <c r="B442" s="42">
        <f t="shared" si="79"/>
        <v>0</v>
      </c>
      <c r="C442" s="42">
        <v>0</v>
      </c>
      <c r="D442" s="42">
        <v>0</v>
      </c>
      <c r="E442" s="42">
        <v>4880395</v>
      </c>
      <c r="F442" s="33" t="s">
        <v>447</v>
      </c>
      <c r="G442" s="43">
        <v>1420</v>
      </c>
      <c r="H442" s="44"/>
      <c r="J442" s="25"/>
      <c r="K442" s="18"/>
      <c r="L442" s="18"/>
    </row>
    <row r="443" spans="1:12" ht="30" customHeight="1" x14ac:dyDescent="0.25">
      <c r="A443" s="41">
        <f t="shared" si="78"/>
        <v>4285819</v>
      </c>
      <c r="B443" s="42">
        <f t="shared" si="79"/>
        <v>0</v>
      </c>
      <c r="C443" s="42">
        <v>0</v>
      </c>
      <c r="D443" s="42">
        <v>0</v>
      </c>
      <c r="E443" s="42">
        <v>4285819</v>
      </c>
      <c r="F443" s="33" t="s">
        <v>448</v>
      </c>
      <c r="G443" s="43">
        <v>1421</v>
      </c>
      <c r="H443" s="44"/>
      <c r="J443" s="25"/>
      <c r="K443" s="18"/>
      <c r="L443" s="18"/>
    </row>
    <row r="444" spans="1:12" ht="30" customHeight="1" x14ac:dyDescent="0.25">
      <c r="A444" s="41">
        <f t="shared" si="78"/>
        <v>9845473</v>
      </c>
      <c r="B444" s="42">
        <f t="shared" si="79"/>
        <v>0</v>
      </c>
      <c r="C444" s="42">
        <v>0</v>
      </c>
      <c r="D444" s="42">
        <v>0</v>
      </c>
      <c r="E444" s="42">
        <v>9845473</v>
      </c>
      <c r="F444" s="33" t="s">
        <v>449</v>
      </c>
      <c r="G444" s="43">
        <v>1422</v>
      </c>
      <c r="H444" s="44"/>
      <c r="J444" s="25"/>
      <c r="K444" s="18"/>
      <c r="L444" s="18"/>
    </row>
    <row r="445" spans="1:12" ht="30" customHeight="1" x14ac:dyDescent="0.25">
      <c r="A445" s="41">
        <f t="shared" si="78"/>
        <v>8362216</v>
      </c>
      <c r="B445" s="42">
        <f t="shared" si="79"/>
        <v>0</v>
      </c>
      <c r="C445" s="42">
        <v>0</v>
      </c>
      <c r="D445" s="42">
        <v>0</v>
      </c>
      <c r="E445" s="42">
        <v>8362216</v>
      </c>
      <c r="F445" s="33" t="s">
        <v>450</v>
      </c>
      <c r="G445" s="43">
        <v>1423</v>
      </c>
      <c r="H445" s="44"/>
      <c r="J445" s="25"/>
      <c r="K445" s="18"/>
      <c r="L445" s="18"/>
    </row>
    <row r="446" spans="1:12" ht="30" customHeight="1" x14ac:dyDescent="0.25">
      <c r="A446" s="41">
        <f t="shared" si="78"/>
        <v>6480408</v>
      </c>
      <c r="B446" s="42">
        <f t="shared" si="79"/>
        <v>0</v>
      </c>
      <c r="C446" s="42">
        <v>0</v>
      </c>
      <c r="D446" s="42">
        <v>0</v>
      </c>
      <c r="E446" s="42">
        <v>6480408</v>
      </c>
      <c r="F446" s="33" t="s">
        <v>451</v>
      </c>
      <c r="G446" s="43">
        <v>1424</v>
      </c>
      <c r="H446" s="44"/>
      <c r="J446" s="25"/>
      <c r="K446" s="18"/>
      <c r="L446" s="18"/>
    </row>
    <row r="447" spans="1:12" ht="30" customHeight="1" x14ac:dyDescent="0.25">
      <c r="A447" s="41">
        <f t="shared" si="78"/>
        <v>5858985</v>
      </c>
      <c r="B447" s="42">
        <f t="shared" si="79"/>
        <v>0</v>
      </c>
      <c r="C447" s="42">
        <v>0</v>
      </c>
      <c r="D447" s="42">
        <v>0</v>
      </c>
      <c r="E447" s="42">
        <v>5858985</v>
      </c>
      <c r="F447" s="33" t="s">
        <v>452</v>
      </c>
      <c r="G447" s="43">
        <v>1425</v>
      </c>
      <c r="H447" s="44"/>
      <c r="J447" s="25"/>
      <c r="K447" s="18"/>
      <c r="L447" s="18"/>
    </row>
    <row r="448" spans="1:12" ht="30" customHeight="1" x14ac:dyDescent="0.25">
      <c r="A448" s="41">
        <f t="shared" si="78"/>
        <v>4195312</v>
      </c>
      <c r="B448" s="42">
        <f t="shared" si="79"/>
        <v>0</v>
      </c>
      <c r="C448" s="42">
        <v>0</v>
      </c>
      <c r="D448" s="42">
        <v>0</v>
      </c>
      <c r="E448" s="42">
        <v>4195312</v>
      </c>
      <c r="F448" s="33" t="s">
        <v>453</v>
      </c>
      <c r="G448" s="43">
        <v>1426</v>
      </c>
      <c r="H448" s="44"/>
      <c r="J448" s="25"/>
      <c r="K448" s="18"/>
      <c r="L448" s="18"/>
    </row>
    <row r="449" spans="1:12" ht="30" customHeight="1" x14ac:dyDescent="0.25">
      <c r="A449" s="41">
        <f t="shared" si="78"/>
        <v>5941919</v>
      </c>
      <c r="B449" s="42">
        <f t="shared" si="79"/>
        <v>0</v>
      </c>
      <c r="C449" s="42">
        <v>0</v>
      </c>
      <c r="D449" s="42">
        <v>0</v>
      </c>
      <c r="E449" s="42">
        <v>5941919</v>
      </c>
      <c r="F449" s="33" t="s">
        <v>454</v>
      </c>
      <c r="G449" s="43">
        <v>1427</v>
      </c>
      <c r="H449" s="44"/>
      <c r="J449" s="25"/>
      <c r="K449" s="18"/>
      <c r="L449" s="18"/>
    </row>
    <row r="450" spans="1:12" ht="30" customHeight="1" x14ac:dyDescent="0.25">
      <c r="A450" s="41">
        <f t="shared" si="78"/>
        <v>5265769</v>
      </c>
      <c r="B450" s="42">
        <f t="shared" si="79"/>
        <v>0</v>
      </c>
      <c r="C450" s="42">
        <v>0</v>
      </c>
      <c r="D450" s="42">
        <v>0</v>
      </c>
      <c r="E450" s="42">
        <v>5265769</v>
      </c>
      <c r="F450" s="33" t="s">
        <v>455</v>
      </c>
      <c r="G450" s="43">
        <v>1429</v>
      </c>
      <c r="H450" s="44"/>
      <c r="J450" s="25"/>
      <c r="K450" s="18"/>
      <c r="L450" s="18"/>
    </row>
    <row r="451" spans="1:12" ht="30" customHeight="1" x14ac:dyDescent="0.25">
      <c r="A451" s="41">
        <f t="shared" si="78"/>
        <v>13180186</v>
      </c>
      <c r="B451" s="42">
        <f t="shared" si="79"/>
        <v>0</v>
      </c>
      <c r="C451" s="42">
        <v>0</v>
      </c>
      <c r="D451" s="42">
        <v>0</v>
      </c>
      <c r="E451" s="42">
        <v>13180186</v>
      </c>
      <c r="F451" s="33" t="s">
        <v>456</v>
      </c>
      <c r="G451" s="43">
        <v>1430</v>
      </c>
      <c r="H451" s="44"/>
      <c r="J451" s="25"/>
      <c r="K451" s="18"/>
      <c r="L451" s="18"/>
    </row>
    <row r="452" spans="1:12" ht="30" customHeight="1" x14ac:dyDescent="0.25">
      <c r="A452" s="41">
        <f t="shared" si="78"/>
        <v>10563534</v>
      </c>
      <c r="B452" s="42">
        <f t="shared" si="79"/>
        <v>0</v>
      </c>
      <c r="C452" s="42">
        <v>0</v>
      </c>
      <c r="D452" s="42">
        <v>0</v>
      </c>
      <c r="E452" s="42">
        <v>10563534</v>
      </c>
      <c r="F452" s="33" t="s">
        <v>457</v>
      </c>
      <c r="G452" s="43">
        <v>1431</v>
      </c>
      <c r="H452" s="44"/>
      <c r="J452" s="25"/>
      <c r="K452" s="18"/>
      <c r="L452" s="18"/>
    </row>
    <row r="453" spans="1:12" ht="30" customHeight="1" x14ac:dyDescent="0.25">
      <c r="A453" s="41">
        <f t="shared" si="78"/>
        <v>4594966</v>
      </c>
      <c r="B453" s="42">
        <f t="shared" si="79"/>
        <v>0</v>
      </c>
      <c r="C453" s="42">
        <v>0</v>
      </c>
      <c r="D453" s="42">
        <v>0</v>
      </c>
      <c r="E453" s="42">
        <v>4594966</v>
      </c>
      <c r="F453" s="33" t="s">
        <v>458</v>
      </c>
      <c r="G453" s="43">
        <v>1432</v>
      </c>
      <c r="H453" s="44"/>
      <c r="J453" s="25"/>
      <c r="K453" s="18"/>
      <c r="L453" s="18"/>
    </row>
    <row r="454" spans="1:12" ht="30" customHeight="1" x14ac:dyDescent="0.25">
      <c r="A454" s="41">
        <f t="shared" si="78"/>
        <v>7707773</v>
      </c>
      <c r="B454" s="42">
        <f t="shared" si="79"/>
        <v>0</v>
      </c>
      <c r="C454" s="42">
        <v>0</v>
      </c>
      <c r="D454" s="42">
        <v>0</v>
      </c>
      <c r="E454" s="42">
        <v>7707773</v>
      </c>
      <c r="F454" s="33" t="s">
        <v>459</v>
      </c>
      <c r="G454" s="43">
        <v>1433</v>
      </c>
      <c r="H454" s="44"/>
      <c r="J454" s="25"/>
      <c r="K454" s="18"/>
      <c r="L454" s="18"/>
    </row>
    <row r="455" spans="1:12" ht="30" customHeight="1" x14ac:dyDescent="0.25">
      <c r="A455" s="41">
        <f t="shared" si="78"/>
        <v>6188298</v>
      </c>
      <c r="B455" s="42">
        <f t="shared" si="79"/>
        <v>0</v>
      </c>
      <c r="C455" s="42">
        <v>0</v>
      </c>
      <c r="D455" s="42">
        <v>0</v>
      </c>
      <c r="E455" s="42">
        <v>6188298</v>
      </c>
      <c r="F455" s="33" t="s">
        <v>460</v>
      </c>
      <c r="G455" s="43">
        <v>1434</v>
      </c>
      <c r="H455" s="44"/>
      <c r="J455" s="25"/>
      <c r="K455" s="18"/>
      <c r="L455" s="18"/>
    </row>
    <row r="456" spans="1:12" ht="30" customHeight="1" x14ac:dyDescent="0.25">
      <c r="A456" s="41">
        <f t="shared" si="78"/>
        <v>5037698</v>
      </c>
      <c r="B456" s="42">
        <f t="shared" si="79"/>
        <v>0</v>
      </c>
      <c r="C456" s="42">
        <v>0</v>
      </c>
      <c r="D456" s="42">
        <v>0</v>
      </c>
      <c r="E456" s="42">
        <v>5037698</v>
      </c>
      <c r="F456" s="33" t="s">
        <v>461</v>
      </c>
      <c r="G456" s="43">
        <v>1435</v>
      </c>
      <c r="H456" s="44"/>
      <c r="J456" s="25"/>
      <c r="K456" s="18"/>
      <c r="L456" s="18"/>
    </row>
    <row r="457" spans="1:12" ht="30" customHeight="1" x14ac:dyDescent="0.25">
      <c r="A457" s="41">
        <f t="shared" si="78"/>
        <v>8764516</v>
      </c>
      <c r="B457" s="42">
        <f t="shared" si="79"/>
        <v>0</v>
      </c>
      <c r="C457" s="42">
        <v>0</v>
      </c>
      <c r="D457" s="42">
        <v>0</v>
      </c>
      <c r="E457" s="42">
        <v>8764516</v>
      </c>
      <c r="F457" s="33" t="s">
        <v>462</v>
      </c>
      <c r="G457" s="43">
        <v>1436</v>
      </c>
      <c r="H457" s="44"/>
      <c r="J457" s="25"/>
      <c r="K457" s="18"/>
      <c r="L457" s="18"/>
    </row>
    <row r="458" spans="1:12" ht="30" customHeight="1" x14ac:dyDescent="0.25">
      <c r="A458" s="41">
        <f t="shared" si="78"/>
        <v>4622292</v>
      </c>
      <c r="B458" s="42">
        <f t="shared" si="79"/>
        <v>0</v>
      </c>
      <c r="C458" s="42">
        <v>0</v>
      </c>
      <c r="D458" s="42">
        <v>0</v>
      </c>
      <c r="E458" s="42">
        <v>4622292</v>
      </c>
      <c r="F458" s="33" t="s">
        <v>463</v>
      </c>
      <c r="G458" s="43">
        <v>1437</v>
      </c>
      <c r="H458" s="44"/>
      <c r="J458" s="25"/>
      <c r="K458" s="18"/>
      <c r="L458" s="18"/>
    </row>
    <row r="459" spans="1:12" ht="30" customHeight="1" x14ac:dyDescent="0.25">
      <c r="A459" s="41">
        <f t="shared" si="78"/>
        <v>4105170</v>
      </c>
      <c r="B459" s="42">
        <f t="shared" si="79"/>
        <v>0</v>
      </c>
      <c r="C459" s="42">
        <v>0</v>
      </c>
      <c r="D459" s="42">
        <v>0</v>
      </c>
      <c r="E459" s="42">
        <v>4105170</v>
      </c>
      <c r="F459" s="33" t="s">
        <v>464</v>
      </c>
      <c r="G459" s="43">
        <v>1438</v>
      </c>
      <c r="H459" s="44"/>
      <c r="J459" s="25"/>
      <c r="K459" s="18"/>
      <c r="L459" s="18"/>
    </row>
    <row r="460" spans="1:12" ht="30" customHeight="1" x14ac:dyDescent="0.25">
      <c r="A460" s="41">
        <f t="shared" si="78"/>
        <v>7345558</v>
      </c>
      <c r="B460" s="42">
        <f t="shared" si="79"/>
        <v>0</v>
      </c>
      <c r="C460" s="42">
        <v>0</v>
      </c>
      <c r="D460" s="42">
        <v>0</v>
      </c>
      <c r="E460" s="42">
        <v>7345558</v>
      </c>
      <c r="F460" s="33" t="s">
        <v>465</v>
      </c>
      <c r="G460" s="43">
        <v>1439</v>
      </c>
      <c r="H460" s="44"/>
      <c r="J460" s="25"/>
      <c r="K460" s="18"/>
      <c r="L460" s="18"/>
    </row>
    <row r="461" spans="1:12" ht="30" customHeight="1" x14ac:dyDescent="0.25">
      <c r="A461" s="41">
        <f t="shared" si="78"/>
        <v>3387382</v>
      </c>
      <c r="B461" s="42">
        <f t="shared" si="79"/>
        <v>0</v>
      </c>
      <c r="C461" s="42">
        <v>0</v>
      </c>
      <c r="D461" s="42">
        <v>0</v>
      </c>
      <c r="E461" s="42">
        <v>3387382</v>
      </c>
      <c r="F461" s="33" t="s">
        <v>466</v>
      </c>
      <c r="G461" s="43">
        <v>1440</v>
      </c>
      <c r="H461" s="44"/>
      <c r="J461" s="25"/>
      <c r="K461" s="18"/>
      <c r="L461" s="18"/>
    </row>
    <row r="462" spans="1:12" ht="30" customHeight="1" x14ac:dyDescent="0.25">
      <c r="A462" s="41">
        <f t="shared" si="78"/>
        <v>7851821</v>
      </c>
      <c r="B462" s="42">
        <f t="shared" si="79"/>
        <v>0</v>
      </c>
      <c r="C462" s="42">
        <v>0</v>
      </c>
      <c r="D462" s="42">
        <v>0</v>
      </c>
      <c r="E462" s="42">
        <v>7851821</v>
      </c>
      <c r="F462" s="33" t="s">
        <v>467</v>
      </c>
      <c r="G462" s="43">
        <v>1441</v>
      </c>
      <c r="H462" s="44"/>
      <c r="J462" s="25"/>
      <c r="K462" s="18"/>
      <c r="L462" s="18"/>
    </row>
    <row r="463" spans="1:12" ht="30" customHeight="1" x14ac:dyDescent="0.25">
      <c r="A463" s="41">
        <f t="shared" si="78"/>
        <v>7304059</v>
      </c>
      <c r="B463" s="42">
        <f t="shared" si="79"/>
        <v>0</v>
      </c>
      <c r="C463" s="42">
        <v>0</v>
      </c>
      <c r="D463" s="42">
        <v>0</v>
      </c>
      <c r="E463" s="42">
        <v>7304059</v>
      </c>
      <c r="F463" s="33" t="s">
        <v>468</v>
      </c>
      <c r="G463" s="43">
        <v>1442</v>
      </c>
      <c r="H463" s="44"/>
      <c r="J463" s="25"/>
      <c r="K463" s="18"/>
      <c r="L463" s="18"/>
    </row>
    <row r="464" spans="1:12" ht="30" customHeight="1" x14ac:dyDescent="0.25">
      <c r="A464" s="41">
        <f t="shared" si="78"/>
        <v>6130285</v>
      </c>
      <c r="B464" s="42">
        <f t="shared" si="79"/>
        <v>0</v>
      </c>
      <c r="C464" s="42">
        <v>0</v>
      </c>
      <c r="D464" s="42">
        <v>0</v>
      </c>
      <c r="E464" s="42">
        <v>6130285</v>
      </c>
      <c r="F464" s="33" t="s">
        <v>469</v>
      </c>
      <c r="G464" s="43">
        <v>1443</v>
      </c>
      <c r="H464" s="44"/>
      <c r="J464" s="25"/>
      <c r="K464" s="18"/>
      <c r="L464" s="18"/>
    </row>
    <row r="465" spans="1:12" ht="30" customHeight="1" x14ac:dyDescent="0.25">
      <c r="A465" s="41">
        <f t="shared" si="78"/>
        <v>4458429</v>
      </c>
      <c r="B465" s="42">
        <f t="shared" si="79"/>
        <v>0</v>
      </c>
      <c r="C465" s="42">
        <v>0</v>
      </c>
      <c r="D465" s="42">
        <v>0</v>
      </c>
      <c r="E465" s="42">
        <v>4458429</v>
      </c>
      <c r="F465" s="33" t="s">
        <v>470</v>
      </c>
      <c r="G465" s="43">
        <v>1444</v>
      </c>
      <c r="H465" s="44"/>
      <c r="J465" s="25"/>
      <c r="K465" s="18"/>
      <c r="L465" s="18"/>
    </row>
    <row r="466" spans="1:12" ht="30" customHeight="1" x14ac:dyDescent="0.25">
      <c r="A466" s="41">
        <f t="shared" si="78"/>
        <v>11399217</v>
      </c>
      <c r="B466" s="42">
        <f t="shared" si="79"/>
        <v>0</v>
      </c>
      <c r="C466" s="42">
        <v>0</v>
      </c>
      <c r="D466" s="42">
        <v>0</v>
      </c>
      <c r="E466" s="42">
        <v>11399217</v>
      </c>
      <c r="F466" s="33" t="s">
        <v>471</v>
      </c>
      <c r="G466" s="43">
        <v>1445</v>
      </c>
      <c r="H466" s="44"/>
      <c r="J466" s="25"/>
      <c r="K466" s="18"/>
      <c r="L466" s="18"/>
    </row>
    <row r="467" spans="1:12" ht="30" customHeight="1" x14ac:dyDescent="0.25">
      <c r="A467" s="41">
        <f t="shared" si="78"/>
        <v>7857614</v>
      </c>
      <c r="B467" s="42">
        <f t="shared" si="79"/>
        <v>0</v>
      </c>
      <c r="C467" s="42">
        <v>0</v>
      </c>
      <c r="D467" s="42">
        <v>0</v>
      </c>
      <c r="E467" s="42">
        <v>7857614</v>
      </c>
      <c r="F467" s="33" t="s">
        <v>472</v>
      </c>
      <c r="G467" s="43">
        <v>1446</v>
      </c>
      <c r="H467" s="44"/>
      <c r="J467" s="25"/>
      <c r="K467" s="18"/>
      <c r="L467" s="18"/>
    </row>
    <row r="468" spans="1:12" ht="30" customHeight="1" x14ac:dyDescent="0.25">
      <c r="A468" s="41">
        <f t="shared" si="78"/>
        <v>6030643</v>
      </c>
      <c r="B468" s="42">
        <f t="shared" si="79"/>
        <v>0</v>
      </c>
      <c r="C468" s="42">
        <v>0</v>
      </c>
      <c r="D468" s="42">
        <v>0</v>
      </c>
      <c r="E468" s="42">
        <v>6030643</v>
      </c>
      <c r="F468" s="33" t="s">
        <v>473</v>
      </c>
      <c r="G468" s="43">
        <v>1447</v>
      </c>
      <c r="H468" s="44"/>
      <c r="J468" s="25"/>
      <c r="K468" s="18"/>
      <c r="L468" s="18"/>
    </row>
    <row r="469" spans="1:12" ht="30" customHeight="1" x14ac:dyDescent="0.25">
      <c r="A469" s="41">
        <f t="shared" si="78"/>
        <v>5739236</v>
      </c>
      <c r="B469" s="42">
        <f t="shared" si="79"/>
        <v>0</v>
      </c>
      <c r="C469" s="42">
        <v>0</v>
      </c>
      <c r="D469" s="42">
        <v>0</v>
      </c>
      <c r="E469" s="42">
        <v>5739236</v>
      </c>
      <c r="F469" s="33" t="s">
        <v>474</v>
      </c>
      <c r="G469" s="43">
        <v>1448</v>
      </c>
      <c r="H469" s="44"/>
      <c r="J469" s="25"/>
      <c r="K469" s="18"/>
      <c r="L469" s="18"/>
    </row>
    <row r="470" spans="1:12" ht="30" customHeight="1" x14ac:dyDescent="0.25">
      <c r="A470" s="41">
        <f t="shared" si="78"/>
        <v>3880748</v>
      </c>
      <c r="B470" s="42">
        <f t="shared" si="79"/>
        <v>0</v>
      </c>
      <c r="C470" s="42">
        <v>0</v>
      </c>
      <c r="D470" s="42">
        <v>0</v>
      </c>
      <c r="E470" s="42">
        <v>3880748</v>
      </c>
      <c r="F470" s="33" t="s">
        <v>475</v>
      </c>
      <c r="G470" s="43">
        <v>1449</v>
      </c>
      <c r="H470" s="44"/>
      <c r="J470" s="25"/>
      <c r="K470" s="18"/>
      <c r="L470" s="18"/>
    </row>
    <row r="471" spans="1:12" ht="30" customHeight="1" x14ac:dyDescent="0.25">
      <c r="A471" s="41">
        <f t="shared" si="78"/>
        <v>6857988</v>
      </c>
      <c r="B471" s="42">
        <f t="shared" si="79"/>
        <v>0</v>
      </c>
      <c r="C471" s="42">
        <v>0</v>
      </c>
      <c r="D471" s="42">
        <v>0</v>
      </c>
      <c r="E471" s="42">
        <v>6857988</v>
      </c>
      <c r="F471" s="33" t="s">
        <v>476</v>
      </c>
      <c r="G471" s="43">
        <v>1508</v>
      </c>
      <c r="H471" s="44"/>
      <c r="J471" s="25"/>
      <c r="K471" s="18"/>
      <c r="L471" s="18"/>
    </row>
    <row r="472" spans="1:12" ht="30" customHeight="1" x14ac:dyDescent="0.25">
      <c r="A472" s="41">
        <f t="shared" si="78"/>
        <v>18523961</v>
      </c>
      <c r="B472" s="42">
        <f t="shared" si="79"/>
        <v>0</v>
      </c>
      <c r="C472" s="42">
        <v>0</v>
      </c>
      <c r="D472" s="42">
        <v>0</v>
      </c>
      <c r="E472" s="42">
        <v>18523961</v>
      </c>
      <c r="F472" s="33" t="s">
        <v>477</v>
      </c>
      <c r="G472" s="43">
        <v>1450</v>
      </c>
      <c r="H472" s="44"/>
      <c r="J472" s="25"/>
      <c r="K472" s="18"/>
      <c r="L472" s="18"/>
    </row>
    <row r="473" spans="1:12" ht="30" customHeight="1" x14ac:dyDescent="0.25">
      <c r="A473" s="41">
        <f t="shared" si="78"/>
        <v>9451972</v>
      </c>
      <c r="B473" s="42">
        <f t="shared" si="79"/>
        <v>0</v>
      </c>
      <c r="C473" s="42">
        <v>0</v>
      </c>
      <c r="D473" s="42">
        <v>0</v>
      </c>
      <c r="E473" s="42">
        <v>9451972</v>
      </c>
      <c r="F473" s="33" t="s">
        <v>478</v>
      </c>
      <c r="G473" s="43">
        <v>1451</v>
      </c>
      <c r="H473" s="44"/>
      <c r="J473" s="25"/>
      <c r="K473" s="18"/>
      <c r="L473" s="18"/>
    </row>
    <row r="474" spans="1:12" ht="30" customHeight="1" x14ac:dyDescent="0.25">
      <c r="A474" s="41">
        <f t="shared" si="78"/>
        <v>13754662</v>
      </c>
      <c r="B474" s="42">
        <f t="shared" si="79"/>
        <v>0</v>
      </c>
      <c r="C474" s="42">
        <v>0</v>
      </c>
      <c r="D474" s="42">
        <v>0</v>
      </c>
      <c r="E474" s="42">
        <v>13754662</v>
      </c>
      <c r="F474" s="33" t="s">
        <v>479</v>
      </c>
      <c r="G474" s="43">
        <v>1452</v>
      </c>
      <c r="H474" s="44"/>
      <c r="J474" s="25"/>
      <c r="K474" s="18"/>
      <c r="L474" s="18"/>
    </row>
    <row r="475" spans="1:12" ht="30" customHeight="1" x14ac:dyDescent="0.25">
      <c r="A475" s="41">
        <f t="shared" si="78"/>
        <v>6664178</v>
      </c>
      <c r="B475" s="42">
        <f t="shared" si="79"/>
        <v>0</v>
      </c>
      <c r="C475" s="42">
        <v>0</v>
      </c>
      <c r="D475" s="42">
        <v>0</v>
      </c>
      <c r="E475" s="42">
        <v>6664178</v>
      </c>
      <c r="F475" s="33" t="s">
        <v>480</v>
      </c>
      <c r="G475" s="43">
        <v>1454</v>
      </c>
      <c r="H475" s="44"/>
      <c r="J475" s="25"/>
      <c r="K475" s="18"/>
      <c r="L475" s="18"/>
    </row>
    <row r="476" spans="1:12" ht="30" customHeight="1" x14ac:dyDescent="0.25">
      <c r="A476" s="41">
        <f t="shared" si="78"/>
        <v>7737209</v>
      </c>
      <c r="B476" s="42">
        <f t="shared" si="79"/>
        <v>0</v>
      </c>
      <c r="C476" s="42">
        <v>0</v>
      </c>
      <c r="D476" s="42">
        <v>0</v>
      </c>
      <c r="E476" s="42">
        <v>7737209</v>
      </c>
      <c r="F476" s="33" t="s">
        <v>481</v>
      </c>
      <c r="G476" s="43">
        <v>1455</v>
      </c>
      <c r="H476" s="44"/>
      <c r="J476" s="25"/>
      <c r="K476" s="18"/>
      <c r="L476" s="18"/>
    </row>
    <row r="477" spans="1:12" ht="30" customHeight="1" x14ac:dyDescent="0.25">
      <c r="A477" s="41">
        <f t="shared" si="78"/>
        <v>6086804</v>
      </c>
      <c r="B477" s="42">
        <f t="shared" si="79"/>
        <v>0</v>
      </c>
      <c r="C477" s="42">
        <v>0</v>
      </c>
      <c r="D477" s="42">
        <v>0</v>
      </c>
      <c r="E477" s="42">
        <v>6086804</v>
      </c>
      <c r="F477" s="33" t="s">
        <v>482</v>
      </c>
      <c r="G477" s="43">
        <v>1456</v>
      </c>
      <c r="H477" s="44"/>
      <c r="J477" s="25"/>
      <c r="K477" s="18"/>
      <c r="L477" s="18"/>
    </row>
    <row r="478" spans="1:12" ht="30" customHeight="1" x14ac:dyDescent="0.25">
      <c r="A478" s="41">
        <f t="shared" si="78"/>
        <v>9783481</v>
      </c>
      <c r="B478" s="42">
        <f t="shared" si="79"/>
        <v>0</v>
      </c>
      <c r="C478" s="42">
        <v>0</v>
      </c>
      <c r="D478" s="42">
        <v>0</v>
      </c>
      <c r="E478" s="42">
        <v>9783481</v>
      </c>
      <c r="F478" s="33" t="s">
        <v>483</v>
      </c>
      <c r="G478" s="43">
        <v>1457</v>
      </c>
      <c r="H478" s="44"/>
      <c r="J478" s="25"/>
      <c r="K478" s="18"/>
      <c r="L478" s="18"/>
    </row>
    <row r="479" spans="1:12" ht="30" customHeight="1" x14ac:dyDescent="0.25">
      <c r="A479" s="41">
        <f t="shared" si="78"/>
        <v>7088343</v>
      </c>
      <c r="B479" s="42">
        <f t="shared" si="79"/>
        <v>0</v>
      </c>
      <c r="C479" s="42">
        <v>0</v>
      </c>
      <c r="D479" s="42">
        <v>0</v>
      </c>
      <c r="E479" s="42">
        <v>7088343</v>
      </c>
      <c r="F479" s="33" t="s">
        <v>484</v>
      </c>
      <c r="G479" s="43">
        <v>1458</v>
      </c>
      <c r="H479" s="44"/>
      <c r="J479" s="25"/>
      <c r="K479" s="18"/>
      <c r="L479" s="18"/>
    </row>
    <row r="480" spans="1:12" ht="30" customHeight="1" x14ac:dyDescent="0.25">
      <c r="A480" s="41">
        <f t="shared" si="78"/>
        <v>14129487</v>
      </c>
      <c r="B480" s="42">
        <f t="shared" si="79"/>
        <v>0</v>
      </c>
      <c r="C480" s="42">
        <v>0</v>
      </c>
      <c r="D480" s="42">
        <v>0</v>
      </c>
      <c r="E480" s="42">
        <v>14129487</v>
      </c>
      <c r="F480" s="33" t="s">
        <v>485</v>
      </c>
      <c r="G480" s="43">
        <v>1459</v>
      </c>
      <c r="H480" s="44"/>
      <c r="J480" s="25"/>
      <c r="K480" s="18"/>
      <c r="L480" s="18"/>
    </row>
    <row r="481" spans="1:12" ht="30" customHeight="1" x14ac:dyDescent="0.25">
      <c r="A481" s="41">
        <f t="shared" si="78"/>
        <v>7494280</v>
      </c>
      <c r="B481" s="42">
        <f t="shared" si="79"/>
        <v>0</v>
      </c>
      <c r="C481" s="42">
        <v>0</v>
      </c>
      <c r="D481" s="42">
        <v>0</v>
      </c>
      <c r="E481" s="42">
        <v>7494280</v>
      </c>
      <c r="F481" s="33" t="s">
        <v>486</v>
      </c>
      <c r="G481" s="43">
        <v>1460</v>
      </c>
      <c r="H481" s="44"/>
      <c r="J481" s="25"/>
      <c r="K481" s="18"/>
      <c r="L481" s="18"/>
    </row>
    <row r="482" spans="1:12" ht="30" customHeight="1" x14ac:dyDescent="0.25">
      <c r="A482" s="41">
        <f t="shared" si="78"/>
        <v>5575398</v>
      </c>
      <c r="B482" s="42">
        <f t="shared" si="79"/>
        <v>0</v>
      </c>
      <c r="C482" s="42">
        <v>0</v>
      </c>
      <c r="D482" s="42">
        <v>0</v>
      </c>
      <c r="E482" s="42">
        <v>5575398</v>
      </c>
      <c r="F482" s="33" t="s">
        <v>487</v>
      </c>
      <c r="G482" s="43">
        <v>1461</v>
      </c>
      <c r="H482" s="44"/>
      <c r="J482" s="25"/>
      <c r="K482" s="18"/>
      <c r="L482" s="18"/>
    </row>
    <row r="483" spans="1:12" ht="30" customHeight="1" x14ac:dyDescent="0.25">
      <c r="A483" s="41">
        <f t="shared" si="78"/>
        <v>7332105</v>
      </c>
      <c r="B483" s="42">
        <f t="shared" si="79"/>
        <v>0</v>
      </c>
      <c r="C483" s="42">
        <v>0</v>
      </c>
      <c r="D483" s="42">
        <v>0</v>
      </c>
      <c r="E483" s="42">
        <v>7332105</v>
      </c>
      <c r="F483" s="33" t="s">
        <v>488</v>
      </c>
      <c r="G483" s="43">
        <v>1462</v>
      </c>
      <c r="H483" s="44"/>
      <c r="J483" s="25"/>
      <c r="K483" s="18"/>
      <c r="L483" s="18"/>
    </row>
    <row r="484" spans="1:12" ht="30" customHeight="1" x14ac:dyDescent="0.25">
      <c r="A484" s="41">
        <f t="shared" si="78"/>
        <v>5460582</v>
      </c>
      <c r="B484" s="42">
        <f t="shared" si="79"/>
        <v>0</v>
      </c>
      <c r="C484" s="42">
        <v>0</v>
      </c>
      <c r="D484" s="42">
        <v>0</v>
      </c>
      <c r="E484" s="42">
        <v>5460582</v>
      </c>
      <c r="F484" s="33" t="s">
        <v>489</v>
      </c>
      <c r="G484" s="43">
        <v>1463</v>
      </c>
      <c r="H484" s="44"/>
      <c r="J484" s="25"/>
      <c r="K484" s="18"/>
      <c r="L484" s="18"/>
    </row>
    <row r="485" spans="1:12" ht="30" customHeight="1" x14ac:dyDescent="0.25">
      <c r="A485" s="41">
        <f t="shared" si="78"/>
        <v>4821182</v>
      </c>
      <c r="B485" s="42">
        <f t="shared" si="79"/>
        <v>0</v>
      </c>
      <c r="C485" s="42">
        <v>0</v>
      </c>
      <c r="D485" s="42">
        <v>0</v>
      </c>
      <c r="E485" s="42">
        <v>4821182</v>
      </c>
      <c r="F485" s="33" t="s">
        <v>490</v>
      </c>
      <c r="G485" s="43">
        <v>1464</v>
      </c>
      <c r="H485" s="44"/>
      <c r="J485" s="25"/>
      <c r="K485" s="18"/>
      <c r="L485" s="18"/>
    </row>
    <row r="486" spans="1:12" ht="30" customHeight="1" x14ac:dyDescent="0.25">
      <c r="A486" s="41">
        <f t="shared" si="78"/>
        <v>8413093</v>
      </c>
      <c r="B486" s="42">
        <f t="shared" si="79"/>
        <v>0</v>
      </c>
      <c r="C486" s="42">
        <v>0</v>
      </c>
      <c r="D486" s="42">
        <v>0</v>
      </c>
      <c r="E486" s="42">
        <v>8413093</v>
      </c>
      <c r="F486" s="33" t="s">
        <v>491</v>
      </c>
      <c r="G486" s="43">
        <v>1465</v>
      </c>
      <c r="H486" s="44"/>
      <c r="J486" s="25"/>
      <c r="K486" s="18"/>
      <c r="L486" s="18"/>
    </row>
    <row r="487" spans="1:12" ht="30" customHeight="1" x14ac:dyDescent="0.25">
      <c r="A487" s="41">
        <f t="shared" si="78"/>
        <v>5613527</v>
      </c>
      <c r="B487" s="42">
        <f t="shared" si="79"/>
        <v>0</v>
      </c>
      <c r="C487" s="42">
        <v>0</v>
      </c>
      <c r="D487" s="42">
        <v>0</v>
      </c>
      <c r="E487" s="42">
        <v>5613527</v>
      </c>
      <c r="F487" s="33" t="s">
        <v>492</v>
      </c>
      <c r="G487" s="43">
        <v>1466</v>
      </c>
      <c r="H487" s="44"/>
      <c r="J487" s="25"/>
      <c r="K487" s="18"/>
      <c r="L487" s="18"/>
    </row>
    <row r="488" spans="1:12" ht="30" customHeight="1" x14ac:dyDescent="0.25">
      <c r="A488" s="41">
        <f t="shared" si="78"/>
        <v>11591493</v>
      </c>
      <c r="B488" s="42">
        <f t="shared" si="79"/>
        <v>0</v>
      </c>
      <c r="C488" s="42">
        <v>0</v>
      </c>
      <c r="D488" s="42">
        <v>0</v>
      </c>
      <c r="E488" s="42">
        <v>11591493</v>
      </c>
      <c r="F488" s="33" t="s">
        <v>493</v>
      </c>
      <c r="G488" s="43">
        <v>1278</v>
      </c>
      <c r="H488" s="44"/>
      <c r="J488" s="25"/>
      <c r="K488" s="18"/>
      <c r="L488" s="18"/>
    </row>
    <row r="489" spans="1:12" ht="30" customHeight="1" x14ac:dyDescent="0.25">
      <c r="A489" s="41">
        <f t="shared" si="78"/>
        <v>8089030</v>
      </c>
      <c r="B489" s="42">
        <f t="shared" si="79"/>
        <v>0</v>
      </c>
      <c r="C489" s="42">
        <v>0</v>
      </c>
      <c r="D489" s="42">
        <v>0</v>
      </c>
      <c r="E489" s="42">
        <v>8089030</v>
      </c>
      <c r="F489" s="33" t="s">
        <v>494</v>
      </c>
      <c r="G489" s="43">
        <v>1467</v>
      </c>
      <c r="H489" s="44"/>
      <c r="J489" s="25"/>
      <c r="K489" s="18"/>
      <c r="L489" s="18"/>
    </row>
    <row r="490" spans="1:12" ht="30" customHeight="1" x14ac:dyDescent="0.25">
      <c r="A490" s="41">
        <f t="shared" ref="A490:A497" si="80">E490+B490</f>
        <v>6957106</v>
      </c>
      <c r="B490" s="42">
        <f t="shared" ref="B490:B497" si="81">SUM(C490:D490)</f>
        <v>0</v>
      </c>
      <c r="C490" s="42">
        <v>0</v>
      </c>
      <c r="D490" s="42">
        <v>0</v>
      </c>
      <c r="E490" s="42">
        <v>6957106</v>
      </c>
      <c r="F490" s="33" t="s">
        <v>495</v>
      </c>
      <c r="G490" s="43">
        <v>1468</v>
      </c>
      <c r="H490" s="44"/>
      <c r="J490" s="25"/>
      <c r="K490" s="18"/>
      <c r="L490" s="18"/>
    </row>
    <row r="491" spans="1:12" ht="30" customHeight="1" x14ac:dyDescent="0.25">
      <c r="A491" s="41">
        <f t="shared" si="80"/>
        <v>6693840</v>
      </c>
      <c r="B491" s="42">
        <f t="shared" si="81"/>
        <v>0</v>
      </c>
      <c r="C491" s="42">
        <v>0</v>
      </c>
      <c r="D491" s="42">
        <v>0</v>
      </c>
      <c r="E491" s="42">
        <v>6693840</v>
      </c>
      <c r="F491" s="33" t="s">
        <v>496</v>
      </c>
      <c r="G491" s="43">
        <v>1469</v>
      </c>
      <c r="H491" s="44"/>
      <c r="J491" s="25"/>
      <c r="K491" s="18"/>
      <c r="L491" s="18"/>
    </row>
    <row r="492" spans="1:12" ht="30" customHeight="1" x14ac:dyDescent="0.25">
      <c r="A492" s="41">
        <f t="shared" si="80"/>
        <v>9974418</v>
      </c>
      <c r="B492" s="42">
        <f t="shared" si="81"/>
        <v>0</v>
      </c>
      <c r="C492" s="42">
        <v>0</v>
      </c>
      <c r="D492" s="42">
        <v>0</v>
      </c>
      <c r="E492" s="42">
        <v>9974418</v>
      </c>
      <c r="F492" s="33" t="s">
        <v>497</v>
      </c>
      <c r="G492" s="43">
        <v>1470</v>
      </c>
      <c r="H492" s="44"/>
      <c r="J492" s="25"/>
      <c r="L492" s="18"/>
    </row>
    <row r="493" spans="1:12" ht="30" customHeight="1" x14ac:dyDescent="0.25">
      <c r="A493" s="41">
        <f t="shared" si="80"/>
        <v>5723407</v>
      </c>
      <c r="B493" s="42">
        <f t="shared" si="81"/>
        <v>0</v>
      </c>
      <c r="C493" s="42">
        <v>0</v>
      </c>
      <c r="D493" s="42">
        <v>0</v>
      </c>
      <c r="E493" s="42">
        <v>5723407</v>
      </c>
      <c r="F493" s="33" t="s">
        <v>498</v>
      </c>
      <c r="G493" s="43">
        <v>1471</v>
      </c>
      <c r="H493" s="44"/>
      <c r="J493" s="25"/>
      <c r="L493" s="18"/>
    </row>
    <row r="494" spans="1:12" ht="30" customHeight="1" x14ac:dyDescent="0.25">
      <c r="A494" s="41">
        <f t="shared" si="80"/>
        <v>7346182</v>
      </c>
      <c r="B494" s="42">
        <f t="shared" si="81"/>
        <v>0</v>
      </c>
      <c r="C494" s="42">
        <v>0</v>
      </c>
      <c r="D494" s="42">
        <v>0</v>
      </c>
      <c r="E494" s="42">
        <v>7346182</v>
      </c>
      <c r="F494" s="33" t="s">
        <v>499</v>
      </c>
      <c r="G494" s="43">
        <v>1472</v>
      </c>
      <c r="H494" s="44"/>
      <c r="J494" s="25"/>
      <c r="L494" s="18"/>
    </row>
    <row r="495" spans="1:12" ht="30" customHeight="1" x14ac:dyDescent="0.25">
      <c r="A495" s="41">
        <f t="shared" si="80"/>
        <v>6593661</v>
      </c>
      <c r="B495" s="42">
        <f t="shared" si="81"/>
        <v>0</v>
      </c>
      <c r="C495" s="42">
        <v>0</v>
      </c>
      <c r="D495" s="42">
        <v>0</v>
      </c>
      <c r="E495" s="42">
        <v>6593661</v>
      </c>
      <c r="F495" s="33" t="s">
        <v>500</v>
      </c>
      <c r="G495" s="43">
        <v>1473</v>
      </c>
      <c r="H495" s="44"/>
      <c r="L495" s="18"/>
    </row>
    <row r="496" spans="1:12" ht="30" customHeight="1" x14ac:dyDescent="0.25">
      <c r="A496" s="41">
        <f t="shared" si="80"/>
        <v>8028027</v>
      </c>
      <c r="B496" s="42">
        <f t="shared" si="81"/>
        <v>0</v>
      </c>
      <c r="C496" s="42">
        <v>0</v>
      </c>
      <c r="D496" s="42">
        <v>0</v>
      </c>
      <c r="E496" s="42">
        <v>8028027</v>
      </c>
      <c r="F496" s="33" t="s">
        <v>501</v>
      </c>
      <c r="G496" s="43">
        <v>1474</v>
      </c>
      <c r="H496" s="44"/>
      <c r="L496" s="18"/>
    </row>
    <row r="497" spans="1:12" ht="30" customHeight="1" x14ac:dyDescent="0.25">
      <c r="A497" s="45">
        <f t="shared" si="80"/>
        <v>24087677</v>
      </c>
      <c r="B497" s="46">
        <f t="shared" si="81"/>
        <v>0</v>
      </c>
      <c r="C497" s="46">
        <v>0</v>
      </c>
      <c r="D497" s="46">
        <v>0</v>
      </c>
      <c r="E497" s="46">
        <v>24087677</v>
      </c>
      <c r="F497" s="33" t="s">
        <v>502</v>
      </c>
      <c r="G497" s="47">
        <v>1475</v>
      </c>
      <c r="H497" s="48"/>
      <c r="L497" s="18"/>
    </row>
  </sheetData>
  <mergeCells count="1">
    <mergeCell ref="A4:A5"/>
  </mergeCells>
  <conditionalFormatting sqref="K2:N2">
    <cfRule type="containsText" dxfId="1" priority="1" operator="containsText" text="TRUE">
      <formula>NOT(ISERROR(SEARCH("TRUE",K2)))</formula>
    </cfRule>
    <cfRule type="containsText" dxfId="0" priority="2" operator="containsText" text="FALSE">
      <formula>NOT(ISERROR(SEARCH("FALSE",K2)))</formula>
    </cfRule>
  </conditionalFormatting>
  <printOptions horizontalCentered="1"/>
  <pageMargins left="0.70866141732283472" right="0.70866141732283472" top="0.86614173228346458" bottom="0.86614173228346458" header="0.31496062992125984" footer="0.31496062992125984"/>
  <pageSetup paperSize="9" scale="59" fitToHeight="0" orientation="portrait" r:id="rId1"/>
  <rowBreaks count="2" manualBreakCount="2">
    <brk id="42" max="7" man="1"/>
    <brk id="193" max="7" man="1"/>
  </rowBreaks>
  <customProperties>
    <customPr name="_pios_id" r:id="rId2"/>
  </customProperties>
  <drawing r:id="rId3"/>
  <legacyDrawing r:id="rId4"/>
  <controls>
    <mc:AlternateContent xmlns:mc="http://schemas.openxmlformats.org/markup-compatibility/2006">
      <mc:Choice Requires="x14">
        <control shapeId="1025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5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FE58E10-DB4D-469A-9B7F-023268CF777D}"/>
</file>

<file path=customXml/itemProps2.xml><?xml version="1.0" encoding="utf-8"?>
<ds:datastoreItem xmlns:ds="http://schemas.openxmlformats.org/officeDocument/2006/customXml" ds:itemID="{2D4BFC88-6151-4B4C-B423-1B8D00480149}"/>
</file>

<file path=customXml/itemProps3.xml><?xml version="1.0" encoding="utf-8"?>
<ds:datastoreItem xmlns:ds="http://schemas.openxmlformats.org/officeDocument/2006/customXml" ds:itemID="{6DCC864F-9E29-4F87-912C-57EEFA3C26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2022-12-14T05:50:40Z</dcterms:created>
  <dcterms:modified xsi:type="dcterms:W3CDTF">2022-12-14T05:50:55Z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