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activeX/activeX2.xml" ContentType="application/vnd.ms-office.activeX+xml"/>
  <Override PartName="/xl/customProperty1.bin" ContentType="application/vnd.openxmlformats-officedocument.spreadsheetml.customProperty"/>
  <Override PartName="/xl/customProperty3.bin" ContentType="application/vnd.openxmlformats-officedocument.spreadsheetml.customProperty"/>
  <Override PartName="/docProps/custom.xml" ContentType="application/vnd.openxmlformats-officedocument.custom-properties+xml"/>
  <Override PartName="/xl/customProperty2.bin" ContentType="application/vnd.openxmlformats-officedocument.spreadsheetml.customProperty"/>
  <Override PartName="/docProps/app.xml" ContentType="application/vnd.openxmlformats-officedocument.extended-properties+xml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xl/activeX/activeX3.bin" ContentType="application/vnd.ms-office.activeX"/>
  <Override PartName="/xl/activeX/activeX3.xml" ContentType="application/vnd.ms-office.activeX+xml"/>
  <Override PartName="/xl/activeX/activeX1.bin" ContentType="application/vnd.ms-office.activeX"/>
  <Override PartName="/xl/activeX/activeX2.bin" ContentType="application/vnd.ms-office.activeX"/>
  <Override PartName="/xl/activeX/activeX1.xml" ContentType="application/vnd.ms-office.activeX+xml"/>
  <Override PartName="/xl/activeX/activeX4.xml" ContentType="application/vnd.ms-office.activeX+xml"/>
  <Override PartName="/xl/activeX/activeX4.bin" ContentType="application/vnd.ms-office.activeX"/>
  <Override PartName="/xl/activeX/activeX6.bin" ContentType="application/vnd.ms-office.activeX"/>
  <Override PartName="/xl/activeX/activeX6.xml" ContentType="application/vnd.ms-office.activeX+xml"/>
  <Override PartName="/xl/activeX/activeX5.bin" ContentType="application/vnd.ms-office.activeX"/>
  <Override PartName="/xl/activeX/activeX5.xml" ContentType="application/vnd.ms-office.activeX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3\2023 Approved Budget Tables\"/>
    </mc:Choice>
  </mc:AlternateContent>
  <xr:revisionPtr revIDLastSave="0" documentId="8_{AD7F2AE7-A90F-4EB0-93F4-F7B53C47531A}" xr6:coauthVersionLast="36" xr6:coauthVersionMax="36" xr10:uidLastSave="{00000000-0000-0000-0000-000000000000}"/>
  <bookViews>
    <workbookView xWindow="0" yWindow="0" windowWidth="15600" windowHeight="11760" xr2:uid="{00000000-000D-0000-FFFF-FFFF00000000}"/>
  </bookViews>
  <sheets>
    <sheet name="Pension budget" sheetId="1" r:id="rId1"/>
  </sheets>
  <definedNames>
    <definedName name="EPMWorkbookOptions_1" hidden="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_xlnm.Print_Area" localSheetId="0">'Pension budget'!$B$1:$G$47</definedName>
    <definedName name="_xlnm.Print_Titles" localSheetId="0">'Pension budget'!$4:$6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D46" i="1"/>
  <c r="C46" i="1"/>
  <c r="B46" i="1"/>
  <c r="C30" i="1" l="1"/>
  <c r="E30" i="1"/>
  <c r="D30" i="1" l="1"/>
  <c r="B30" i="1"/>
  <c r="B14" i="1"/>
  <c r="D14" i="1"/>
  <c r="C14" i="1"/>
  <c r="E14" i="1"/>
  <c r="E7" i="1" s="1"/>
  <c r="E12" i="1"/>
  <c r="E9" i="1"/>
  <c r="C12" i="1" l="1"/>
  <c r="B12" i="1"/>
  <c r="D12" i="1"/>
  <c r="B9" i="1" l="1"/>
  <c r="B7" i="1" s="1"/>
  <c r="C9" i="1"/>
  <c r="C7" i="1" s="1"/>
  <c r="D9" i="1" l="1"/>
  <c r="D7" i="1" s="1"/>
</calcChain>
</file>

<file path=xl/sharedStrings.xml><?xml version="1.0" encoding="utf-8"?>
<sst xmlns="http://schemas.openxmlformats.org/spreadsheetml/2006/main" count="85" uniqueCount="63">
  <si>
    <t>(އަދަދުތައް ރުފިޔާއިން)</t>
  </si>
  <si>
    <t>SUM</t>
  </si>
  <si>
    <t>ޕެންޝަން ފައިސާ</t>
  </si>
  <si>
    <t>ދައުލަތުން ވަކިޚިދުމަތަކަށް ނޫންގޮތަށް ދެއްވާފައިސާ</t>
  </si>
  <si>
    <t>ވަޒީފާއިން މުސްކުޅިކުރައްވާ ފަރާތްތަކަށް ދެއްވާ އިނާޔަތުގެ ފައިސާ</t>
  </si>
  <si>
    <t>ސިވިލް ސާރވިސް ކޮމިޝަން</t>
  </si>
  <si>
    <t>ރައީސުލްޖުމްހޫރިއްޔާގެ އޮފީސް</t>
  </si>
  <si>
    <t xml:space="preserve">މިނިސްޓްރީ އޮފް ޑިފެންސް </t>
  </si>
  <si>
    <t>މޯލްޑިވްސް ޕޮލިސް ސަރވިސް</t>
  </si>
  <si>
    <t>މޯލްޑިވްސް ކަސްޓަމް ސަރވިސް</t>
  </si>
  <si>
    <t>އޮޑިޓަރ ޖެނެރަލްގެ އޮފީސް</t>
  </si>
  <si>
    <t>ޖުޑީޝަލް ސަރވިސް ކޮމިޝަން</t>
  </si>
  <si>
    <t>ޕްރޮސިކިއުޓަރ ޖެނެރަލްގެ އޮފީސް</t>
  </si>
  <si>
    <t>އިލެކްޝަންސް ކޮމިޝަން</t>
  </si>
  <si>
    <t>ދިވެހިރާއްޖޭގެ ޤައުމީ ޔުނިވަރސިޓީ</t>
  </si>
  <si>
    <t>ވަޒީފާއިން މުސްކުޅި ކުރައްވާ ފަރާތްތަކަށް މަހުންމަހަށް ދެއްވާ ފައިސާ</t>
  </si>
  <si>
    <t>އެންޓި-ކޮރަޕްޝަން ކޮމިޝަން</t>
  </si>
  <si>
    <t>ރައްޔިތުންގެ މަޖިލީހުގެ އިދާރާ</t>
  </si>
  <si>
    <t>20,40,60 އަހަރުގެ ޕެންޝަން ދިނުމަށް</t>
  </si>
  <si>
    <t>އަސާސީ ޕެންޝަން ދިނުމަށް</t>
  </si>
  <si>
    <t>ވަޒީފާބައިގެ ފައިސާ ދިނުމަށް</t>
  </si>
  <si>
    <t>ޕެންޝަން ބަޖެޓުގެ ތަފުސީލު</t>
  </si>
  <si>
    <t>ޖުމުލަ</t>
  </si>
  <si>
    <t>ޑިޕާރޓްމަންޓް އޮފް ޖުޑީޝަލް އެޑްމިނިސްޓްރޭޝަން</t>
  </si>
  <si>
    <t>ރިވައިޒްކުރި</t>
  </si>
  <si>
    <t>S038-001-001-001-001A</t>
  </si>
  <si>
    <t>S038-001-002-001-001A</t>
  </si>
  <si>
    <t>S038-001-003-001-001A</t>
  </si>
  <si>
    <t>S038-002-001-001-001A</t>
  </si>
  <si>
    <t>S038-002-001-002-001A</t>
  </si>
  <si>
    <t>S038-002-001-003-001A</t>
  </si>
  <si>
    <t>S038-002-001-004-001A</t>
  </si>
  <si>
    <t>S038-002-001-005-001A</t>
  </si>
  <si>
    <t>S038-002-001-006-001A</t>
  </si>
  <si>
    <t>S038-002-001-007-001A</t>
  </si>
  <si>
    <t>S038-002-001-008-001A</t>
  </si>
  <si>
    <t>S038-002-001-009-001A</t>
  </si>
  <si>
    <t>S038-002-001-010-001A</t>
  </si>
  <si>
    <t>S038-002-001-011-001A</t>
  </si>
  <si>
    <t>S038-002-001-012-001A</t>
  </si>
  <si>
    <t>S038-002-001-013-001A</t>
  </si>
  <si>
    <t>S038-002-001-014-001A</t>
  </si>
  <si>
    <t>S038-002-001-015-001A</t>
  </si>
  <si>
    <t>S038-002-002-001-003A</t>
  </si>
  <si>
    <t>S038-002-002-002-003A</t>
  </si>
  <si>
    <t>S038-002-002-003-003A</t>
  </si>
  <si>
    <t>S038-002-002-004-003A</t>
  </si>
  <si>
    <t>S038-002-002-005-003A</t>
  </si>
  <si>
    <t>S038-002-002-006-003A</t>
  </si>
  <si>
    <t>S038-002-002-007-003A</t>
  </si>
  <si>
    <t>S038-002-002-008-003A</t>
  </si>
  <si>
    <t>S038-002-002-009-003A</t>
  </si>
  <si>
    <t>S038-002-002-010-003A</t>
  </si>
  <si>
    <t>S038-002-002-011-003A</t>
  </si>
  <si>
    <t>S038-002-002-012-003A</t>
  </si>
  <si>
    <t>S038-002-002-013-003A</t>
  </si>
  <si>
    <t>S038-002-002-014-001A</t>
  </si>
  <si>
    <t>S038-002-002-015-001A</t>
  </si>
  <si>
    <t>މޯލްޑިވްސް ކަރެކްޝަނަލް ސަރވިސް</t>
  </si>
  <si>
    <t>ދިވެހިރާއްޖޭގެ އިސްލާމީ ޔުނިވަރސިޓީ</t>
  </si>
  <si>
    <t>އެންޓި- ކޮރަޕްޝަން ކޮމިޝަން</t>
  </si>
  <si>
    <t>ބޭންކްޗާޖާއި ކޮމިޝަންގެ ގޮތުގައި ދައްކާ ފައިސާ</t>
  </si>
  <si>
    <t>ފާސްކުރި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</si>
</sst>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.00\ _ރ_._-;_-* #,##0.00\ _ރ_.\-;_-* &quot;-&quot;??\ _ރ_._-;_-@_-"/>
    <numFmt numFmtId="167" formatCode="_ * #,##0.00_ ;_ * \-#,##0.00_ ;_ * \-??_ ;_ @_ "/>
    <numFmt numFmtId="168" formatCode="General_)"/>
  </numFmts>
  <fonts count="28">
    <font>
      <sz val="12"/>
      <color theme="1"/>
      <name val="Roboto Condensed"/>
      <family val="2"/>
    </font>
    <font>
      <sz val="10"/>
      <name val="Times New Roman"/>
      <family val="1"/>
    </font>
    <font>
      <sz val="12"/>
      <color theme="0"/>
      <name val="Mv Eamaan XP"/>
      <family val="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Roboto Condensed"/>
    </font>
    <font>
      <b/>
      <sz val="12"/>
      <name val="Times New Roman"/>
      <family val="1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name val="宋体"/>
      <charset val="134"/>
    </font>
    <font>
      <b/>
      <sz val="18"/>
      <color theme="3"/>
      <name val="Calibri Light"/>
      <family val="2"/>
      <scheme val="major"/>
    </font>
    <font>
      <sz val="10"/>
      <name val="Courier New"/>
      <family val="3"/>
    </font>
    <font>
      <sz val="12"/>
      <color theme="1"/>
      <name val="Roboto Condensed"/>
      <family val="2"/>
    </font>
    <font>
      <b/>
      <sz val="12"/>
      <color rgb="FF454545"/>
      <name val="Roboto Condensed"/>
    </font>
    <font>
      <sz val="12"/>
      <color rgb="FF454545"/>
      <name val="Roboto Condensed"/>
    </font>
    <font>
      <sz val="12"/>
      <color theme="0"/>
      <name val="Roboto Condensed"/>
    </font>
    <font>
      <sz val="12"/>
      <color theme="1"/>
      <name val="Roboto Condensed"/>
    </font>
    <font>
      <sz val="12"/>
      <color theme="1"/>
      <name val="Faruma"/>
      <family val="3"/>
    </font>
    <font>
      <sz val="14"/>
      <name val="Mv MAG Round"/>
      <family val="3"/>
    </font>
    <font>
      <sz val="12"/>
      <name val="Roboto Condensed"/>
      <family val="2"/>
    </font>
    <font>
      <b/>
      <sz val="20"/>
      <color rgb="FF99C355"/>
      <name val="MV Typewriter"/>
    </font>
    <font>
      <sz val="12"/>
      <color rgb="FF454545"/>
      <name val="MV Typewriter"/>
    </font>
    <font>
      <b/>
      <sz val="12"/>
      <color rgb="FF99C355"/>
      <name val="Roboto Condensed"/>
    </font>
    <font>
      <sz val="14"/>
      <color rgb="FF99C355"/>
      <name val="Mv MAG Round"/>
      <family val="3"/>
    </font>
    <font>
      <sz val="12"/>
      <color rgb="FF99C355"/>
      <name val="Mv Eamaan XP"/>
      <family val="3"/>
    </font>
    <font>
      <sz val="12"/>
      <color rgb="FF99C355"/>
      <name val="Roboto Condensed"/>
    </font>
    <font>
      <sz val="12"/>
      <color theme="1"/>
      <name val="MV Typewriter"/>
    </font>
    <font>
      <b/>
      <sz val="12"/>
      <name val="MV Typewrite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8FBF3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medium">
        <color rgb="FF99C355"/>
      </bottom>
      <diagonal/>
    </border>
    <border>
      <left/>
      <right/>
      <top style="medium">
        <color rgb="FF99C355"/>
      </top>
      <bottom style="medium">
        <color rgb="FF99C355"/>
      </bottom>
      <diagonal/>
    </border>
  </borders>
  <cellStyleXfs count="4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4" fillId="0" borderId="0" applyFont="0" applyFill="0" applyBorder="0" applyAlignment="0" applyProtection="0"/>
    <xf numFmtId="0" fontId="7" fillId="0" borderId="0"/>
    <xf numFmtId="167" fontId="7" fillId="0" borderId="0" applyBorder="0" applyProtection="0"/>
    <xf numFmtId="9" fontId="7" fillId="0" borderId="0" applyBorder="0" applyProtection="0"/>
    <xf numFmtId="0" fontId="7" fillId="2" borderId="1" applyNumberFormat="0" applyFont="0" applyAlignment="0" applyProtection="0"/>
    <xf numFmtId="9" fontId="7" fillId="0" borderId="0" applyBorder="0" applyProtection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>
      <alignment vertical="center"/>
    </xf>
    <xf numFmtId="0" fontId="3" fillId="0" borderId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8" fillId="0" borderId="0"/>
    <xf numFmtId="168" fontId="11" fillId="0" borderId="0"/>
    <xf numFmtId="40" fontId="11" fillId="0" borderId="0" applyFill="0" applyBorder="0" applyAlignment="0" applyProtection="0"/>
    <xf numFmtId="9" fontId="8" fillId="0" borderId="0" applyFill="0" applyBorder="0" applyAlignment="0" applyProtection="0"/>
    <xf numFmtId="0" fontId="3" fillId="0" borderId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8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4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43" fontId="2" fillId="0" borderId="0" xfId="2" applyFont="1" applyFill="1" applyBorder="1" applyAlignment="1">
      <alignment horizontal="center" vertical="center"/>
    </xf>
    <xf numFmtId="0" fontId="13" fillId="0" borderId="2" xfId="4" applyNumberFormat="1" applyFont="1" applyFill="1" applyBorder="1" applyAlignment="1">
      <alignment horizontal="center" vertical="center"/>
    </xf>
    <xf numFmtId="0" fontId="13" fillId="0" borderId="0" xfId="4" applyNumberFormat="1" applyFont="1" applyFill="1" applyBorder="1" applyAlignment="1">
      <alignment horizontal="center" vertical="center"/>
    </xf>
    <xf numFmtId="165" fontId="15" fillId="0" borderId="0" xfId="43" applyNumberFormat="1" applyFont="1" applyFill="1" applyBorder="1" applyAlignment="1">
      <alignment horizontal="center" vertical="center"/>
    </xf>
    <xf numFmtId="165" fontId="14" fillId="0" borderId="2" xfId="43" applyNumberFormat="1" applyFont="1" applyFill="1" applyBorder="1" applyAlignment="1">
      <alignment horizontal="center" vertical="center"/>
    </xf>
    <xf numFmtId="165" fontId="14" fillId="0" borderId="0" xfId="43" applyNumberFormat="1" applyFont="1" applyFill="1" applyBorder="1" applyAlignment="1">
      <alignment horizontal="center" vertical="center"/>
    </xf>
    <xf numFmtId="165" fontId="14" fillId="0" borderId="4" xfId="43" applyNumberFormat="1" applyFont="1" applyFill="1" applyBorder="1" applyAlignment="1">
      <alignment horizontal="center" vertical="center"/>
    </xf>
    <xf numFmtId="0" fontId="13" fillId="0" borderId="4" xfId="4" applyNumberFormat="1" applyFont="1" applyFill="1" applyBorder="1" applyAlignment="1">
      <alignment horizontal="center" vertical="center"/>
    </xf>
    <xf numFmtId="165" fontId="16" fillId="0" borderId="2" xfId="43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165" fontId="16" fillId="0" borderId="3" xfId="43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165" fontId="16" fillId="0" borderId="4" xfId="43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165" fontId="16" fillId="0" borderId="5" xfId="43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5" fillId="0" borderId="0" xfId="1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0" fontId="20" fillId="0" borderId="0" xfId="1" applyFont="1" applyFill="1" applyBorder="1" applyAlignment="1">
      <alignment horizontal="right"/>
    </xf>
    <xf numFmtId="0" fontId="21" fillId="0" borderId="0" xfId="1" applyFont="1" applyFill="1" applyAlignment="1">
      <alignment horizontal="right" vertical="center"/>
    </xf>
    <xf numFmtId="0" fontId="22" fillId="5" borderId="0" xfId="1" applyFont="1" applyFill="1" applyBorder="1" applyAlignment="1">
      <alignment horizontal="center" vertical="center" readingOrder="2"/>
    </xf>
    <xf numFmtId="43" fontId="24" fillId="5" borderId="0" xfId="2" applyFont="1" applyFill="1" applyBorder="1" applyAlignment="1">
      <alignment horizontal="center" vertical="center"/>
    </xf>
    <xf numFmtId="165" fontId="25" fillId="5" borderId="0" xfId="43" applyNumberFormat="1" applyFont="1" applyFill="1" applyBorder="1" applyAlignment="1">
      <alignment horizontal="center" vertical="center"/>
    </xf>
    <xf numFmtId="165" fontId="25" fillId="5" borderId="2" xfId="43" applyNumberFormat="1" applyFont="1" applyFill="1" applyBorder="1" applyAlignment="1">
      <alignment horizontal="center" vertical="center"/>
    </xf>
    <xf numFmtId="165" fontId="25" fillId="5" borderId="4" xfId="43" applyNumberFormat="1" applyFont="1" applyFill="1" applyBorder="1" applyAlignment="1">
      <alignment horizontal="center" vertical="center"/>
    </xf>
    <xf numFmtId="165" fontId="25" fillId="5" borderId="2" xfId="43" applyNumberFormat="1" applyFont="1" applyFill="1" applyBorder="1" applyAlignment="1">
      <alignment vertical="center"/>
    </xf>
    <xf numFmtId="165" fontId="25" fillId="5" borderId="3" xfId="43" applyNumberFormat="1" applyFont="1" applyFill="1" applyBorder="1" applyAlignment="1">
      <alignment vertical="center"/>
    </xf>
    <xf numFmtId="165" fontId="25" fillId="5" borderId="4" xfId="43" applyNumberFormat="1" applyFont="1" applyFill="1" applyBorder="1" applyAlignment="1">
      <alignment vertical="center"/>
    </xf>
    <xf numFmtId="165" fontId="25" fillId="5" borderId="5" xfId="43" applyNumberFormat="1" applyFont="1" applyFill="1" applyBorder="1" applyAlignment="1">
      <alignment vertical="center"/>
    </xf>
    <xf numFmtId="43" fontId="18" fillId="0" borderId="6" xfId="2" applyFont="1" applyFill="1" applyBorder="1" applyAlignment="1">
      <alignment horizontal="center" vertical="center"/>
    </xf>
    <xf numFmtId="43" fontId="23" fillId="5" borderId="6" xfId="2" applyFont="1" applyFill="1" applyBorder="1" applyAlignment="1">
      <alignment horizontal="center" vertical="center"/>
    </xf>
    <xf numFmtId="165" fontId="5" fillId="0" borderId="7" xfId="5" applyNumberFormat="1" applyFont="1" applyFill="1" applyBorder="1" applyAlignment="1" applyProtection="1">
      <alignment vertical="center"/>
      <protection hidden="1"/>
    </xf>
    <xf numFmtId="165" fontId="22" fillId="5" borderId="7" xfId="5" applyNumberFormat="1" applyFont="1" applyFill="1" applyBorder="1" applyAlignment="1" applyProtection="1">
      <alignment vertical="center"/>
      <protection hidden="1"/>
    </xf>
    <xf numFmtId="0" fontId="6" fillId="0" borderId="7" xfId="4" applyNumberFormat="1" applyFont="1" applyFill="1" applyBorder="1" applyAlignment="1">
      <alignment horizontal="center" vertical="center"/>
    </xf>
    <xf numFmtId="0" fontId="5" fillId="0" borderId="7" xfId="4" applyNumberFormat="1" applyFont="1" applyFill="1" applyBorder="1" applyAlignment="1">
      <alignment horizontal="right" vertical="center"/>
    </xf>
    <xf numFmtId="0" fontId="26" fillId="0" borderId="0" xfId="0" applyFont="1" applyFill="1" applyAlignment="1">
      <alignment vertical="center"/>
    </xf>
    <xf numFmtId="0" fontId="21" fillId="0" borderId="2" xfId="6" applyFont="1" applyFill="1" applyBorder="1" applyAlignment="1">
      <alignment horizontal="right" vertical="center" readingOrder="2"/>
    </xf>
    <xf numFmtId="0" fontId="21" fillId="0" borderId="4" xfId="6" applyFont="1" applyFill="1" applyBorder="1" applyAlignment="1">
      <alignment vertical="center" readingOrder="2"/>
    </xf>
    <xf numFmtId="0" fontId="21" fillId="0" borderId="0" xfId="6" applyFont="1" applyFill="1" applyBorder="1" applyAlignment="1">
      <alignment vertical="center" readingOrder="2"/>
    </xf>
    <xf numFmtId="0" fontId="21" fillId="0" borderId="2" xfId="0" applyFont="1" applyBorder="1" applyAlignment="1">
      <alignment horizontal="right" vertical="center" indent="5"/>
    </xf>
    <xf numFmtId="0" fontId="21" fillId="0" borderId="3" xfId="0" applyFont="1" applyBorder="1" applyAlignment="1">
      <alignment horizontal="right" vertical="center" indent="5"/>
    </xf>
    <xf numFmtId="0" fontId="21" fillId="0" borderId="4" xfId="0" applyFont="1" applyBorder="1" applyAlignment="1">
      <alignment horizontal="right" vertical="center" indent="5"/>
    </xf>
    <xf numFmtId="0" fontId="21" fillId="0" borderId="5" xfId="0" applyFont="1" applyBorder="1" applyAlignment="1">
      <alignment horizontal="right" vertical="center" indent="5"/>
    </xf>
    <xf numFmtId="0" fontId="27" fillId="0" borderId="7" xfId="44" applyFont="1" applyFill="1" applyBorder="1" applyAlignment="1">
      <alignment vertical="center" readingOrder="2"/>
    </xf>
    <xf numFmtId="0" fontId="21" fillId="0" borderId="0" xfId="0" applyFont="1" applyBorder="1" applyAlignment="1">
      <alignment horizontal="right" vertical="center" indent="5"/>
    </xf>
    <xf numFmtId="0" fontId="0" fillId="0" borderId="0" xfId="0" applyBorder="1" applyAlignment="1">
      <alignment vertical="center"/>
    </xf>
    <xf numFmtId="0" fontId="21" fillId="0" borderId="2" xfId="0" applyFont="1" applyBorder="1" applyAlignment="1">
      <alignment horizontal="right" vertical="center" indent="5" readingOrder="2"/>
    </xf>
    <xf numFmtId="165" fontId="0" fillId="0" borderId="0" xfId="43" applyNumberFormat="1" applyFont="1" applyFill="1" applyAlignment="1">
      <alignment vertical="center"/>
    </xf>
  </cellXfs>
  <cellStyles count="45">
    <cellStyle name="1" xfId="29" xr:uid="{00000000-0005-0000-0000-000000000000}"/>
    <cellStyle name="40% - Accent2" xfId="44" builtinId="35"/>
    <cellStyle name="Comma" xfId="43" builtinId="3"/>
    <cellStyle name="Comma 10 2" xfId="34" xr:uid="{00000000-0005-0000-0000-000003000000}"/>
    <cellStyle name="Comma 12 6" xfId="38" xr:uid="{00000000-0005-0000-0000-000004000000}"/>
    <cellStyle name="Comma 160" xfId="26" xr:uid="{00000000-0005-0000-0000-000005000000}"/>
    <cellStyle name="Comma 169" xfId="22" xr:uid="{00000000-0005-0000-0000-000006000000}"/>
    <cellStyle name="Comma 170" xfId="25" xr:uid="{00000000-0005-0000-0000-000007000000}"/>
    <cellStyle name="Comma 176" xfId="42" xr:uid="{00000000-0005-0000-0000-000008000000}"/>
    <cellStyle name="Comma 2" xfId="3" xr:uid="{00000000-0005-0000-0000-000009000000}"/>
    <cellStyle name="Comma 2 2" xfId="23" xr:uid="{00000000-0005-0000-0000-00000A000000}"/>
    <cellStyle name="Comma 3" xfId="5" xr:uid="{00000000-0005-0000-0000-00000B000000}"/>
    <cellStyle name="Comma 3 2" xfId="31" xr:uid="{00000000-0005-0000-0000-00000C000000}"/>
    <cellStyle name="Comma 4" xfId="9" xr:uid="{00000000-0005-0000-0000-00000D000000}"/>
    <cellStyle name="Comma 4 2" xfId="7" xr:uid="{00000000-0005-0000-0000-00000E000000}"/>
    <cellStyle name="Comma 6" xfId="2" xr:uid="{00000000-0005-0000-0000-00000F000000}"/>
    <cellStyle name="Explanatory Text 2" xfId="12" xr:uid="{00000000-0005-0000-0000-000010000000}"/>
    <cellStyle name="Normal" xfId="0" builtinId="0"/>
    <cellStyle name="Normal 11" xfId="4" xr:uid="{00000000-0005-0000-0000-000012000000}"/>
    <cellStyle name="Normal 11 2" xfId="13" xr:uid="{00000000-0005-0000-0000-000013000000}"/>
    <cellStyle name="Normal 16 4" xfId="6" xr:uid="{00000000-0005-0000-0000-000014000000}"/>
    <cellStyle name="Normal 2" xfId="14" xr:uid="{00000000-0005-0000-0000-000015000000}"/>
    <cellStyle name="Normal 2 3" xfId="37" xr:uid="{00000000-0005-0000-0000-000016000000}"/>
    <cellStyle name="Normal 3" xfId="20" xr:uid="{00000000-0005-0000-0000-000017000000}"/>
    <cellStyle name="Normal 3 2" xfId="30" xr:uid="{00000000-0005-0000-0000-000018000000}"/>
    <cellStyle name="Normal 32" xfId="36" xr:uid="{00000000-0005-0000-0000-000019000000}"/>
    <cellStyle name="Normal 357" xfId="16" xr:uid="{00000000-0005-0000-0000-00001A000000}"/>
    <cellStyle name="Normal 358" xfId="24" xr:uid="{00000000-0005-0000-0000-00001B000000}"/>
    <cellStyle name="Normal 366" xfId="41" xr:uid="{00000000-0005-0000-0000-00001C000000}"/>
    <cellStyle name="Normal 4" xfId="21" xr:uid="{00000000-0005-0000-0000-00001D000000}"/>
    <cellStyle name="Normal 5" xfId="15" xr:uid="{00000000-0005-0000-0000-00001E000000}"/>
    <cellStyle name="Normal 5 8" xfId="17" xr:uid="{00000000-0005-0000-0000-00001F000000}"/>
    <cellStyle name="Normal 6" xfId="33" xr:uid="{00000000-0005-0000-0000-000020000000}"/>
    <cellStyle name="Normal 7" xfId="39" xr:uid="{00000000-0005-0000-0000-000021000000}"/>
    <cellStyle name="Normal 7 3 2" xfId="28" xr:uid="{00000000-0005-0000-0000-000022000000}"/>
    <cellStyle name="Normal 7 3 2 2" xfId="35" xr:uid="{00000000-0005-0000-0000-000023000000}"/>
    <cellStyle name="Normal 7 3 2 3" xfId="40" xr:uid="{00000000-0005-0000-0000-000024000000}"/>
    <cellStyle name="Normal 8" xfId="8" xr:uid="{00000000-0005-0000-0000-000025000000}"/>
    <cellStyle name="Normal 9" xfId="1" xr:uid="{00000000-0005-0000-0000-000026000000}"/>
    <cellStyle name="Note 2" xfId="11" xr:uid="{00000000-0005-0000-0000-000027000000}"/>
    <cellStyle name="Percent 2" xfId="18" xr:uid="{00000000-0005-0000-0000-000028000000}"/>
    <cellStyle name="Percent 2 2" xfId="32" xr:uid="{00000000-0005-0000-0000-000029000000}"/>
    <cellStyle name="Percent 2 6" xfId="19" xr:uid="{00000000-0005-0000-0000-00002A000000}"/>
    <cellStyle name="Percent 3" xfId="10" xr:uid="{00000000-0005-0000-0000-00002B000000}"/>
    <cellStyle name="Title 2" xfId="27" xr:uid="{00000000-0005-0000-0000-00002C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355"/>
      <color rgb="FFF8FBF3"/>
      <color rgb="FF667FBF"/>
      <color rgb="FFEBF9F6"/>
      <color rgb="FF278775"/>
      <color rgb="FF278975"/>
      <color rgb="FFFBFBFB"/>
      <color rgb="FFA0AB8B"/>
      <color rgb="FF70815C"/>
      <color rgb="FFF9DD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2049" name="FPMExcelClientSheetOptionstb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2050" name="ConnectionDescriptorsInfotb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2051" name="MultipleReportManagerInfotb1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2052" name="ReportSubmitManagerControltb1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2054" name="AnalyzerDynReport000tb1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85725</xdr:colOff>
          <xdr:row>0</xdr:row>
          <xdr:rowOff>0</xdr:rowOff>
        </xdr:to>
        <xdr:sp macro="" textlink="">
          <xdr:nvSpPr>
            <xdr:cNvPr id="2055" name="AnalyzerDynReport001tb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Budget 2018">
      <a:dk1>
        <a:srgbClr val="595959"/>
      </a:dk1>
      <a:lt1>
        <a:sysClr val="window" lastClr="FFFFFF"/>
      </a:lt1>
      <a:dk2>
        <a:srgbClr val="44546A"/>
      </a:dk2>
      <a:lt2>
        <a:srgbClr val="E7E6E6"/>
      </a:lt2>
      <a:accent1>
        <a:srgbClr val="0693A2"/>
      </a:accent1>
      <a:accent2>
        <a:srgbClr val="A3D0C6"/>
      </a:accent2>
      <a:accent3>
        <a:srgbClr val="07BCD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.xml"/><Relationship Id="rId13" Type="http://schemas.openxmlformats.org/officeDocument/2006/relationships/image" Target="../media/image3.emf"/><Relationship Id="rId18" Type="http://schemas.openxmlformats.org/officeDocument/2006/relationships/control" Target="../activeX/activeX6.xml"/><Relationship Id="rId3" Type="http://schemas.openxmlformats.org/officeDocument/2006/relationships/customProperty" Target="../customProperty2.bin"/><Relationship Id="rId7" Type="http://schemas.openxmlformats.org/officeDocument/2006/relationships/vmlDrawing" Target="../drawings/vmlDrawing1.vml"/><Relationship Id="rId12" Type="http://schemas.openxmlformats.org/officeDocument/2006/relationships/control" Target="../activeX/activeX3.xml"/><Relationship Id="rId17" Type="http://schemas.openxmlformats.org/officeDocument/2006/relationships/image" Target="../media/image5.emf"/><Relationship Id="rId2" Type="http://schemas.openxmlformats.org/officeDocument/2006/relationships/customProperty" Target="../customProperty1.bin"/><Relationship Id="rId16" Type="http://schemas.openxmlformats.org/officeDocument/2006/relationships/control" Target="../activeX/activeX5.xml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11" Type="http://schemas.openxmlformats.org/officeDocument/2006/relationships/image" Target="../media/image2.emf"/><Relationship Id="rId5" Type="http://schemas.openxmlformats.org/officeDocument/2006/relationships/customProperty" Target="../customProperty4.bin"/><Relationship Id="rId15" Type="http://schemas.openxmlformats.org/officeDocument/2006/relationships/image" Target="../media/image4.emf"/><Relationship Id="rId10" Type="http://schemas.openxmlformats.org/officeDocument/2006/relationships/control" Target="../activeX/activeX2.xml"/><Relationship Id="rId19" Type="http://schemas.openxmlformats.org/officeDocument/2006/relationships/image" Target="../media/image6.emf"/><Relationship Id="rId4" Type="http://schemas.openxmlformats.org/officeDocument/2006/relationships/customProperty" Target="../customProperty3.bin"/><Relationship Id="rId9" Type="http://schemas.openxmlformats.org/officeDocument/2006/relationships/image" Target="../media/image1.emf"/><Relationship Id="rId14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0C0"/>
    <pageSetUpPr fitToPage="1"/>
  </sheetPr>
  <dimension ref="B1:N47"/>
  <sheetViews>
    <sheetView showGridLines="0" tabSelected="1" view="pageBreakPreview" zoomScaleNormal="100" zoomScaleSheetLayoutView="100" workbookViewId="0">
      <selection activeCell="I10" sqref="I10"/>
    </sheetView>
  </sheetViews>
  <sheetFormatPr defaultColWidth="9" defaultRowHeight="21.75"/>
  <cols>
    <col min="1" max="1" width="4.25" style="1" customWidth="1"/>
    <col min="2" max="2" width="15" style="1" customWidth="1"/>
    <col min="3" max="3" width="15.375" style="1" customWidth="1"/>
    <col min="4" max="4" width="14.375" style="1" customWidth="1"/>
    <col min="5" max="5" width="15.375" style="1" customWidth="1"/>
    <col min="6" max="6" width="52.5" style="20" customWidth="1"/>
    <col min="7" max="7" width="8.25" style="1" customWidth="1"/>
    <col min="8" max="8" width="9.125" style="23" customWidth="1"/>
    <col min="9" max="9" width="19.125" style="26" bestFit="1" customWidth="1"/>
    <col min="10" max="10" width="14" style="1" bestFit="1" customWidth="1"/>
    <col min="11" max="11" width="12.375" style="1" bestFit="1" customWidth="1"/>
    <col min="12" max="12" width="13.375" style="1" bestFit="1" customWidth="1"/>
    <col min="13" max="16384" width="9" style="1"/>
  </cols>
  <sheetData>
    <row r="1" spans="2:14" ht="37.5" customHeight="1">
      <c r="G1" s="29" t="s">
        <v>21</v>
      </c>
    </row>
    <row r="2" spans="2:14" ht="18.75" customHeight="1">
      <c r="G2" s="30" t="s">
        <v>0</v>
      </c>
    </row>
    <row r="3" spans="2:14" ht="11.25" customHeight="1"/>
    <row r="4" spans="2:14" ht="30" customHeight="1">
      <c r="B4" s="22">
        <v>2025</v>
      </c>
      <c r="C4" s="22">
        <v>2024</v>
      </c>
      <c r="D4" s="31">
        <v>2023</v>
      </c>
      <c r="E4" s="22">
        <v>2022</v>
      </c>
      <c r="F4" s="21"/>
      <c r="G4" s="3"/>
    </row>
    <row r="5" spans="2:14" ht="30" customHeight="1" thickBot="1">
      <c r="B5" s="40" t="s">
        <v>62</v>
      </c>
      <c r="C5" s="40" t="s">
        <v>62</v>
      </c>
      <c r="D5" s="41" t="s">
        <v>62</v>
      </c>
      <c r="E5" s="40" t="s">
        <v>24</v>
      </c>
      <c r="F5" s="21"/>
      <c r="G5" s="3"/>
      <c r="K5" s="2"/>
    </row>
    <row r="6" spans="2:14" s="3" customFormat="1" ht="11.25" customHeight="1" thickBot="1">
      <c r="B6" s="4"/>
      <c r="C6" s="4"/>
      <c r="D6" s="32"/>
      <c r="E6" s="4"/>
      <c r="F6" s="21"/>
      <c r="H6" s="24"/>
      <c r="I6" s="27"/>
    </row>
    <row r="7" spans="2:14" ht="30" customHeight="1" thickBot="1">
      <c r="B7" s="42">
        <f>SUMIF($H$9:$H$43,"SUM",B9:B43)</f>
        <v>1746200000</v>
      </c>
      <c r="C7" s="42">
        <f>SUMIF($H$9:$H$43,"SUM",C9:C43)</f>
        <v>1656500000</v>
      </c>
      <c r="D7" s="43">
        <f>SUMIF($H$9:$H$43,"SUM",D9:D43)</f>
        <v>1566800000</v>
      </c>
      <c r="E7" s="42">
        <f>SUMIF($H$9:$H$47,"SUM",E9:E47)</f>
        <v>1487756672</v>
      </c>
      <c r="F7" s="54" t="s">
        <v>22</v>
      </c>
      <c r="G7" s="44"/>
      <c r="J7" s="2"/>
    </row>
    <row r="8" spans="2:14" s="3" customFormat="1" ht="11.25" customHeight="1" thickBot="1">
      <c r="B8" s="7"/>
      <c r="C8" s="7"/>
      <c r="D8" s="33"/>
      <c r="E8" s="7"/>
      <c r="F8" s="46"/>
      <c r="H8" s="24"/>
      <c r="I8" s="27"/>
    </row>
    <row r="9" spans="2:14" ht="30" customHeight="1" thickBot="1">
      <c r="B9" s="42">
        <f>SUM(B10:B11)</f>
        <v>1398711906</v>
      </c>
      <c r="C9" s="42">
        <f>SUM(C10:C11)</f>
        <v>1328442767</v>
      </c>
      <c r="D9" s="43">
        <f>SUM(D10:D11)</f>
        <v>1254896364</v>
      </c>
      <c r="E9" s="42">
        <f>SUM(E10:E11)</f>
        <v>1213422065</v>
      </c>
      <c r="F9" s="54" t="s">
        <v>2</v>
      </c>
      <c r="G9" s="45">
        <v>213001</v>
      </c>
      <c r="H9" s="25" t="s">
        <v>1</v>
      </c>
      <c r="I9" s="28"/>
      <c r="J9" s="2"/>
      <c r="K9" s="2"/>
      <c r="L9" s="58"/>
      <c r="M9" s="58"/>
      <c r="N9" s="58"/>
    </row>
    <row r="10" spans="2:14" ht="30" customHeight="1">
      <c r="B10" s="8">
        <v>59170675</v>
      </c>
      <c r="C10" s="8">
        <v>62793840</v>
      </c>
      <c r="D10" s="34">
        <v>66140076</v>
      </c>
      <c r="E10" s="8">
        <v>65711460</v>
      </c>
      <c r="F10" s="47" t="s">
        <v>18</v>
      </c>
      <c r="G10" s="5"/>
      <c r="H10" s="23">
        <v>213001</v>
      </c>
      <c r="I10" s="26" t="s">
        <v>25</v>
      </c>
      <c r="L10" s="2"/>
      <c r="M10" s="2"/>
      <c r="N10" s="2"/>
    </row>
    <row r="11" spans="2:14" ht="30" customHeight="1" thickBot="1">
      <c r="B11" s="10">
        <v>1339541231</v>
      </c>
      <c r="C11" s="10">
        <v>1265648927</v>
      </c>
      <c r="D11" s="35">
        <v>1188756288</v>
      </c>
      <c r="E11" s="10">
        <v>1147710605</v>
      </c>
      <c r="F11" s="48" t="s">
        <v>19</v>
      </c>
      <c r="G11" s="11"/>
      <c r="H11" s="23">
        <v>213001</v>
      </c>
      <c r="I11" s="26" t="s">
        <v>26</v>
      </c>
      <c r="L11" s="2"/>
      <c r="M11" s="2"/>
      <c r="N11" s="2"/>
    </row>
    <row r="12" spans="2:14" ht="30" customHeight="1" thickBot="1">
      <c r="B12" s="42">
        <f t="shared" ref="B12:E12" si="0">SUM(B13)</f>
        <v>8000000</v>
      </c>
      <c r="C12" s="42">
        <f t="shared" si="0"/>
        <v>8000000</v>
      </c>
      <c r="D12" s="43">
        <f>SUM(D13)</f>
        <v>8000000</v>
      </c>
      <c r="E12" s="42">
        <f t="shared" si="0"/>
        <v>7767703</v>
      </c>
      <c r="F12" s="54" t="s">
        <v>3</v>
      </c>
      <c r="G12" s="45">
        <v>213002</v>
      </c>
      <c r="H12" s="25" t="s">
        <v>1</v>
      </c>
      <c r="I12" s="28"/>
      <c r="K12" s="2"/>
    </row>
    <row r="13" spans="2:14" ht="30" customHeight="1" thickBot="1">
      <c r="B13" s="9">
        <v>8000000</v>
      </c>
      <c r="C13" s="9">
        <v>8000000</v>
      </c>
      <c r="D13" s="33">
        <v>8000000</v>
      </c>
      <c r="E13" s="9">
        <v>7767703</v>
      </c>
      <c r="F13" s="49" t="s">
        <v>20</v>
      </c>
      <c r="G13" s="6"/>
      <c r="H13" s="23">
        <v>213002</v>
      </c>
      <c r="I13" s="26" t="s">
        <v>27</v>
      </c>
    </row>
    <row r="14" spans="2:14" ht="30" customHeight="1" thickBot="1">
      <c r="B14" s="42">
        <f t="shared" ref="B14:D14" si="1">SUM(B15:B29)</f>
        <v>55414653</v>
      </c>
      <c r="C14" s="42">
        <f t="shared" si="1"/>
        <v>48905503</v>
      </c>
      <c r="D14" s="43">
        <f t="shared" si="1"/>
        <v>41131756</v>
      </c>
      <c r="E14" s="42">
        <f>SUM(E15:E29)</f>
        <v>40648792</v>
      </c>
      <c r="F14" s="54" t="s">
        <v>4</v>
      </c>
      <c r="G14" s="45">
        <v>213003</v>
      </c>
      <c r="H14" s="25" t="s">
        <v>1</v>
      </c>
      <c r="I14" s="28"/>
      <c r="K14" s="2"/>
    </row>
    <row r="15" spans="2:14" ht="30" customHeight="1">
      <c r="B15" s="12">
        <v>35000000</v>
      </c>
      <c r="C15" s="12">
        <v>30000000</v>
      </c>
      <c r="D15" s="36">
        <v>25000000</v>
      </c>
      <c r="E15" s="12">
        <v>23858868</v>
      </c>
      <c r="F15" s="50" t="s">
        <v>5</v>
      </c>
      <c r="G15" s="13"/>
      <c r="H15" s="23">
        <v>213003</v>
      </c>
      <c r="I15" s="26" t="s">
        <v>28</v>
      </c>
    </row>
    <row r="16" spans="2:14" ht="30" customHeight="1">
      <c r="B16" s="14">
        <v>240587</v>
      </c>
      <c r="C16" s="14">
        <v>735794</v>
      </c>
      <c r="D16" s="37">
        <v>708496</v>
      </c>
      <c r="E16" s="14">
        <v>539169</v>
      </c>
      <c r="F16" s="51" t="s">
        <v>6</v>
      </c>
      <c r="G16" s="15"/>
      <c r="H16" s="23">
        <v>213003</v>
      </c>
      <c r="I16" s="26" t="s">
        <v>29</v>
      </c>
    </row>
    <row r="17" spans="2:11" ht="30" customHeight="1">
      <c r="B17" s="14">
        <v>12000000</v>
      </c>
      <c r="C17" s="14">
        <v>10000000</v>
      </c>
      <c r="D17" s="37">
        <v>8000000</v>
      </c>
      <c r="E17" s="14">
        <v>7120387</v>
      </c>
      <c r="F17" s="51" t="s">
        <v>7</v>
      </c>
      <c r="G17" s="15"/>
      <c r="H17" s="23">
        <v>213003</v>
      </c>
      <c r="I17" s="26" t="s">
        <v>30</v>
      </c>
    </row>
    <row r="18" spans="2:11" ht="30" customHeight="1">
      <c r="B18" s="14">
        <v>1000000</v>
      </c>
      <c r="C18" s="14">
        <v>1000000</v>
      </c>
      <c r="D18" s="37">
        <v>1000000</v>
      </c>
      <c r="E18" s="14">
        <v>617113</v>
      </c>
      <c r="F18" s="51" t="s">
        <v>8</v>
      </c>
      <c r="G18" s="15"/>
      <c r="H18" s="23">
        <v>213003</v>
      </c>
      <c r="I18" s="26" t="s">
        <v>31</v>
      </c>
    </row>
    <row r="19" spans="2:11" ht="30" customHeight="1">
      <c r="B19" s="14">
        <v>5000000</v>
      </c>
      <c r="C19" s="14">
        <v>4000000</v>
      </c>
      <c r="D19" s="37">
        <v>3000000</v>
      </c>
      <c r="E19" s="14">
        <v>2941500</v>
      </c>
      <c r="F19" s="51" t="s">
        <v>9</v>
      </c>
      <c r="G19" s="15"/>
      <c r="H19" s="23">
        <v>213003</v>
      </c>
      <c r="I19" s="26" t="s">
        <v>32</v>
      </c>
    </row>
    <row r="20" spans="2:11" ht="30" customHeight="1">
      <c r="B20" s="14">
        <v>0</v>
      </c>
      <c r="C20" s="14">
        <v>0</v>
      </c>
      <c r="D20" s="37">
        <v>663481</v>
      </c>
      <c r="E20" s="14">
        <v>894578</v>
      </c>
      <c r="F20" s="51" t="s">
        <v>10</v>
      </c>
      <c r="G20" s="15"/>
      <c r="H20" s="23">
        <v>213003</v>
      </c>
      <c r="I20" s="26" t="s">
        <v>33</v>
      </c>
    </row>
    <row r="21" spans="2:11" ht="30" customHeight="1">
      <c r="B21" s="14">
        <v>520438</v>
      </c>
      <c r="C21" s="14">
        <v>1500000</v>
      </c>
      <c r="D21" s="37">
        <v>1200000</v>
      </c>
      <c r="E21" s="14">
        <v>1000093</v>
      </c>
      <c r="F21" s="51" t="s">
        <v>11</v>
      </c>
      <c r="G21" s="15"/>
      <c r="H21" s="23">
        <v>213003</v>
      </c>
      <c r="I21" s="26" t="s">
        <v>34</v>
      </c>
    </row>
    <row r="22" spans="2:11" ht="30" customHeight="1">
      <c r="B22" s="14">
        <v>0</v>
      </c>
      <c r="C22" s="14">
        <v>102554</v>
      </c>
      <c r="D22" s="37">
        <v>198961</v>
      </c>
      <c r="E22" s="14">
        <v>0</v>
      </c>
      <c r="F22" s="51" t="s">
        <v>12</v>
      </c>
      <c r="G22" s="15"/>
      <c r="H22" s="23">
        <v>213003</v>
      </c>
      <c r="I22" s="26" t="s">
        <v>35</v>
      </c>
    </row>
    <row r="23" spans="2:11" ht="30" customHeight="1">
      <c r="B23" s="14">
        <v>0</v>
      </c>
      <c r="C23" s="14">
        <v>0</v>
      </c>
      <c r="D23" s="37">
        <v>23805</v>
      </c>
      <c r="E23" s="14">
        <v>0</v>
      </c>
      <c r="F23" s="51" t="s">
        <v>13</v>
      </c>
      <c r="G23" s="15"/>
      <c r="H23" s="23">
        <v>213003</v>
      </c>
      <c r="I23" s="26" t="s">
        <v>36</v>
      </c>
    </row>
    <row r="24" spans="2:11" ht="30" customHeight="1">
      <c r="B24" s="16">
        <v>200641</v>
      </c>
      <c r="C24" s="16">
        <v>491790</v>
      </c>
      <c r="D24" s="38">
        <v>439099</v>
      </c>
      <c r="E24" s="16">
        <v>615860</v>
      </c>
      <c r="F24" s="52" t="s">
        <v>14</v>
      </c>
      <c r="G24" s="17"/>
      <c r="H24" s="23">
        <v>213003</v>
      </c>
      <c r="I24" s="26" t="s">
        <v>37</v>
      </c>
    </row>
    <row r="25" spans="2:11" ht="30" customHeight="1">
      <c r="B25" s="14">
        <v>1250875</v>
      </c>
      <c r="C25" s="14">
        <v>873253</v>
      </c>
      <c r="D25" s="37">
        <v>245802</v>
      </c>
      <c r="E25" s="14">
        <v>2562271</v>
      </c>
      <c r="F25" s="51" t="s">
        <v>23</v>
      </c>
      <c r="G25" s="15"/>
      <c r="H25" s="23">
        <v>213003</v>
      </c>
      <c r="I25" s="26" t="s">
        <v>38</v>
      </c>
    </row>
    <row r="26" spans="2:11" ht="30" customHeight="1">
      <c r="B26" s="14">
        <v>0</v>
      </c>
      <c r="C26" s="14">
        <v>0</v>
      </c>
      <c r="D26" s="37">
        <v>0</v>
      </c>
      <c r="E26" s="14">
        <v>166320</v>
      </c>
      <c r="F26" s="51" t="s">
        <v>58</v>
      </c>
      <c r="G26" s="15"/>
      <c r="H26" s="23">
        <v>213003</v>
      </c>
      <c r="I26" s="26" t="s">
        <v>39</v>
      </c>
    </row>
    <row r="27" spans="2:11" ht="30" customHeight="1">
      <c r="B27" s="14">
        <v>202112</v>
      </c>
      <c r="C27" s="14">
        <v>202112</v>
      </c>
      <c r="D27" s="37">
        <v>202112</v>
      </c>
      <c r="E27" s="14">
        <v>0</v>
      </c>
      <c r="F27" s="51" t="s">
        <v>59</v>
      </c>
      <c r="G27" s="15"/>
      <c r="H27" s="23">
        <v>213003</v>
      </c>
      <c r="I27" s="26" t="s">
        <v>40</v>
      </c>
    </row>
    <row r="28" spans="2:11" ht="30" customHeight="1">
      <c r="B28" s="14">
        <v>0</v>
      </c>
      <c r="C28" s="14">
        <v>0</v>
      </c>
      <c r="D28" s="37">
        <v>450000</v>
      </c>
      <c r="E28" s="14">
        <v>0</v>
      </c>
      <c r="F28" s="51" t="s">
        <v>60</v>
      </c>
      <c r="G28" s="15"/>
      <c r="H28" s="23">
        <v>213003</v>
      </c>
      <c r="I28" s="26" t="s">
        <v>41</v>
      </c>
    </row>
    <row r="29" spans="2:11" ht="30" customHeight="1" thickBot="1">
      <c r="B29" s="14">
        <v>0</v>
      </c>
      <c r="C29" s="14">
        <v>0</v>
      </c>
      <c r="D29" s="37">
        <v>0</v>
      </c>
      <c r="E29" s="14">
        <v>332633</v>
      </c>
      <c r="F29" s="55" t="s">
        <v>17</v>
      </c>
      <c r="G29" s="56"/>
      <c r="H29" s="23">
        <v>213003</v>
      </c>
      <c r="I29" s="26" t="s">
        <v>42</v>
      </c>
    </row>
    <row r="30" spans="2:11" ht="30" customHeight="1" thickBot="1">
      <c r="B30" s="42">
        <f>SUM(B31:B45)</f>
        <v>284073441</v>
      </c>
      <c r="C30" s="42">
        <f>SUM(C31:C45)</f>
        <v>271151730</v>
      </c>
      <c r="D30" s="43">
        <f>SUM(D31:D45)</f>
        <v>262771880</v>
      </c>
      <c r="E30" s="42">
        <f>SUM(E31:E45)</f>
        <v>225915578</v>
      </c>
      <c r="F30" s="54" t="s">
        <v>15</v>
      </c>
      <c r="G30" s="45">
        <v>213004</v>
      </c>
      <c r="H30" s="25" t="s">
        <v>1</v>
      </c>
      <c r="I30" s="28"/>
      <c r="K30" s="2"/>
    </row>
    <row r="31" spans="2:11" ht="30" customHeight="1">
      <c r="B31" s="12">
        <v>170457188</v>
      </c>
      <c r="C31" s="12">
        <v>160883722</v>
      </c>
      <c r="D31" s="36">
        <v>151502181</v>
      </c>
      <c r="E31" s="12">
        <v>128178708</v>
      </c>
      <c r="F31" s="50" t="s">
        <v>5</v>
      </c>
      <c r="G31" s="13"/>
      <c r="H31" s="23">
        <v>213004</v>
      </c>
      <c r="I31" s="26" t="s">
        <v>43</v>
      </c>
    </row>
    <row r="32" spans="2:11" ht="30" customHeight="1">
      <c r="B32" s="14">
        <v>7288804</v>
      </c>
      <c r="C32" s="14">
        <v>6973168</v>
      </c>
      <c r="D32" s="37">
        <v>6289851</v>
      </c>
      <c r="E32" s="14">
        <v>6071269</v>
      </c>
      <c r="F32" s="51" t="s">
        <v>6</v>
      </c>
      <c r="G32" s="15"/>
      <c r="H32" s="23">
        <v>213004</v>
      </c>
      <c r="I32" s="26" t="s">
        <v>44</v>
      </c>
    </row>
    <row r="33" spans="2:11" ht="30" customHeight="1">
      <c r="B33" s="14">
        <v>28563479</v>
      </c>
      <c r="C33" s="14">
        <v>28658677</v>
      </c>
      <c r="D33" s="37">
        <v>29470588</v>
      </c>
      <c r="E33" s="14">
        <v>27190817</v>
      </c>
      <c r="F33" s="51" t="s">
        <v>7</v>
      </c>
      <c r="G33" s="15"/>
      <c r="H33" s="23">
        <v>213004</v>
      </c>
      <c r="I33" s="26" t="s">
        <v>45</v>
      </c>
    </row>
    <row r="34" spans="2:11" ht="30" customHeight="1">
      <c r="B34" s="14">
        <v>16000000</v>
      </c>
      <c r="C34" s="14">
        <v>14000000</v>
      </c>
      <c r="D34" s="37">
        <v>12000000</v>
      </c>
      <c r="E34" s="14">
        <v>10869504</v>
      </c>
      <c r="F34" s="51" t="s">
        <v>8</v>
      </c>
      <c r="G34" s="15"/>
      <c r="H34" s="23">
        <v>213004</v>
      </c>
      <c r="I34" s="26" t="s">
        <v>46</v>
      </c>
    </row>
    <row r="35" spans="2:11" ht="30" customHeight="1">
      <c r="B35" s="14">
        <v>7610051</v>
      </c>
      <c r="C35" s="14">
        <v>7581551</v>
      </c>
      <c r="D35" s="37">
        <v>7946471</v>
      </c>
      <c r="E35" s="14">
        <v>5769742</v>
      </c>
      <c r="F35" s="51" t="s">
        <v>9</v>
      </c>
      <c r="G35" s="15"/>
      <c r="H35" s="23">
        <v>213004</v>
      </c>
      <c r="I35" s="26" t="s">
        <v>47</v>
      </c>
    </row>
    <row r="36" spans="2:11" ht="30" customHeight="1">
      <c r="B36" s="14">
        <v>552004</v>
      </c>
      <c r="C36" s="14">
        <v>574977</v>
      </c>
      <c r="D36" s="37">
        <v>574977</v>
      </c>
      <c r="E36" s="14">
        <v>199865</v>
      </c>
      <c r="F36" s="51" t="s">
        <v>10</v>
      </c>
      <c r="G36" s="15"/>
      <c r="H36" s="23">
        <v>213004</v>
      </c>
      <c r="I36" s="26" t="s">
        <v>48</v>
      </c>
    </row>
    <row r="37" spans="2:11" ht="30" customHeight="1">
      <c r="B37" s="14">
        <v>23225506</v>
      </c>
      <c r="C37" s="14">
        <v>24256306</v>
      </c>
      <c r="D37" s="37">
        <v>30509206</v>
      </c>
      <c r="E37" s="14">
        <v>22477405</v>
      </c>
      <c r="F37" s="51" t="s">
        <v>11</v>
      </c>
      <c r="G37" s="15"/>
      <c r="H37" s="23">
        <v>213004</v>
      </c>
      <c r="I37" s="26" t="s">
        <v>49</v>
      </c>
    </row>
    <row r="38" spans="2:11" ht="30" customHeight="1">
      <c r="B38" s="14">
        <v>1520527</v>
      </c>
      <c r="C38" s="14">
        <v>1520527</v>
      </c>
      <c r="D38" s="37">
        <v>1399327</v>
      </c>
      <c r="E38" s="14">
        <v>1149516</v>
      </c>
      <c r="F38" s="51" t="s">
        <v>12</v>
      </c>
      <c r="G38" s="15"/>
      <c r="H38" s="23">
        <v>213004</v>
      </c>
      <c r="I38" s="26" t="s">
        <v>50</v>
      </c>
    </row>
    <row r="39" spans="2:11" ht="30" customHeight="1">
      <c r="B39" s="14">
        <v>880546</v>
      </c>
      <c r="C39" s="14">
        <v>880546</v>
      </c>
      <c r="D39" s="37">
        <v>880546</v>
      </c>
      <c r="E39" s="14">
        <v>855228</v>
      </c>
      <c r="F39" s="51" t="s">
        <v>13</v>
      </c>
      <c r="G39" s="15"/>
      <c r="H39" s="23">
        <v>213004</v>
      </c>
      <c r="I39" s="26" t="s">
        <v>51</v>
      </c>
    </row>
    <row r="40" spans="2:11" ht="30" customHeight="1">
      <c r="B40" s="14">
        <v>4070362</v>
      </c>
      <c r="C40" s="14">
        <v>3983646</v>
      </c>
      <c r="D40" s="37">
        <v>3494154</v>
      </c>
      <c r="E40" s="14">
        <v>3226035</v>
      </c>
      <c r="F40" s="51" t="s">
        <v>14</v>
      </c>
      <c r="G40" s="15"/>
      <c r="H40" s="23">
        <v>213004</v>
      </c>
      <c r="I40" s="26" t="s">
        <v>52</v>
      </c>
    </row>
    <row r="41" spans="2:11" ht="30" customHeight="1">
      <c r="B41" s="14">
        <v>480000</v>
      </c>
      <c r="C41" s="14">
        <v>480000</v>
      </c>
      <c r="D41" s="37">
        <v>360000</v>
      </c>
      <c r="E41" s="14">
        <v>4073702</v>
      </c>
      <c r="F41" s="51" t="s">
        <v>16</v>
      </c>
      <c r="G41" s="15"/>
      <c r="H41" s="23">
        <v>213004</v>
      </c>
      <c r="I41" s="26" t="s">
        <v>53</v>
      </c>
    </row>
    <row r="42" spans="2:11" ht="30" customHeight="1">
      <c r="B42" s="14">
        <v>11381522</v>
      </c>
      <c r="C42" s="14">
        <v>9539558</v>
      </c>
      <c r="D42" s="37">
        <v>6938147</v>
      </c>
      <c r="E42" s="14">
        <v>5171639</v>
      </c>
      <c r="F42" s="51" t="s">
        <v>17</v>
      </c>
      <c r="G42" s="15"/>
      <c r="H42" s="23">
        <v>213004</v>
      </c>
      <c r="I42" s="26" t="s">
        <v>54</v>
      </c>
    </row>
    <row r="43" spans="2:11" ht="30" customHeight="1">
      <c r="B43" s="18">
        <v>9198380</v>
      </c>
      <c r="C43" s="18">
        <v>8973980</v>
      </c>
      <c r="D43" s="39">
        <v>8561360</v>
      </c>
      <c r="E43" s="18">
        <v>7943569</v>
      </c>
      <c r="F43" s="53" t="s">
        <v>23</v>
      </c>
      <c r="G43" s="19"/>
      <c r="H43" s="23">
        <v>213004</v>
      </c>
      <c r="I43" s="26" t="s">
        <v>55</v>
      </c>
    </row>
    <row r="44" spans="2:11" ht="30" customHeight="1">
      <c r="B44" s="18">
        <v>2631784</v>
      </c>
      <c r="C44" s="18">
        <v>2631784</v>
      </c>
      <c r="D44" s="39">
        <v>2631784</v>
      </c>
      <c r="E44" s="18">
        <v>2630573</v>
      </c>
      <c r="F44" s="53" t="s">
        <v>58</v>
      </c>
      <c r="G44" s="19"/>
      <c r="H44" s="23">
        <v>213004</v>
      </c>
      <c r="I44" s="26" t="s">
        <v>56</v>
      </c>
    </row>
    <row r="45" spans="2:11" ht="30" customHeight="1" thickBot="1">
      <c r="B45" s="18">
        <v>213288</v>
      </c>
      <c r="C45" s="18">
        <v>213288</v>
      </c>
      <c r="D45" s="39">
        <v>213288</v>
      </c>
      <c r="E45" s="18">
        <v>108006</v>
      </c>
      <c r="F45" s="53" t="s">
        <v>59</v>
      </c>
      <c r="G45" s="19"/>
      <c r="H45" s="23">
        <v>213004</v>
      </c>
      <c r="I45" s="26" t="s">
        <v>57</v>
      </c>
    </row>
    <row r="46" spans="2:11" ht="30" customHeight="1" thickBot="1">
      <c r="B46" s="42">
        <f>SUM(B47:B60)</f>
        <v>0</v>
      </c>
      <c r="C46" s="42">
        <f>SUM(C47:C60)</f>
        <v>0</v>
      </c>
      <c r="D46" s="43">
        <f>SUM(D47:D60)</f>
        <v>0</v>
      </c>
      <c r="E46" s="42">
        <f>SUM(E47:E60)</f>
        <v>2534</v>
      </c>
      <c r="F46" s="54" t="s">
        <v>61</v>
      </c>
      <c r="G46" s="45">
        <v>223024</v>
      </c>
      <c r="H46" s="25" t="s">
        <v>1</v>
      </c>
      <c r="I46" s="28"/>
      <c r="K46" s="2"/>
    </row>
    <row r="47" spans="2:11" ht="30" customHeight="1">
      <c r="B47" s="12">
        <v>0</v>
      </c>
      <c r="C47" s="12">
        <v>0</v>
      </c>
      <c r="D47" s="36">
        <v>0</v>
      </c>
      <c r="E47" s="12">
        <v>2534</v>
      </c>
      <c r="F47" s="57" t="s">
        <v>18</v>
      </c>
      <c r="G47" s="13"/>
      <c r="H47" s="23">
        <v>223024</v>
      </c>
      <c r="I47" s="26" t="s">
        <v>25</v>
      </c>
    </row>
  </sheetData>
  <conditionalFormatting sqref="I9:I11">
    <cfRule type="containsText" dxfId="13" priority="310" operator="containsText" text="FALSE">
      <formula>NOT(ISERROR(SEARCH("FALSE",I9)))</formula>
    </cfRule>
  </conditionalFormatting>
  <conditionalFormatting sqref="I7:K7">
    <cfRule type="containsText" dxfId="12" priority="268" operator="containsText" text="TRUE">
      <formula>NOT(ISERROR(SEARCH("TRUE",I7)))</formula>
    </cfRule>
    <cfRule type="containsText" dxfId="11" priority="269" operator="containsText" text="FALSE">
      <formula>NOT(ISERROR(SEARCH("FALSE",I7)))</formula>
    </cfRule>
  </conditionalFormatting>
  <conditionalFormatting sqref="I13">
    <cfRule type="containsText" dxfId="10" priority="32" operator="containsText" text="FALSE">
      <formula>NOT(ISERROR(SEARCH("FALSE",I13)))</formula>
    </cfRule>
  </conditionalFormatting>
  <conditionalFormatting sqref="I12">
    <cfRule type="containsText" dxfId="9" priority="14" operator="containsText" text="FALSE">
      <formula>NOT(ISERROR(SEARCH("FALSE",I12)))</formula>
    </cfRule>
  </conditionalFormatting>
  <conditionalFormatting sqref="I14">
    <cfRule type="containsText" dxfId="8" priority="12" operator="containsText" text="FALSE">
      <formula>NOT(ISERROR(SEARCH("FALSE",I14)))</formula>
    </cfRule>
  </conditionalFormatting>
  <conditionalFormatting sqref="I30">
    <cfRule type="containsText" dxfId="7" priority="10" operator="containsText" text="FALSE">
      <formula>NOT(ISERROR(SEARCH("FALSE",I30)))</formula>
    </cfRule>
  </conditionalFormatting>
  <conditionalFormatting sqref="I1:I25 I29:I45 I48:I1048576">
    <cfRule type="duplicateValues" dxfId="6" priority="9"/>
  </conditionalFormatting>
  <conditionalFormatting sqref="I26">
    <cfRule type="duplicateValues" dxfId="5" priority="6"/>
  </conditionalFormatting>
  <conditionalFormatting sqref="I27">
    <cfRule type="duplicateValues" dxfId="4" priority="5"/>
  </conditionalFormatting>
  <conditionalFormatting sqref="I28">
    <cfRule type="duplicateValues" dxfId="3" priority="4"/>
  </conditionalFormatting>
  <conditionalFormatting sqref="I46">
    <cfRule type="containsText" dxfId="2" priority="3" operator="containsText" text="FALSE">
      <formula>NOT(ISERROR(SEARCH("FALSE",I46)))</formula>
    </cfRule>
  </conditionalFormatting>
  <conditionalFormatting sqref="I46:I47">
    <cfRule type="duplicateValues" dxfId="1" priority="2"/>
  </conditionalFormatting>
  <conditionalFormatting sqref="I1:I1048576">
    <cfRule type="duplicateValues" dxfId="0" priority="1"/>
  </conditionalFormatting>
  <printOptions horizontalCentered="1"/>
  <pageMargins left="0.82677165354330717" right="0.82677165354330717" top="0.9055118110236221" bottom="0.9055118110236221" header="0.31496062992125984" footer="0.31496062992125984"/>
  <pageSetup paperSize="9" scale="66" fitToHeight="0" orientation="portrait" r:id="rId1"/>
  <customProperties>
    <customPr name="_pios_id" r:id="rId2"/>
    <customPr name="EpmWorksheetKeyString_GUID" r:id="rId3"/>
    <customPr name="FPMExcelClientCellBasedFunctionStatus" r:id="rId4"/>
    <customPr name="FPMExcelClientRefreshTime" r:id="rId5"/>
  </customProperties>
  <drawing r:id="rId6"/>
  <legacyDrawing r:id="rId7"/>
  <controls>
    <mc:AlternateContent xmlns:mc="http://schemas.openxmlformats.org/markup-compatibility/2006">
      <mc:Choice Requires="x14">
        <control shapeId="2049" r:id="rId8" name="FPMExcelClientSheetOptionstb1">
          <controlPr defaultSize="0" autoLine="0" autoPict="0" r:id="rId9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2049" r:id="rId8" name="FPMExcelClientSheetOptionstb1"/>
      </mc:Fallback>
    </mc:AlternateContent>
    <mc:AlternateContent xmlns:mc="http://schemas.openxmlformats.org/markup-compatibility/2006">
      <mc:Choice Requires="x14">
        <control shapeId="2050" r:id="rId10" name="ConnectionDescriptorsInfotb1">
          <controlPr defaultSize="0" autoLine="0" autoPict="0" r:id="rId11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2050" r:id="rId10" name="ConnectionDescriptorsInfotb1"/>
      </mc:Fallback>
    </mc:AlternateContent>
    <mc:AlternateContent xmlns:mc="http://schemas.openxmlformats.org/markup-compatibility/2006">
      <mc:Choice Requires="x14">
        <control shapeId="2051" r:id="rId12" name="MultipleReportManagerInfotb1">
          <controlPr defaultSize="0" autoLine="0" autoPict="0" r:id="rId13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2051" r:id="rId12" name="MultipleReportManagerInfotb1"/>
      </mc:Fallback>
    </mc:AlternateContent>
    <mc:AlternateContent xmlns:mc="http://schemas.openxmlformats.org/markup-compatibility/2006">
      <mc:Choice Requires="x14">
        <control shapeId="2052" r:id="rId14" name="ReportSubmitManagerControltb1">
          <controlPr defaultSize="0" autoLine="0" autoPict="0" r:id="rId1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2052" r:id="rId14" name="ReportSubmitManagerControltb1"/>
      </mc:Fallback>
    </mc:AlternateContent>
    <mc:AlternateContent xmlns:mc="http://schemas.openxmlformats.org/markup-compatibility/2006">
      <mc:Choice Requires="x14">
        <control shapeId="2054" r:id="rId16" name="AnalyzerDynReport000tb1">
          <controlPr defaultSize="0" autoLine="0" autoPict="0" r:id="rId1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2054" r:id="rId16" name="AnalyzerDynReport000tb1"/>
      </mc:Fallback>
    </mc:AlternateContent>
    <mc:AlternateContent xmlns:mc="http://schemas.openxmlformats.org/markup-compatibility/2006">
      <mc:Choice Requires="x14">
        <control shapeId="2055" r:id="rId18" name="AnalyzerDynReport001tb1">
          <controlPr defaultSize="0" autoLine="0" autoPict="0" r:id="rId19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85725</xdr:colOff>
                <xdr:row>0</xdr:row>
                <xdr:rowOff>0</xdr:rowOff>
              </to>
            </anchor>
          </controlPr>
        </control>
      </mc:Choice>
      <mc:Fallback>
        <control shapeId="2055" r:id="rId18" name="AnalyzerDynReport001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8C2BCAAB-5640-412F-8644-F1D8061B7CD3}"/>
</file>

<file path=customXml/itemProps2.xml><?xml version="1.0" encoding="utf-8"?>
<ds:datastoreItem xmlns:ds="http://schemas.openxmlformats.org/officeDocument/2006/customXml" ds:itemID="{F67F27E0-DF9E-47C5-9CE6-0C38106B5821}"/>
</file>

<file path=customXml/itemProps3.xml><?xml version="1.0" encoding="utf-8"?>
<ds:datastoreItem xmlns:ds="http://schemas.openxmlformats.org/officeDocument/2006/customXml" ds:itemID="{6879AC23-0ECB-4B94-8ADC-5FF6DB1A52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Pension budget</vt:lpstr>
      <vt:lpstr>'Pension budget'!Print_Area</vt:lpstr>
      <vt:lpstr>'Pension budget'!Print_Titles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cp:lastPrinted>2022-10-28T08:56:56Z</cp:lastPrinted>
  <dcterms:created xsi:type="dcterms:W3CDTF">2017-11-13T17:53:43Z</dcterms:created>
  <dcterms:modified xsi:type="dcterms:W3CDTF">2022-12-11T10:34:06Z</dcterms:modified>
  <cp:category>Chapter 7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