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13_ncr:1_{43A52B3E-C459-4503-9F23-89EE8970879D}" xr6:coauthVersionLast="36" xr6:coauthVersionMax="36" xr10:uidLastSave="{00000000-0000-0000-0000-000000000000}"/>
  <bookViews>
    <workbookView xWindow="0" yWindow="0" windowWidth="28800" windowHeight="14025" xr2:uid="{75D601C9-1523-4068-9BE4-AFD04FE2B00F}"/>
  </bookViews>
  <sheets>
    <sheet name="Cost Projects" sheetId="1" r:id="rId1"/>
  </sheets>
  <definedNames>
    <definedName name="_xlnm._FilterDatabase" localSheetId="0" hidden="1">'Cost Projects'!$A$7:$L$188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'Cost Projects'!$A$1:$J$188</definedName>
    <definedName name="_xlnm.Print_Titles" localSheetId="0">'Cost Projects'!$4:$6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7" i="1" l="1"/>
  <c r="D187" i="1"/>
  <c r="C187" i="1"/>
  <c r="B187" i="1"/>
  <c r="A187" i="1"/>
  <c r="E180" i="1"/>
  <c r="D180" i="1"/>
  <c r="C180" i="1"/>
  <c r="B180" i="1"/>
  <c r="A180" i="1"/>
  <c r="A175" i="1"/>
  <c r="E175" i="1"/>
  <c r="D175" i="1"/>
  <c r="C175" i="1"/>
  <c r="B175" i="1"/>
  <c r="E129" i="1"/>
  <c r="C129" i="1"/>
  <c r="A129" i="1"/>
  <c r="D129" i="1"/>
  <c r="B129" i="1"/>
  <c r="A118" i="1"/>
  <c r="E118" i="1"/>
  <c r="D118" i="1"/>
  <c r="C118" i="1"/>
  <c r="B118" i="1"/>
  <c r="D114" i="1"/>
  <c r="C114" i="1"/>
  <c r="B114" i="1"/>
  <c r="A114" i="1"/>
  <c r="E114" i="1"/>
  <c r="E109" i="1"/>
  <c r="D109" i="1"/>
  <c r="C109" i="1"/>
  <c r="B109" i="1"/>
  <c r="A109" i="1"/>
  <c r="E105" i="1"/>
  <c r="C105" i="1"/>
  <c r="B105" i="1"/>
  <c r="A105" i="1"/>
  <c r="D105" i="1"/>
  <c r="E102" i="1"/>
  <c r="D102" i="1"/>
  <c r="C102" i="1"/>
  <c r="B102" i="1"/>
  <c r="A102" i="1"/>
  <c r="D89" i="1"/>
  <c r="B89" i="1"/>
  <c r="E89" i="1"/>
  <c r="C89" i="1"/>
  <c r="A89" i="1"/>
  <c r="E87" i="1"/>
  <c r="D87" i="1"/>
  <c r="C87" i="1"/>
  <c r="B87" i="1"/>
  <c r="A87" i="1"/>
  <c r="A85" i="1"/>
  <c r="E85" i="1"/>
  <c r="D85" i="1"/>
  <c r="C85" i="1"/>
  <c r="B85" i="1"/>
  <c r="E82" i="1"/>
  <c r="C82" i="1"/>
  <c r="B82" i="1"/>
  <c r="A82" i="1"/>
  <c r="D82" i="1"/>
  <c r="E78" i="1"/>
  <c r="B78" i="1"/>
  <c r="D78" i="1"/>
  <c r="C78" i="1"/>
  <c r="A78" i="1"/>
  <c r="D67" i="1"/>
  <c r="B67" i="1"/>
  <c r="A67" i="1"/>
  <c r="E67" i="1"/>
  <c r="C67" i="1"/>
  <c r="E55" i="1"/>
  <c r="C55" i="1"/>
  <c r="A55" i="1"/>
  <c r="D55" i="1"/>
  <c r="B55" i="1"/>
  <c r="E53" i="1"/>
  <c r="C53" i="1"/>
  <c r="A53" i="1"/>
  <c r="D53" i="1"/>
  <c r="B53" i="1"/>
  <c r="E49" i="1"/>
  <c r="C49" i="1"/>
  <c r="B49" i="1"/>
  <c r="A49" i="1"/>
  <c r="D49" i="1"/>
  <c r="B39" i="1"/>
  <c r="E39" i="1"/>
  <c r="D39" i="1"/>
  <c r="C39" i="1"/>
  <c r="A39" i="1"/>
  <c r="E37" i="1"/>
  <c r="D37" i="1"/>
  <c r="C37" i="1"/>
  <c r="B37" i="1"/>
  <c r="A37" i="1"/>
  <c r="D35" i="1"/>
  <c r="C35" i="1"/>
  <c r="B35" i="1"/>
  <c r="A35" i="1"/>
  <c r="E35" i="1"/>
  <c r="E24" i="1"/>
  <c r="C24" i="1"/>
  <c r="A24" i="1"/>
  <c r="D24" i="1"/>
  <c r="B24" i="1"/>
  <c r="E21" i="1"/>
  <c r="D21" i="1"/>
  <c r="C21" i="1"/>
  <c r="B21" i="1"/>
  <c r="A21" i="1"/>
  <c r="C18" i="1"/>
  <c r="E18" i="1"/>
  <c r="D18" i="1"/>
  <c r="B18" i="1"/>
  <c r="A18" i="1"/>
  <c r="E15" i="1"/>
  <c r="D15" i="1"/>
  <c r="B15" i="1"/>
  <c r="A15" i="1"/>
  <c r="C15" i="1"/>
  <c r="A9" i="1"/>
  <c r="E9" i="1"/>
  <c r="E7" i="1" s="1"/>
  <c r="D9" i="1"/>
  <c r="C9" i="1"/>
  <c r="B9" i="1"/>
  <c r="B7" i="1" l="1"/>
  <c r="C7" i="1"/>
  <c r="D7" i="1"/>
  <c r="A7" i="1"/>
</calcChain>
</file>

<file path=xl/sharedStrings.xml><?xml version="1.0" encoding="utf-8"?>
<sst xmlns="http://schemas.openxmlformats.org/spreadsheetml/2006/main" count="862" uniqueCount="326">
  <si>
    <t>ބަޖެޓުން ހިންގާ އެހެނިހެން މަޝްރޫއުތައް</t>
  </si>
  <si>
    <t>(އަދަދުތައް ރުފިޔާއިން)</t>
  </si>
  <si>
    <t>އެހީ ދޭ ފަރާތް</t>
  </si>
  <si>
    <t>ފަންޑް</t>
  </si>
  <si>
    <t>މަޝްރޫއުގެ ނަން</t>
  </si>
  <si>
    <t>އޮފީސް</t>
  </si>
  <si>
    <t>ފާސްކުރި</t>
  </si>
  <si>
    <t>ރިވައިޒްކުރި</t>
  </si>
  <si>
    <t>އެކްޗުއަލް</t>
  </si>
  <si>
    <t>ޖުމުލަ</t>
  </si>
  <si>
    <t>އިލެކްޝަންސް ކޮމިޝަން</t>
  </si>
  <si>
    <t>SUM</t>
  </si>
  <si>
    <t>ދިވެހި ސަރުކާރު</t>
  </si>
  <si>
    <t>ޑޮމެސްޓިކް</t>
  </si>
  <si>
    <t>ރައްޔިތުންގެ މަޖިލިސް އިންތިހާބު</t>
  </si>
  <si>
    <t>P-ELC001-001</t>
  </si>
  <si>
    <t>C-GOM</t>
  </si>
  <si>
    <t>ލޯކަލް ކައުންސިލް އިންތިހާބު</t>
  </si>
  <si>
    <t>P-ELC001-002</t>
  </si>
  <si>
    <t>ރިޔާސީ އިންތިހާބު</t>
  </si>
  <si>
    <t>P-ELC001-003</t>
  </si>
  <si>
    <t>އެލް.ޖީ.އޭ ބޯޑު އިންތިހާބު</t>
  </si>
  <si>
    <t>P-ELC001-004</t>
  </si>
  <si>
    <t>އަންހެނުންގެ ތަރައްޤީއަށް މަސައްކަތްކުރާ ކޮމެޓީގެ އިންތިހާބު</t>
  </si>
  <si>
    <t>P-ELC001-005</t>
  </si>
  <si>
    <t>މިނިސްޓްރީ އޮފް ފިނޭންސް</t>
  </si>
  <si>
    <t/>
  </si>
  <si>
    <t>ވޯލްޑް ބޭންކް</t>
  </si>
  <si>
    <t>ހިލޭ އެހީ</t>
  </si>
  <si>
    <t>ޕަބްލިކް ފައިނޭންސް މެނޭޖްމަންޓް ސިސްޓަމް ސްޓްރެންގތެނިންގ ޕްރޮޖެކްޓް</t>
  </si>
  <si>
    <t>P-MFT009-100</t>
  </si>
  <si>
    <t>D-IDA</t>
  </si>
  <si>
    <t>ލޯނު</t>
  </si>
  <si>
    <t>L-IDA</t>
  </si>
  <si>
    <t>X-IDA</t>
  </si>
  <si>
    <t>ދިވެހިރާއްޖޭގެ ޤައުމީ ދިފާއީ ބާރު</t>
  </si>
  <si>
    <t>ކޮރޯނާ ވައިރަސް ޕްރިވެންޝަން ޕްރޮގްރާމް - ޑިފެންސް</t>
  </si>
  <si>
    <t>P-CRN001-003</t>
  </si>
  <si>
    <t>އިންޑިއާ</t>
  </si>
  <si>
    <t>ސީ އެމްބިއުލަންސް ހޯދުން</t>
  </si>
  <si>
    <t>P-HLT167-001</t>
  </si>
  <si>
    <t>D-IND</t>
  </si>
  <si>
    <t>ނެޝަނަލް ޑިޒާސްޓަރ މެނޭޖްމަންޓް އޮތޯރިޓީ</t>
  </si>
  <si>
    <t>ކޮރޯނާ ވައިރަސް ޕްރިވެންޝަން ޕްރޮގްރާމް - އެން.ޑީ.އެމް.އޭ</t>
  </si>
  <si>
    <t>P-CRN001-005</t>
  </si>
  <si>
    <t>ޔުނިސެފް</t>
  </si>
  <si>
    <t>ހިލޭ އެހީގެ ދަށުން ކުރިއަށް ގެންދާ ޕްރޮގްރާމްތައް</t>
  </si>
  <si>
    <t>P-NDMC05-100</t>
  </si>
  <si>
    <t>D-UNIC</t>
  </si>
  <si>
    <t>ދިވެހި ފުލުހުންގެ ޚިދުމަތް</t>
  </si>
  <si>
    <t>ކޮރޯނާ ވައިރަސް ޕްރިވެންޝަން ޕްރޮގްރާމް - ޕޮލިސް</t>
  </si>
  <si>
    <t>P-CRN001-006</t>
  </si>
  <si>
    <t>ސީ.ސީ.ޓީ.ވީ ނެޓްވާރކް އެކްސްޕޭންޝަން ޕްރޮޖެކްޓް</t>
  </si>
  <si>
    <t>P-MPS001-100</t>
  </si>
  <si>
    <t xml:space="preserve">ފޮރެންސިކް ޑިވެލޮޕްމަންޓް ޕްރޮގްރާމް </t>
  </si>
  <si>
    <t>P-MPS004-001</t>
  </si>
  <si>
    <t>އެން.ޖީ.އޯ</t>
  </si>
  <si>
    <t>P-MPS009-100</t>
  </si>
  <si>
    <t>D-NGO</t>
  </si>
  <si>
    <t>ޗައިނާ</t>
  </si>
  <si>
    <t>D-PRC</t>
  </si>
  <si>
    <t>ޔޫ.އެން.ޑީ.ޕީ</t>
  </si>
  <si>
    <t>D-UNDP</t>
  </si>
  <si>
    <t>ވީޑިއޯ ރެކޯރޑިންގ ސިސްޓަމް</t>
  </si>
  <si>
    <t>P-MPS010-001</t>
  </si>
  <si>
    <t>ޑޭޓާބޭސް ރިޑަންޑެންސީ ޕްރޮގްރާމް</t>
  </si>
  <si>
    <t>P-POL009-001</t>
  </si>
  <si>
    <t>އެން.ޑީ.ސީ.ސީ 12 ޕޮއިންޓް އެކްޝަން ޕްލޭން</t>
  </si>
  <si>
    <t>P-RHB007-001</t>
  </si>
  <si>
    <t>މޯލްޑިވްސް ކަރެކްޝަނަލް ސަރވިސް</t>
  </si>
  <si>
    <t>އެން.ޑީ.ސީ.ސީ ޑޮނޭޝަން ފަންޑް</t>
  </si>
  <si>
    <t>P-ACT009-001</t>
  </si>
  <si>
    <t>މޯލްޑިވްސް ކަސްޓަމްސް ސަރވިސް</t>
  </si>
  <si>
    <t>P-RHB007-002</t>
  </si>
  <si>
    <t xml:space="preserve">މިނިސްޓްރީ އޮފް އެޑިޔުކޭޝަން </t>
  </si>
  <si>
    <t>އޭ.ޑީ.ބީ</t>
  </si>
  <si>
    <t>މޯލްޑިވްސް ލާނިންގ އެޑްވާންސްމަންޓް އެންޑް މެޝަރމަންޓް ޕްރޮޖެކްޓް</t>
  </si>
  <si>
    <t>P-ACT003-001</t>
  </si>
  <si>
    <t>D-ADB</t>
  </si>
  <si>
    <t>އެފް.ބީ.އޯ</t>
  </si>
  <si>
    <t>P-MOE014-100</t>
  </si>
  <si>
    <t>D-FBO</t>
  </si>
  <si>
    <t>ޖަޕާން</t>
  </si>
  <si>
    <t>D-JPN</t>
  </si>
  <si>
    <t>އެލް.ބީ.އޯ</t>
  </si>
  <si>
    <t>D-LBO</t>
  </si>
  <si>
    <t>ސްކޫލް ޑިޖިޓަލައިޒޭޝަން ޕްރޮޖެކްޓް</t>
  </si>
  <si>
    <t>P-MOE076-001</t>
  </si>
  <si>
    <t>އެޓޯލް އެޑިއުކޭޝަން ޑިވެލޮޕްމަންޓް ޕްރޮޖެކްޓް</t>
  </si>
  <si>
    <t>P-SCH187-001</t>
  </si>
  <si>
    <t>ނެޝަނަލް އިންސްޓިޓިއުޓް އޮފް އެޑިޔުކޭޝަން</t>
  </si>
  <si>
    <t>P-NIE001-100</t>
  </si>
  <si>
    <t>ޔުނެސްކޯ</t>
  </si>
  <si>
    <t>D-UNES</t>
  </si>
  <si>
    <t>ޑިޕާރޓްމަންޓް އޮފް އިންކްލޫސިވް އެޑިޔުކޭޝަން</t>
  </si>
  <si>
    <t>އިންކްލޫސިވް އެޑިއުކޭޝަން ޔުނިޓްތައް ހަރުދަނާކުރުން</t>
  </si>
  <si>
    <t>P-SCH184-001</t>
  </si>
  <si>
    <t xml:space="preserve">މިނިސްޓްރީ އޮފް ހަޔަރ އެޑިޔުކޭޝަން </t>
  </si>
  <si>
    <t>ވަޒީފާ ހޯދާ ފަރާތްތައް ރީ-ސްކިލްކުރުން</t>
  </si>
  <si>
    <t>P-ACT007-001</t>
  </si>
  <si>
    <t xml:space="preserve">ރިސޯޓުތަކުގެ ސީނިއަރ މެނޭޖްމަންޓް މަޤާމްތަކަށް ބޭނުންވާ ތަމްރީން ޕްރޮގްރާމް ހިންގުން </t>
  </si>
  <si>
    <t>P-ACT007-002</t>
  </si>
  <si>
    <t>އިންޓަރގްރޭޓެޑް ހަޔަރ އެޑިޔުކޭޝަން އިންފޮރމޭޝަން މެނޭޖްމަންޓް ސިސްޓަމެއް ޤާއިމުކުރުން</t>
  </si>
  <si>
    <t>P-ACT007-003</t>
  </si>
  <si>
    <t>ކޮރޯނާ ވައިރަސް ޕްރިވެންޝަން ޕްރޮގްރާމް - ހަޔަރ އެޑިއުކޭޝަން</t>
  </si>
  <si>
    <t>P-CRN001-013</t>
  </si>
  <si>
    <t>އެންހޭންސިންގ އެންޕޮލޯޔަބިލިޓީ އެންޑް ރެސިލިއެންސް ފޮރ ޔޫތް އިން މޯލްޑިވްސް</t>
  </si>
  <si>
    <t>P-MHE001-100</t>
  </si>
  <si>
    <t>ހިލޭ ފުރަތަމަ ޑިގްރީ ޕްރޮގްރާމް</t>
  </si>
  <si>
    <t>P-SCP001-001</t>
  </si>
  <si>
    <t>އެމް.ބީ.ބީ.އެސް އަދި ސްޕެޝަލިސްޓް ޑޮކްޓަރުންގެ ސްކޮލަރޝިޕް</t>
  </si>
  <si>
    <t>P-SCP001-002</t>
  </si>
  <si>
    <t>އެހެނިހެން ސްކޮލަރޝިޕްސް</t>
  </si>
  <si>
    <t>P-SCP001-003</t>
  </si>
  <si>
    <t>ރައިސުލްޖުމްހޫރިއްޔާގެ ސްކޮލަރޝިޕް</t>
  </si>
  <si>
    <t>P-SCP001-004</t>
  </si>
  <si>
    <t>ހައި އެޗީވާރސް ސްކޮލަރޝިޕް</t>
  </si>
  <si>
    <t>P-SCP001-005</t>
  </si>
  <si>
    <t>L-IDPA</t>
  </si>
  <si>
    <t>ނެޝަނަލް ސްޓުޑަންޓް ލޯން ސްކީމް</t>
  </si>
  <si>
    <t>P-SLS001-001</t>
  </si>
  <si>
    <t xml:space="preserve">މިނިސްޓްރީ އޮފް ހެލްތް </t>
  </si>
  <si>
    <t>ކޮރޯނާ ވައިރަސް ޕްރިވެންޝަން ޕްރޮގްރާމް - ހެލްތް</t>
  </si>
  <si>
    <t>P-CRN001-001</t>
  </si>
  <si>
    <t>ސާރކް</t>
  </si>
  <si>
    <t>D-SAARC</t>
  </si>
  <si>
    <t>ކޮވިޑް19 އެމަރޖެންސީ ރެސްޕޮންސް އެންޑް ހެލްތް ސިސްޓަމްސް ޕްރިޕެއާރޑްނަސް</t>
  </si>
  <si>
    <t>P-CRN001-014</t>
  </si>
  <si>
    <t>އޭ.އައި.އައި.ބީ</t>
  </si>
  <si>
    <t>X-AIIB</t>
  </si>
  <si>
    <t>ކޮވިޑް-19 އެމާރޖެންސީ ރެސްޕޮންސް - އޭޕީޑީއާރ 1</t>
  </si>
  <si>
    <t>P-CRN001-015</t>
  </si>
  <si>
    <t>ކޮވިޑް-19 އެމާރޖެންސީ ރެސްޕޮންސް - އޭޕީޑީއާރ 2</t>
  </si>
  <si>
    <t>P-CRN001-016</t>
  </si>
  <si>
    <t>އޭޝިއާ ޕެސިފިކް ވެކްސިން އެކްސެސް ފެސިލިޓީ</t>
  </si>
  <si>
    <t>P-HLT169-001</t>
  </si>
  <si>
    <t>އުނިސެފްގެ ހިލޭ އެހީގެ ދަށުން ކުރިއަށް ގެންދާ ޕްރޮގްރާމްތައް</t>
  </si>
  <si>
    <t>P-MOH013-100</t>
  </si>
  <si>
    <t>ޑަބްލިއު.އެޗް.އޯ</t>
  </si>
  <si>
    <t>P-MOH018-200</t>
  </si>
  <si>
    <t>D-WHO</t>
  </si>
  <si>
    <t>ހެލްތް ޕްރޮޓެކްޝަން އެޖެންސީ</t>
  </si>
  <si>
    <t>އެމެރިކާ</t>
  </si>
  <si>
    <t>އިންފްލުއެންޒާ ސަރވެއިލަންސް ގްރާންޓް</t>
  </si>
  <si>
    <t>P-INF001-001</t>
  </si>
  <si>
    <t>D-USA</t>
  </si>
  <si>
    <t>P-MOH014-100</t>
  </si>
  <si>
    <t>ޑަބްލިޔު.އެޗް.އޯގެ ހިލޭ އެހީގެ ދަށުން ކުރިއަށް ގެންދާ ޕްރޮގްރާމްތައް</t>
  </si>
  <si>
    <t>P-MOH018-300</t>
  </si>
  <si>
    <t>ނެޝަނަލް ޑްރަގް އެޖެންސީ</t>
  </si>
  <si>
    <t>ކޮރޯނާ ވައިރަސް ޕްރިވެންޝަން ޕްރޮގްރާމް - އެން.ޑީ.އޭ</t>
  </si>
  <si>
    <t>P-CRN001-012</t>
  </si>
  <si>
    <t>P-RHB007-003</t>
  </si>
  <si>
    <t>އިންދިރާ ގާންދީ މެމޯރިއަލް ހޮސްޕިޓަލް</t>
  </si>
  <si>
    <t>ކޮރޯނާ ވައިރަސް ޕްރިވެންޝަން ޕްރޮގްރާމް - އައި.ޖީ.އެމް.އެޗް</t>
  </si>
  <si>
    <t>P-CRN001-007</t>
  </si>
  <si>
    <t>ހުޅުމާލޭ ހޮސްޕިޓަލް</t>
  </si>
  <si>
    <t>ކޮވިޑް-19 ޕްރިވެންޝަން ޕްރޮގްރާމް - ހުޅުމާލެ ހޮސްޕިޓަލް</t>
  </si>
  <si>
    <t>P-CRN001-017</t>
  </si>
  <si>
    <t>މިނިސްޓްރީ އޮފް އިކޮނޮމިކް ޑިވެލޮޕްމަންޓް</t>
  </si>
  <si>
    <t>ދުބާއީ އެކްސްޕޯ 2020</t>
  </si>
  <si>
    <t>P-ACT010-001</t>
  </si>
  <si>
    <t>ކޯޕަރޭޓް ރެޖިސްޓަރސް ފޯރަމް (ސީއާރްއެފް)</t>
  </si>
  <si>
    <t>P-ACT010-002</t>
  </si>
  <si>
    <t>މޯލްޑިވްސް ކޮވިޑް19 އެމަޖެންސީ އިންކަމް ސަޕޯޓް - އެމް.އީ.ޑީ</t>
  </si>
  <si>
    <t>P-CRN012-001</t>
  </si>
  <si>
    <t>ނެޝަނަލް ސިންގަލް ވިންޑޯ ޕްރޮޖެކްޓް</t>
  </si>
  <si>
    <t>P-DEV001-003</t>
  </si>
  <si>
    <t>L-ADB</t>
  </si>
  <si>
    <t>X-ADB</t>
  </si>
  <si>
    <t>ވުމަން އެންޕަވަރމަންޓް ޕްރޮޖެކްޓް</t>
  </si>
  <si>
    <t>P-MED002-100</t>
  </si>
  <si>
    <t>P-MHE001-101</t>
  </si>
  <si>
    <t>ސަސްޓެއިނެބަލް އެންޑް އިންޓަގްރޭޓެޑް ލޭބަރ ސަރވިސަސް</t>
  </si>
  <si>
    <t>P-TAI001-001</t>
  </si>
  <si>
    <t>މިނިސްޓްރީ އޮފް ޓޫރިޒަމް</t>
  </si>
  <si>
    <t>ފަތުރުވެރިކަމުގެ ރަންޔޫބީލް ފާހަގަކުރުން</t>
  </si>
  <si>
    <t>P-ACT011-001</t>
  </si>
  <si>
    <t>ޓޫރިޒަމް ޚަރަކާތް ކުރިއަރުވާ ފަންޑް</t>
  </si>
  <si>
    <t>ޓްރަސްޓް ފަންޑް</t>
  </si>
  <si>
    <t>ކޮރޯނާ ވައިރަސް ޕްރިވެންޝަން ޕްރޮގްރާމް - ޓޫރިޒަމް</t>
  </si>
  <si>
    <t>P-CRN001-002</t>
  </si>
  <si>
    <t>T-TAI</t>
  </si>
  <si>
    <t>ސަޤާފީ ތަރިކަ ރައްކާތެރިކުރާ ޤައުމީ މަރުކަޒު</t>
  </si>
  <si>
    <t>ނ.ލަންދޫ މާބުދުގެ އަދި ތ.ދިޔަމިގިލީ ގަނޑުވަރު ހިމާޔަތްކުރުން</t>
  </si>
  <si>
    <t>P-CLT005-001</t>
  </si>
  <si>
    <t>ކުރުހިންނަ ތަރާގަނޑު ރައްކާތެރިކޮށް ދެމެހެއްޓުން</t>
  </si>
  <si>
    <t>P-HRDV01-001</t>
  </si>
  <si>
    <t>މިނިސްޓްރީ އޮފް ނެޝަނަލް ޕްލޭނިންގ، ހައުސިންގ އެންޑް އިންފްރާސްޓްރަކްޗަރ</t>
  </si>
  <si>
    <t>ދިވެހިރާއްޖޭގެ ރަށްރަށުގެ މަގުތައް މަރާމާތުކުރުން</t>
  </si>
  <si>
    <t>P-ACT002-002</t>
  </si>
  <si>
    <t>ކޮރޯނާ ވައިރަސް ޕްރިވެންޝަން ޕްރޮގްރާމް - އެމް.އެން.ޕީ.އައި</t>
  </si>
  <si>
    <t>P-CRN001-008</t>
  </si>
  <si>
    <t>އެކި ރަށްރަށުގެ ފެނާއި ނަރުދަމާގެ ނިޒާމް މަރާމާތުކޮށް ބެލެހެއްޓުން</t>
  </si>
  <si>
    <t>P-MNT001-002</t>
  </si>
  <si>
    <t>އެކި ރަށްރަށުގެ ބަނދަރު މަރާމާތުކޮށް ބެލެހެއްޓުން</t>
  </si>
  <si>
    <t>P-MNT002-001</t>
  </si>
  <si>
    <t>މޯލްޑިވްސް ބިއުރޯ އޮފް ސްޓެޓިސްޓިކްސް</t>
  </si>
  <si>
    <t>ބޯހިމެނުން ޕްރޮގްރާމް</t>
  </si>
  <si>
    <t>P-CNS001-001</t>
  </si>
  <si>
    <t>ޔޫ.އެން.އެފް.ޕީ.އޭ</t>
  </si>
  <si>
    <t>P-DNP003-002</t>
  </si>
  <si>
    <t>D-UNFP</t>
  </si>
  <si>
    <t>މިނިސްޓްރީ އޮފް ފިޝަރީޒް، މެރިން ރިސޯސަސް އެންޑް އެގްރިކަލްޗަރ</t>
  </si>
  <si>
    <t>އެސް.ޑީ.އެފް ލައިވްލިހޫޑް މަޝްރޫއު</t>
  </si>
  <si>
    <t>P-ACT004-001</t>
  </si>
  <si>
    <t>ގްރީން ފަންޑް</t>
  </si>
  <si>
    <t>ރިހެބިލިޓޭޝަން އޮފް ކޮކަނަޓް އިންޑަސްޓްރީ އިން ދަ މޯލްޑިވްސް</t>
  </si>
  <si>
    <t>P-ACT004-003</t>
  </si>
  <si>
    <t>T-MGF</t>
  </si>
  <si>
    <t xml:space="preserve">ކަނދުފަތި ޤާއިމްކުރުން </t>
  </si>
  <si>
    <t>P-MFA001-001</t>
  </si>
  <si>
    <t>ޒަމާނީ ދަނޑުވެރިކަން ކުރުން ޕްމޯޓްކުރުމުގެ ޕްރޮގްރާމް (ހައިޑްރޮޕޯނިކްސް ސިސްޓަމް ޤާއިމްކޮށްދިނުން)</t>
  </si>
  <si>
    <t>P-MFA006-005</t>
  </si>
  <si>
    <t>އިނޓެގްރޭޓެޑް ފާރމިންގ</t>
  </si>
  <si>
    <t>P-MFA013-100</t>
  </si>
  <si>
    <t>އެފް.އޭ.އޯ</t>
  </si>
  <si>
    <t>އިމްޕްލިމެންޓޭޝަން އޮފް ގްރޫޕަރ މެނޭޖްމަންޓް ޕްލޭން</t>
  </si>
  <si>
    <t>P-MFA023-100</t>
  </si>
  <si>
    <t>D-FAO</t>
  </si>
  <si>
    <t>P-MFA026-100</t>
  </si>
  <si>
    <t>ކޮންޓްރޯލް އެންޑް މެނޭޖްމަންޓް އޮފް ޑިސްޓްރަކްޓިވް ފޮރެސްޓް އިންވޭސިވް ސްޕިސީސް</t>
  </si>
  <si>
    <t>P-MFA027-100</t>
  </si>
  <si>
    <t xml:space="preserve">ދެމެހެއްޓެނިވި ދަނޑުވެރިކަމަށް ޑިމޮންސްޓްރޭޝަން ފެންދޭނިޒާމް (ޑްރިޕްއިރިގޭޝަން) ޤާއިމްކުރުން </t>
  </si>
  <si>
    <t>P-MFA038-001</t>
  </si>
  <si>
    <t>މިނިސްޓްރީ އޮފް އެންވަޔަރަމަންޓް، ކްލައިމެޓް ޗޭންޖް އެންޑް ޓެކްނޯލޮޖީ</t>
  </si>
  <si>
    <t>ޔޫ.އެން.އީ.ޕީ</t>
  </si>
  <si>
    <t>ކިގަލި އެމެންޑްމަންޓް އެނޭބްލިންގ އެކްޓިވިޓީޒް</t>
  </si>
  <si>
    <t>P-ACT001-001</t>
  </si>
  <si>
    <t>D-UNEP</t>
  </si>
  <si>
    <t>ޖީ.އީ.އެފް</t>
  </si>
  <si>
    <t>ޔޫ.އެން.ސީ.ސީ.ޑީ 2018 ނެޝަނަލް ރިޕޯޓިންގ ޕްރޮސެސް</t>
  </si>
  <si>
    <t>P-ACT001-002</t>
  </si>
  <si>
    <t>D-GEF</t>
  </si>
  <si>
    <t>އައި.ކެޓް މަޝްރޫއު</t>
  </si>
  <si>
    <t>P-ACT001-003</t>
  </si>
  <si>
    <t>ކެޕޭސިޓީ ސްޓްރެންތެނިންގ ފޮރ އިމްޕްރޫވްޑް ޓްރާންޕޭރަންސީ އޮފް ކްލައިމެޓް ޗޭންޖް</t>
  </si>
  <si>
    <t>P-ACT001-004</t>
  </si>
  <si>
    <t>އެލިމިނޭޓިންގ ޕީ.އޯ.ޕީސް ތްރޫ ސައުންޑް މެނޭޖްމަންޓް އޮފް ކެމިކަލްސް</t>
  </si>
  <si>
    <t>P-ACT001-005</t>
  </si>
  <si>
    <t>ޔޫރަޕިއަން ޔޫނިއަން</t>
  </si>
  <si>
    <t>ޕްރޮޓެކްޓިންގ ސީ ލެވެލް ރައިޒް - ފްރޮމް އައިސް ޝީޓްސް ޓު ލޯކަލް އިމްޕްލިކޭޝަންސް</t>
  </si>
  <si>
    <t>P-ACT001-006</t>
  </si>
  <si>
    <t>D-EU</t>
  </si>
  <si>
    <t>އެންދެރި ޕްރޮޖެކްޓް</t>
  </si>
  <si>
    <t>P-ACT001-007</t>
  </si>
  <si>
    <t>ޓެކްނޮލޮޖީ ނީޑްސް އެސެސްމަންޓް ފޮރ ދަ މޯލްޑިވްސް</t>
  </si>
  <si>
    <t>P-ACT001-009</t>
  </si>
  <si>
    <t>އިންޓެގްރޭޓެޑް، ސަސްޓެއިނެބަލް އަދި ލޯ އެމިޝަން ޓްރާންސްޕޯޓް</t>
  </si>
  <si>
    <t>P-ACT001-010</t>
  </si>
  <si>
    <t>ސަޕޯޓު ޓު ދަ ޕްރިޕަރޭޝަން އޮފް ދަ ފޯތު ނޭޝަނަލް ބަޔޯސޭފްޓީ ރިޕޯޓްސް ޓު ދަ ކާޓަހެނާ ޕްރޮޓޮކޯލް އޮން ބަޔޯސޭފްޓީ</t>
  </si>
  <si>
    <t>P-ACT001-011</t>
  </si>
  <si>
    <t>ޕްރިޕަރޭޝަން އޮފް މޯލްޑިވްސް އިނިޝަލް ބީ.ޓީ.އާރު ޓު ދަ ޔޫ.އެން.އެފް.ސީ.ސީ.ސީ</t>
  </si>
  <si>
    <t>P-ACT001-012</t>
  </si>
  <si>
    <t>އޯޒޯން ޕްރޮޖެކްޓް</t>
  </si>
  <si>
    <t>P-HTE053-100</t>
  </si>
  <si>
    <t>ޔުނެސްކެޕް</t>
  </si>
  <si>
    <t>D-UNESC</t>
  </si>
  <si>
    <t>ރެސިލިއެންޓް އައިލަންޑް ޕްލޭނިންގ ޕްރޮޖެކްޓް</t>
  </si>
  <si>
    <t>P-HTE055-100</t>
  </si>
  <si>
    <t>އެޓޮލް އިކޯ ސިސްޓަމް ކޮންޒަވޭޝަން ޕްރޮޖެކްޓް</t>
  </si>
  <si>
    <t>P-HTE056-100</t>
  </si>
  <si>
    <t>ޔޫ.އެން.އެފް.ސީ.ސީ.ސީ</t>
  </si>
  <si>
    <t>P-HTE057-100</t>
  </si>
  <si>
    <t>D-UNCCC</t>
  </si>
  <si>
    <t>ޑެންމާރކް</t>
  </si>
  <si>
    <t>ސީ.ޑީ.އެމް ޕްރޮޖެކްޓް</t>
  </si>
  <si>
    <t>P-HTE059-100</t>
  </si>
  <si>
    <t>D-DAN</t>
  </si>
  <si>
    <t>އިމްޕެކްޓް ޓު ސީ ޕްރޮޖެކްޓް</t>
  </si>
  <si>
    <t>P-HTE060-100</t>
  </si>
  <si>
    <t>ސެކަންޑް ނެޝަނަލް ކޮމިއުނިކޭޝަން ރިޕޯޓް</t>
  </si>
  <si>
    <t>P-HTE067-100</t>
  </si>
  <si>
    <t>އިންކްރީސިންގ ކްލައިމެޓް ރެސިލިއެންޓް ތުރޫ އެން އިންޓަގްރޭޓެޑް ރިސޯސް މެނޭޖްމަންޓް ޕްރޮޖެކްޓް</t>
  </si>
  <si>
    <t>P-HTE068-100</t>
  </si>
  <si>
    <t>P-MEE001-100</t>
  </si>
  <si>
    <t>ދެކުނު ކޮރެއާ</t>
  </si>
  <si>
    <t>D-KRA</t>
  </si>
  <si>
    <t>ޔުނިޓާރ</t>
  </si>
  <si>
    <t>D-UNITAR</t>
  </si>
  <si>
    <t>ކްލައިމެޓް ވަލްނަރަބިލިޓީ އެންޑް ރިސްކް އެސެސްމަންޓް ޕްރޮޖެކްޓް</t>
  </si>
  <si>
    <t>P-MEE001-109</t>
  </si>
  <si>
    <t>އިޓަލީ ވިލާތް</t>
  </si>
  <si>
    <t>D-ITA</t>
  </si>
  <si>
    <t>ޑިވެލޮޕްމަންޓް އޮފް މިނަމަޓާ އިނީޝަލް އެސެސްމަންޓް ޕްރޮޖެކްޓް</t>
  </si>
  <si>
    <t>P-MEE001-113</t>
  </si>
  <si>
    <t>ޔުނިޑޯ</t>
  </si>
  <si>
    <t>މުނިސިޕަލް އެންޑް ހަޒާޑަސް ސޮލިޑް ވޭސްޓް މެނޭޖެމަންޓް ޕްރޮޖެކްޓް</t>
  </si>
  <si>
    <t>P-MEE001-115</t>
  </si>
  <si>
    <t>D-UNIDO</t>
  </si>
  <si>
    <t>ޑިވެލޮޕްމަންޓް އޮފް ކްލައިމެޓް ޗޭންޖް އެކްޓް</t>
  </si>
  <si>
    <t>P-MEE001-116</t>
  </si>
  <si>
    <t>P-MEE001-117</t>
  </si>
  <si>
    <t>P-MEE001-118</t>
  </si>
  <si>
    <t>އެންހޭންސިންގ ނެޝަނަލް ޑިވެލޮޕްމަންޓް</t>
  </si>
  <si>
    <t>P-MEE001-119</t>
  </si>
  <si>
    <t>P-MEE001-120</t>
  </si>
  <si>
    <t>P-MEE001-121</t>
  </si>
  <si>
    <t>އިމްޕްލިމެންޓޭޝަން އޮފް ސްޓޮކްހޯލމް ކޮންވެންޝަން</t>
  </si>
  <si>
    <t>P-MEE004-100</t>
  </si>
  <si>
    <t>ސްޓްރެންގތެނިންގ ލޯ ކާބަން އައިލަންޑް ޕްރޮޖެކްޓް</t>
  </si>
  <si>
    <t>P-MEE060-100</t>
  </si>
  <si>
    <t>P-MNT001-001</t>
  </si>
  <si>
    <t>އެންވަޔަރަމެންޓަލް ޕްރޮޓެކްޝަން އެޖެންސީ</t>
  </si>
  <si>
    <t>އެންވަޔަރަންމަންޓް ރީސްޓޯރޭޝަން ފަންޑް</t>
  </si>
  <si>
    <t>P-EPA001-400</t>
  </si>
  <si>
    <t>T-ERF</t>
  </si>
  <si>
    <t>ގްރީން ފިންސް ޕްރޮޖެކްޓް</t>
  </si>
  <si>
    <t>P-EPA001-500</t>
  </si>
  <si>
    <t>މިނިސްޓްރީ އޮފް ޖެންޑަރ، ފެމިލީ އެންޑް ސޯޝަލް ސަރވިސަސް</t>
  </si>
  <si>
    <t>ޕާކިސްތާން</t>
  </si>
  <si>
    <t>ގެވެށި ގުޅުން</t>
  </si>
  <si>
    <t>P-ACT006-002</t>
  </si>
  <si>
    <t>D-PAK</t>
  </si>
  <si>
    <t>ކޮރޯނާ ވައިރަސް ޕްރިވެންޝަން ޕްރޮގްރާމް - ޖެންޑަރ</t>
  </si>
  <si>
    <t>P-CRN001-010</t>
  </si>
  <si>
    <t>ކެނަޑާ</t>
  </si>
  <si>
    <t>D-CAN</t>
  </si>
  <si>
    <t>ސަރުކާރުގެ އިދާރާތަކުން</t>
  </si>
  <si>
    <t>D-GOM</t>
  </si>
  <si>
    <t>އަމިއްލަ ފަރާތްތަކުން</t>
  </si>
  <si>
    <t>D-INDV</t>
  </si>
  <si>
    <t>P-MOH015-200</t>
  </si>
  <si>
    <t>ނޭޝަނަލް ސޯޝަލް ޕްރޮޓެކްޝަން އެޖެންސީ</t>
  </si>
  <si>
    <t>ކޮރޯނާ ވައިރަސް ޕްރިވެންޝަން ޕްރޮގްރާމް - އެންސްޕާ</t>
  </si>
  <si>
    <t>P-CRN001-009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</si>
</sst>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454545"/>
      <name val="Century Gothic"/>
      <family val="2"/>
    </font>
    <font>
      <sz val="12"/>
      <color theme="1"/>
      <name val="Faruma"/>
      <family val="3"/>
    </font>
    <font>
      <b/>
      <sz val="20"/>
      <color rgb="FFD93C32"/>
      <name val="MV Typewriter"/>
    </font>
    <font>
      <sz val="12"/>
      <name val="Century Gothic"/>
      <family val="2"/>
    </font>
    <font>
      <sz val="12"/>
      <color rgb="FF454545"/>
      <name val="MV Typewriter"/>
    </font>
    <font>
      <sz val="12"/>
      <color theme="7"/>
      <name val="Faruma"/>
      <family val="3"/>
    </font>
    <font>
      <b/>
      <sz val="12"/>
      <name val="Roboto Condensed"/>
    </font>
    <font>
      <b/>
      <sz val="12"/>
      <color rgb="FFD93C32"/>
      <name val="Roboto Condensed"/>
    </font>
    <font>
      <b/>
      <sz val="12"/>
      <name val="MV Typewriter"/>
    </font>
    <font>
      <sz val="14"/>
      <name val="Mv MAG Round"/>
      <family val="3"/>
    </font>
    <font>
      <b/>
      <sz val="12"/>
      <color rgb="FFD93C32"/>
      <name val="MV Typewriter"/>
    </font>
    <font>
      <sz val="12"/>
      <color rgb="FFD93C32"/>
      <name val="Century Gothic"/>
      <family val="2"/>
    </font>
    <font>
      <b/>
      <sz val="14"/>
      <name val="Mv MAG Round"/>
      <family val="3"/>
    </font>
    <font>
      <sz val="11"/>
      <color theme="1"/>
      <name val="Calibri"/>
      <family val="2"/>
      <charset val="1"/>
      <scheme val="minor"/>
    </font>
    <font>
      <sz val="12"/>
      <color rgb="FF454545"/>
      <name val="Roboto Condensed"/>
    </font>
    <font>
      <sz val="12"/>
      <color rgb="FFD93C32"/>
      <name val="Roboto Condensed"/>
    </font>
    <font>
      <sz val="11"/>
      <color rgb="FF454545"/>
      <name val="Roboto Condensed"/>
    </font>
    <font>
      <sz val="12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CEF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93C32"/>
      </bottom>
      <diagonal/>
    </border>
    <border>
      <left/>
      <right/>
      <top style="medium">
        <color rgb="FFD93C32"/>
      </top>
      <bottom style="medium">
        <color rgb="FFD93C32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6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1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7" fillId="0" borderId="0" xfId="0" applyFont="1" applyBorder="1" applyAlignment="1">
      <alignment horizontal="right" vertical="center" readingOrder="2"/>
    </xf>
    <xf numFmtId="0" fontId="8" fillId="0" borderId="0" xfId="0" applyFont="1" applyBorder="1" applyAlignment="1">
      <alignment horizontal="right" vertical="center"/>
    </xf>
    <xf numFmtId="0" fontId="9" fillId="0" borderId="0" xfId="1" applyNumberFormat="1" applyFont="1" applyFill="1" applyBorder="1" applyAlignment="1">
      <alignment horizontal="center" vertical="center" wrapText="1" readingOrder="2"/>
    </xf>
    <xf numFmtId="0" fontId="10" fillId="2" borderId="0" xfId="1" applyNumberFormat="1" applyFont="1" applyFill="1" applyBorder="1" applyAlignment="1">
      <alignment horizontal="center" vertical="center" wrapText="1" readingOrder="2"/>
    </xf>
    <xf numFmtId="0" fontId="12" fillId="0" borderId="0" xfId="2" applyFont="1" applyFill="1" applyBorder="1" applyAlignment="1">
      <alignment horizontal="center" vertical="center" readingOrder="2"/>
    </xf>
    <xf numFmtId="164" fontId="11" fillId="0" borderId="1" xfId="1" applyNumberFormat="1" applyFont="1" applyFill="1" applyBorder="1" applyAlignment="1">
      <alignment horizontal="center" vertical="center" readingOrder="2"/>
    </xf>
    <xf numFmtId="164" fontId="13" fillId="2" borderId="1" xfId="1" applyNumberFormat="1" applyFont="1" applyFill="1" applyBorder="1" applyAlignment="1">
      <alignment horizontal="center" vertical="center" readingOrder="2"/>
    </xf>
    <xf numFmtId="0" fontId="12" fillId="0" borderId="1" xfId="2" applyFont="1" applyFill="1" applyBorder="1" applyAlignment="1">
      <alignment horizontal="center" vertical="center" readingOrder="2"/>
    </xf>
    <xf numFmtId="0" fontId="14" fillId="2" borderId="0" xfId="0" applyFont="1" applyFill="1" applyAlignment="1">
      <alignment vertical="center"/>
    </xf>
    <xf numFmtId="164" fontId="9" fillId="0" borderId="2" xfId="1" applyNumberFormat="1" applyFont="1" applyBorder="1" applyAlignment="1">
      <alignment vertical="center"/>
    </xf>
    <xf numFmtId="164" fontId="10" fillId="2" borderId="2" xfId="1" applyNumberFormat="1" applyFont="1" applyFill="1" applyBorder="1" applyAlignment="1">
      <alignment vertical="center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left" vertical="center" indent="3"/>
    </xf>
    <xf numFmtId="0" fontId="9" fillId="0" borderId="2" xfId="0" applyFont="1" applyBorder="1" applyAlignment="1">
      <alignment horizontal="right" vertical="center"/>
    </xf>
    <xf numFmtId="164" fontId="9" fillId="0" borderId="2" xfId="1" applyNumberFormat="1" applyFont="1" applyFill="1" applyBorder="1" applyAlignment="1">
      <alignment horizontal="center" vertical="center" readingOrder="2"/>
    </xf>
    <xf numFmtId="164" fontId="10" fillId="2" borderId="2" xfId="1" applyNumberFormat="1" applyFont="1" applyFill="1" applyBorder="1" applyAlignment="1">
      <alignment horizontal="center" vertical="center" readingOrder="2"/>
    </xf>
    <xf numFmtId="164" fontId="9" fillId="0" borderId="2" xfId="1" applyNumberFormat="1" applyFont="1" applyFill="1" applyBorder="1" applyAlignment="1">
      <alignment horizontal="right" vertical="center" readingOrder="2"/>
    </xf>
    <xf numFmtId="0" fontId="4" fillId="0" borderId="2" xfId="3" applyFont="1" applyFill="1" applyBorder="1" applyAlignment="1">
      <alignment vertical="center"/>
    </xf>
    <xf numFmtId="0" fontId="11" fillId="0" borderId="2" xfId="0" applyFont="1" applyFill="1" applyBorder="1" applyAlignment="1">
      <alignment horizontal="right" vertical="center" indent="1"/>
    </xf>
    <xf numFmtId="0" fontId="9" fillId="0" borderId="2" xfId="0" applyNumberFormat="1" applyFont="1" applyFill="1" applyBorder="1" applyAlignment="1">
      <alignment horizontal="center" vertical="center"/>
    </xf>
    <xf numFmtId="164" fontId="17" fillId="0" borderId="3" xfId="1" applyNumberFormat="1" applyFont="1" applyBorder="1" applyAlignment="1">
      <alignment vertical="center"/>
    </xf>
    <xf numFmtId="164" fontId="18" fillId="2" borderId="3" xfId="1" applyNumberFormat="1" applyFont="1" applyFill="1" applyBorder="1" applyAlignment="1">
      <alignment vertical="center"/>
    </xf>
    <xf numFmtId="164" fontId="7" fillId="0" borderId="3" xfId="1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 indent="2" readingOrder="2"/>
    </xf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 wrapText="1" indent="2" readingOrder="2"/>
    </xf>
    <xf numFmtId="164" fontId="11" fillId="0" borderId="0" xfId="1" applyNumberFormat="1" applyFont="1" applyFill="1" applyBorder="1" applyAlignment="1">
      <alignment horizontal="right" vertical="center" readingOrder="2"/>
    </xf>
    <xf numFmtId="164" fontId="11" fillId="0" borderId="1" xfId="1" applyNumberFormat="1" applyFont="1" applyFill="1" applyBorder="1" applyAlignment="1">
      <alignment horizontal="right" vertical="center" readingOrder="2"/>
    </xf>
    <xf numFmtId="0" fontId="11" fillId="0" borderId="0" xfId="2" applyFont="1" applyFill="1" applyBorder="1" applyAlignment="1">
      <alignment horizontal="right" vertical="center" indent="2" readingOrder="2"/>
    </xf>
    <xf numFmtId="0" fontId="11" fillId="0" borderId="1" xfId="2" applyFont="1" applyFill="1" applyBorder="1" applyAlignment="1">
      <alignment horizontal="right" vertical="center" indent="2" readingOrder="2"/>
    </xf>
    <xf numFmtId="0" fontId="11" fillId="0" borderId="0" xfId="2" applyFont="1" applyFill="1" applyBorder="1" applyAlignment="1">
      <alignment horizontal="right" vertical="center" readingOrder="2"/>
    </xf>
    <xf numFmtId="0" fontId="11" fillId="0" borderId="1" xfId="2" applyFont="1" applyFill="1" applyBorder="1" applyAlignment="1">
      <alignment horizontal="right" vertical="center" readingOrder="2"/>
    </xf>
  </cellXfs>
  <cellStyles count="4">
    <cellStyle name="Comma" xfId="1" builtinId="3"/>
    <cellStyle name="Normal" xfId="0" builtinId="0"/>
    <cellStyle name="Normal 2 2" xfId="2" xr:uid="{14B1BBD8-E787-4A47-A9D0-1CB1CF074F05}"/>
    <cellStyle name="Normal 2 4" xfId="3" xr:uid="{7AF59F01-760E-449B-A49D-71A65903194C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81BA-F6F1-44A0-89C6-00991F49023C}">
  <sheetPr codeName="Sheet1">
    <pageSetUpPr fitToPage="1"/>
  </sheetPr>
  <dimension ref="A1:O188"/>
  <sheetViews>
    <sheetView showGridLines="0" tabSelected="1" view="pageBreakPreview" zoomScale="90" zoomScaleNormal="90" zoomScaleSheetLayoutView="90" workbookViewId="0">
      <selection activeCell="J175" sqref="J175"/>
    </sheetView>
  </sheetViews>
  <sheetFormatPr defaultColWidth="8.88671875" defaultRowHeight="21.75" x14ac:dyDescent="0.3"/>
  <cols>
    <col min="1" max="2" width="13.33203125" style="1" customWidth="1"/>
    <col min="3" max="3" width="13.33203125" style="2" customWidth="1"/>
    <col min="4" max="5" width="13.33203125" style="1" customWidth="1"/>
    <col min="6" max="6" width="13.77734375" style="3" customWidth="1"/>
    <col min="7" max="7" width="12.109375" style="3" customWidth="1"/>
    <col min="8" max="8" width="60.44140625" style="4" customWidth="1"/>
    <col min="9" max="9" width="11" style="1" customWidth="1"/>
    <col min="10" max="10" width="5.5546875" style="1" customWidth="1"/>
    <col min="11" max="11" width="8.88671875" style="1" hidden="1" customWidth="1"/>
    <col min="12" max="15" width="8.33203125" style="1" customWidth="1"/>
    <col min="16" max="16384" width="8.88671875" style="1"/>
  </cols>
  <sheetData>
    <row r="1" spans="1:15" ht="37.5" customHeight="1" x14ac:dyDescent="0.3">
      <c r="J1" s="5" t="s">
        <v>0</v>
      </c>
    </row>
    <row r="2" spans="1:15" ht="18.75" customHeight="1" x14ac:dyDescent="0.3">
      <c r="A2"/>
      <c r="B2"/>
      <c r="C2" s="7"/>
      <c r="D2"/>
      <c r="E2"/>
      <c r="F2" s="8"/>
      <c r="G2" s="8"/>
      <c r="J2" s="9" t="s">
        <v>1</v>
      </c>
      <c r="L2" s="6"/>
      <c r="M2" s="6"/>
      <c r="N2" s="6"/>
      <c r="O2" s="6"/>
    </row>
    <row r="3" spans="1:15" ht="11.25" customHeight="1" x14ac:dyDescent="0.3">
      <c r="J3" s="10"/>
    </row>
    <row r="4" spans="1:15" ht="30" customHeight="1" x14ac:dyDescent="0.3">
      <c r="A4" s="11">
        <v>2025</v>
      </c>
      <c r="B4" s="11">
        <v>2024</v>
      </c>
      <c r="C4" s="12">
        <v>2023</v>
      </c>
      <c r="D4" s="11">
        <v>2022</v>
      </c>
      <c r="E4" s="11">
        <v>2021</v>
      </c>
      <c r="F4" s="36" t="s">
        <v>2</v>
      </c>
      <c r="G4" s="36" t="s">
        <v>3</v>
      </c>
      <c r="H4" s="38" t="s">
        <v>4</v>
      </c>
      <c r="I4" s="40" t="s">
        <v>5</v>
      </c>
      <c r="J4" s="13"/>
    </row>
    <row r="5" spans="1:15" ht="30" customHeight="1" thickBot="1" x14ac:dyDescent="0.35">
      <c r="A5" s="14" t="s">
        <v>6</v>
      </c>
      <c r="B5" s="14" t="s">
        <v>6</v>
      </c>
      <c r="C5" s="15" t="s">
        <v>6</v>
      </c>
      <c r="D5" s="14" t="s">
        <v>7</v>
      </c>
      <c r="E5" s="14" t="s">
        <v>8</v>
      </c>
      <c r="F5" s="37"/>
      <c r="G5" s="37"/>
      <c r="H5" s="39"/>
      <c r="I5" s="41"/>
      <c r="J5" s="16"/>
    </row>
    <row r="6" spans="1:15" ht="11.25" customHeight="1" thickBot="1" x14ac:dyDescent="0.35">
      <c r="C6" s="17"/>
    </row>
    <row r="7" spans="1:15" ht="30" customHeight="1" thickBot="1" x14ac:dyDescent="0.35">
      <c r="A7" s="18">
        <f>SUMIF($K$9:$K$188,"SUM",A9:A188)</f>
        <v>762609810</v>
      </c>
      <c r="B7" s="18">
        <f>SUMIF($K$9:$K$188,"SUM",B9:B188)</f>
        <v>837704880</v>
      </c>
      <c r="C7" s="19">
        <f>SUMIF($K$9:$K$188,"SUM",C9:C188)</f>
        <v>901650216</v>
      </c>
      <c r="D7" s="18">
        <f>SUMIF($K$9:$K$188,"SUM",D9:D188)</f>
        <v>1021640409</v>
      </c>
      <c r="E7" s="18">
        <f>SUMIF($K$9:$K$188,"SUM",E9:E188)</f>
        <v>1706012709</v>
      </c>
      <c r="F7" s="20"/>
      <c r="G7" s="20"/>
      <c r="H7" s="21" t="s">
        <v>9</v>
      </c>
      <c r="I7" s="22"/>
      <c r="J7" s="22"/>
    </row>
    <row r="8" spans="1:15" ht="11.25" customHeight="1" thickBot="1" x14ac:dyDescent="0.35">
      <c r="C8" s="17"/>
    </row>
    <row r="9" spans="1:15" ht="30" customHeight="1" thickBot="1" x14ac:dyDescent="0.35">
      <c r="A9" s="23">
        <f t="shared" ref="A9:D9" si="0">SUM(A10:A14)</f>
        <v>2000000</v>
      </c>
      <c r="B9" s="23">
        <f t="shared" si="0"/>
        <v>52000000</v>
      </c>
      <c r="C9" s="24">
        <f t="shared" si="0"/>
        <v>92000000</v>
      </c>
      <c r="D9" s="23">
        <f t="shared" si="0"/>
        <v>3553001</v>
      </c>
      <c r="E9" s="23">
        <f>SUM(E10:E14)</f>
        <v>69779395</v>
      </c>
      <c r="F9" s="25"/>
      <c r="G9" s="25"/>
      <c r="H9" s="26"/>
      <c r="I9" s="27" t="s">
        <v>10</v>
      </c>
      <c r="J9" s="28">
        <v>1244</v>
      </c>
      <c r="K9" s="1" t="s">
        <v>11</v>
      </c>
    </row>
    <row r="10" spans="1:15" ht="30" customHeight="1" x14ac:dyDescent="0.3">
      <c r="A10" s="29">
        <v>0</v>
      </c>
      <c r="B10" s="29">
        <v>50000000</v>
      </c>
      <c r="C10" s="30">
        <v>0</v>
      </c>
      <c r="D10" s="29">
        <v>474363</v>
      </c>
      <c r="E10" s="29">
        <v>0</v>
      </c>
      <c r="F10" s="31" t="s">
        <v>12</v>
      </c>
      <c r="G10" s="31" t="s">
        <v>13</v>
      </c>
      <c r="H10" s="32" t="s">
        <v>14</v>
      </c>
      <c r="I10" s="33" t="s">
        <v>15</v>
      </c>
      <c r="J10" s="34"/>
      <c r="L10" s="1" t="s">
        <v>16</v>
      </c>
    </row>
    <row r="11" spans="1:15" ht="30" customHeight="1" x14ac:dyDescent="0.3">
      <c r="A11" s="29">
        <v>500000</v>
      </c>
      <c r="B11" s="29">
        <v>500000</v>
      </c>
      <c r="C11" s="30">
        <v>500000</v>
      </c>
      <c r="D11" s="29">
        <v>500000</v>
      </c>
      <c r="E11" s="29">
        <v>69230524</v>
      </c>
      <c r="F11" s="31" t="s">
        <v>12</v>
      </c>
      <c r="G11" s="31" t="s">
        <v>13</v>
      </c>
      <c r="H11" s="32" t="s">
        <v>17</v>
      </c>
      <c r="I11" s="33" t="s">
        <v>18</v>
      </c>
      <c r="J11" s="34"/>
      <c r="L11" s="1" t="s">
        <v>16</v>
      </c>
    </row>
    <row r="12" spans="1:15" ht="30" customHeight="1" x14ac:dyDescent="0.3">
      <c r="A12" s="29">
        <v>0</v>
      </c>
      <c r="B12" s="29">
        <v>0</v>
      </c>
      <c r="C12" s="30">
        <v>90000000</v>
      </c>
      <c r="D12" s="29">
        <v>0</v>
      </c>
      <c r="E12" s="29">
        <v>0</v>
      </c>
      <c r="F12" s="31" t="s">
        <v>12</v>
      </c>
      <c r="G12" s="31" t="s">
        <v>13</v>
      </c>
      <c r="H12" s="32" t="s">
        <v>19</v>
      </c>
      <c r="I12" s="33" t="s">
        <v>20</v>
      </c>
      <c r="J12" s="34"/>
      <c r="L12" s="1" t="s">
        <v>16</v>
      </c>
    </row>
    <row r="13" spans="1:15" ht="30" customHeight="1" x14ac:dyDescent="0.3">
      <c r="A13" s="29">
        <v>0</v>
      </c>
      <c r="B13" s="29">
        <v>0</v>
      </c>
      <c r="C13" s="30">
        <v>0</v>
      </c>
      <c r="D13" s="29">
        <v>0</v>
      </c>
      <c r="E13" s="29">
        <v>548871</v>
      </c>
      <c r="F13" s="31" t="s">
        <v>12</v>
      </c>
      <c r="G13" s="31" t="s">
        <v>13</v>
      </c>
      <c r="H13" s="32" t="s">
        <v>21</v>
      </c>
      <c r="I13" s="33" t="s">
        <v>22</v>
      </c>
      <c r="J13" s="34"/>
      <c r="L13" s="1" t="s">
        <v>16</v>
      </c>
    </row>
    <row r="14" spans="1:15" ht="30" customHeight="1" thickBot="1" x14ac:dyDescent="0.35">
      <c r="A14" s="29">
        <v>1500000</v>
      </c>
      <c r="B14" s="29">
        <v>1500000</v>
      </c>
      <c r="C14" s="30">
        <v>1500000</v>
      </c>
      <c r="D14" s="29">
        <v>2578638</v>
      </c>
      <c r="E14" s="29">
        <v>0</v>
      </c>
      <c r="F14" s="31" t="s">
        <v>12</v>
      </c>
      <c r="G14" s="31" t="s">
        <v>13</v>
      </c>
      <c r="H14" s="32" t="s">
        <v>23</v>
      </c>
      <c r="I14" s="33" t="s">
        <v>24</v>
      </c>
      <c r="J14" s="34"/>
      <c r="L14" s="1" t="s">
        <v>16</v>
      </c>
    </row>
    <row r="15" spans="1:15" ht="30" customHeight="1" thickBot="1" x14ac:dyDescent="0.35">
      <c r="A15" s="23">
        <f>SUM(A16:A17)</f>
        <v>0</v>
      </c>
      <c r="B15" s="23">
        <f>SUM(B16:B17)</f>
        <v>0</v>
      </c>
      <c r="C15" s="24">
        <f>SUM(C16:C17)</f>
        <v>0</v>
      </c>
      <c r="D15" s="23">
        <f>SUM(D16:D17)</f>
        <v>21505489</v>
      </c>
      <c r="E15" s="23">
        <f>SUM(E16:E17)</f>
        <v>18028160</v>
      </c>
      <c r="F15" s="25"/>
      <c r="G15" s="25"/>
      <c r="H15" s="26"/>
      <c r="I15" s="27" t="s">
        <v>25</v>
      </c>
      <c r="J15" s="28">
        <v>1272</v>
      </c>
      <c r="K15" s="1" t="s">
        <v>11</v>
      </c>
      <c r="L15" s="1" t="s">
        <v>26</v>
      </c>
    </row>
    <row r="16" spans="1:15" ht="30" customHeight="1" x14ac:dyDescent="0.3">
      <c r="A16" s="29">
        <v>0</v>
      </c>
      <c r="B16" s="29">
        <v>0</v>
      </c>
      <c r="C16" s="30">
        <v>0</v>
      </c>
      <c r="D16" s="29">
        <v>18232125</v>
      </c>
      <c r="E16" s="29">
        <v>12196765</v>
      </c>
      <c r="F16" s="31" t="s">
        <v>27</v>
      </c>
      <c r="G16" s="31" t="s">
        <v>28</v>
      </c>
      <c r="H16" s="32" t="s">
        <v>29</v>
      </c>
      <c r="I16" s="33" t="s">
        <v>30</v>
      </c>
      <c r="J16" s="34"/>
      <c r="L16" s="1" t="s">
        <v>31</v>
      </c>
    </row>
    <row r="17" spans="1:13" ht="30" customHeight="1" thickBot="1" x14ac:dyDescent="0.35">
      <c r="A17" s="29">
        <v>0</v>
      </c>
      <c r="B17" s="29">
        <v>0</v>
      </c>
      <c r="C17" s="30">
        <v>0</v>
      </c>
      <c r="D17" s="29">
        <v>3273364</v>
      </c>
      <c r="E17" s="29">
        <v>5831395</v>
      </c>
      <c r="F17" s="31" t="s">
        <v>27</v>
      </c>
      <c r="G17" s="31" t="s">
        <v>32</v>
      </c>
      <c r="H17" s="32" t="s">
        <v>29</v>
      </c>
      <c r="I17" s="33" t="s">
        <v>30</v>
      </c>
      <c r="J17" s="34"/>
      <c r="L17" s="1" t="s">
        <v>33</v>
      </c>
      <c r="M17" s="1" t="s">
        <v>34</v>
      </c>
    </row>
    <row r="18" spans="1:13" ht="30" customHeight="1" thickBot="1" x14ac:dyDescent="0.35">
      <c r="A18" s="23">
        <f t="shared" ref="A18:D18" si="1">SUM(A19:A20)</f>
        <v>0</v>
      </c>
      <c r="B18" s="23">
        <f t="shared" si="1"/>
        <v>0</v>
      </c>
      <c r="C18" s="24">
        <f t="shared" si="1"/>
        <v>0</v>
      </c>
      <c r="D18" s="23">
        <f t="shared" si="1"/>
        <v>835076</v>
      </c>
      <c r="E18" s="23">
        <f>SUM(E19:E20)</f>
        <v>25664746</v>
      </c>
      <c r="F18" s="25"/>
      <c r="G18" s="25"/>
      <c r="H18" s="26"/>
      <c r="I18" s="27" t="s">
        <v>35</v>
      </c>
      <c r="J18" s="28">
        <v>1013</v>
      </c>
      <c r="K18" s="1" t="s">
        <v>11</v>
      </c>
      <c r="L18" s="1" t="s">
        <v>26</v>
      </c>
    </row>
    <row r="19" spans="1:13" ht="30" customHeight="1" x14ac:dyDescent="0.3">
      <c r="A19" s="29">
        <v>0</v>
      </c>
      <c r="B19" s="29">
        <v>0</v>
      </c>
      <c r="C19" s="30">
        <v>0</v>
      </c>
      <c r="D19" s="29">
        <v>0</v>
      </c>
      <c r="E19" s="29">
        <v>25664746</v>
      </c>
      <c r="F19" s="31" t="s">
        <v>12</v>
      </c>
      <c r="G19" s="31" t="s">
        <v>13</v>
      </c>
      <c r="H19" s="32" t="s">
        <v>36</v>
      </c>
      <c r="I19" s="33" t="s">
        <v>37</v>
      </c>
      <c r="J19" s="34"/>
      <c r="L19" s="1" t="s">
        <v>16</v>
      </c>
    </row>
    <row r="20" spans="1:13" ht="30" customHeight="1" thickBot="1" x14ac:dyDescent="0.35">
      <c r="A20" s="29">
        <v>0</v>
      </c>
      <c r="B20" s="29">
        <v>0</v>
      </c>
      <c r="C20" s="30">
        <v>0</v>
      </c>
      <c r="D20" s="29">
        <v>835076</v>
      </c>
      <c r="E20" s="29">
        <v>0</v>
      </c>
      <c r="F20" s="31" t="s">
        <v>38</v>
      </c>
      <c r="G20" s="31" t="s">
        <v>28</v>
      </c>
      <c r="H20" s="32" t="s">
        <v>39</v>
      </c>
      <c r="I20" s="33" t="s">
        <v>40</v>
      </c>
      <c r="J20" s="34"/>
      <c r="L20" s="1" t="s">
        <v>41</v>
      </c>
    </row>
    <row r="21" spans="1:13" ht="30" customHeight="1" thickBot="1" x14ac:dyDescent="0.35">
      <c r="A21" s="23">
        <f t="shared" ref="A21" si="2">SUM(A22:A23)</f>
        <v>0</v>
      </c>
      <c r="B21" s="23">
        <f t="shared" ref="B21:D21" si="3">SUM(B22:B23)</f>
        <v>0</v>
      </c>
      <c r="C21" s="24">
        <f t="shared" si="3"/>
        <v>0</v>
      </c>
      <c r="D21" s="23">
        <f t="shared" si="3"/>
        <v>13468661</v>
      </c>
      <c r="E21" s="23">
        <f>SUM(E22:E23)</f>
        <v>11240079</v>
      </c>
      <c r="F21" s="25"/>
      <c r="G21" s="25"/>
      <c r="H21" s="26"/>
      <c r="I21" s="27" t="s">
        <v>42</v>
      </c>
      <c r="J21" s="28">
        <v>1014</v>
      </c>
      <c r="K21" s="1" t="s">
        <v>11</v>
      </c>
      <c r="L21" s="1" t="s">
        <v>26</v>
      </c>
    </row>
    <row r="22" spans="1:13" ht="30" customHeight="1" x14ac:dyDescent="0.3">
      <c r="A22" s="29">
        <v>0</v>
      </c>
      <c r="B22" s="29">
        <v>0</v>
      </c>
      <c r="C22" s="30">
        <v>0</v>
      </c>
      <c r="D22" s="29">
        <v>13466891</v>
      </c>
      <c r="E22" s="29">
        <v>11240079</v>
      </c>
      <c r="F22" s="31" t="s">
        <v>12</v>
      </c>
      <c r="G22" s="31" t="s">
        <v>13</v>
      </c>
      <c r="H22" s="32" t="s">
        <v>43</v>
      </c>
      <c r="I22" s="33" t="s">
        <v>44</v>
      </c>
      <c r="J22" s="34"/>
      <c r="L22" s="1" t="s">
        <v>16</v>
      </c>
    </row>
    <row r="23" spans="1:13" ht="30" customHeight="1" thickBot="1" x14ac:dyDescent="0.35">
      <c r="A23" s="29">
        <v>0</v>
      </c>
      <c r="B23" s="29">
        <v>0</v>
      </c>
      <c r="C23" s="30">
        <v>0</v>
      </c>
      <c r="D23" s="29">
        <v>1770</v>
      </c>
      <c r="E23" s="29">
        <v>0</v>
      </c>
      <c r="F23" s="31" t="s">
        <v>45</v>
      </c>
      <c r="G23" s="31" t="s">
        <v>28</v>
      </c>
      <c r="H23" s="32" t="s">
        <v>46</v>
      </c>
      <c r="I23" s="33" t="s">
        <v>47</v>
      </c>
      <c r="J23" s="34"/>
      <c r="L23" s="1" t="s">
        <v>48</v>
      </c>
    </row>
    <row r="24" spans="1:13" ht="30" customHeight="1" thickBot="1" x14ac:dyDescent="0.35">
      <c r="A24" s="23">
        <f t="shared" ref="A24:D24" si="4">SUM(A25:A34)</f>
        <v>24711000</v>
      </c>
      <c r="B24" s="23">
        <f t="shared" si="4"/>
        <v>21369000</v>
      </c>
      <c r="C24" s="24">
        <f t="shared" si="4"/>
        <v>23806000</v>
      </c>
      <c r="D24" s="23">
        <f t="shared" si="4"/>
        <v>51329254</v>
      </c>
      <c r="E24" s="23">
        <f>SUM(E25:E34)</f>
        <v>33627515</v>
      </c>
      <c r="F24" s="25"/>
      <c r="G24" s="25"/>
      <c r="H24" s="26"/>
      <c r="I24" s="27" t="s">
        <v>49</v>
      </c>
      <c r="J24" s="28">
        <v>1027</v>
      </c>
      <c r="K24" s="1" t="s">
        <v>11</v>
      </c>
      <c r="L24" s="1" t="s">
        <v>26</v>
      </c>
    </row>
    <row r="25" spans="1:13" ht="30" customHeight="1" x14ac:dyDescent="0.3">
      <c r="A25" s="29">
        <v>0</v>
      </c>
      <c r="B25" s="29">
        <v>0</v>
      </c>
      <c r="C25" s="30">
        <v>0</v>
      </c>
      <c r="D25" s="29">
        <v>0</v>
      </c>
      <c r="E25" s="29">
        <v>17828328</v>
      </c>
      <c r="F25" s="31" t="s">
        <v>12</v>
      </c>
      <c r="G25" s="31" t="s">
        <v>13</v>
      </c>
      <c r="H25" s="32" t="s">
        <v>50</v>
      </c>
      <c r="I25" s="33" t="s">
        <v>51</v>
      </c>
      <c r="J25" s="34"/>
      <c r="L25" s="1" t="s">
        <v>16</v>
      </c>
    </row>
    <row r="26" spans="1:13" ht="30" customHeight="1" x14ac:dyDescent="0.3">
      <c r="A26" s="29">
        <v>15000000</v>
      </c>
      <c r="B26" s="29">
        <v>10000000</v>
      </c>
      <c r="C26" s="30">
        <v>8000000</v>
      </c>
      <c r="D26" s="29">
        <v>10787500</v>
      </c>
      <c r="E26" s="29">
        <v>6246208</v>
      </c>
      <c r="F26" s="31" t="s">
        <v>12</v>
      </c>
      <c r="G26" s="31" t="s">
        <v>13</v>
      </c>
      <c r="H26" s="32" t="s">
        <v>52</v>
      </c>
      <c r="I26" s="33" t="s">
        <v>53</v>
      </c>
      <c r="J26" s="34"/>
      <c r="L26" s="1" t="s">
        <v>16</v>
      </c>
    </row>
    <row r="27" spans="1:13" ht="30" customHeight="1" x14ac:dyDescent="0.3">
      <c r="A27" s="29">
        <v>3800000</v>
      </c>
      <c r="B27" s="29">
        <v>3000000</v>
      </c>
      <c r="C27" s="30">
        <v>3500000</v>
      </c>
      <c r="D27" s="29">
        <v>2960000</v>
      </c>
      <c r="E27" s="29">
        <v>2419529</v>
      </c>
      <c r="F27" s="31" t="s">
        <v>12</v>
      </c>
      <c r="G27" s="31" t="s">
        <v>13</v>
      </c>
      <c r="H27" s="32" t="s">
        <v>54</v>
      </c>
      <c r="I27" s="33" t="s">
        <v>55</v>
      </c>
      <c r="J27" s="34"/>
      <c r="L27" s="1" t="s">
        <v>16</v>
      </c>
    </row>
    <row r="28" spans="1:13" ht="30" customHeight="1" x14ac:dyDescent="0.3">
      <c r="A28" s="29">
        <v>0</v>
      </c>
      <c r="B28" s="29">
        <v>0</v>
      </c>
      <c r="C28" s="30">
        <v>0</v>
      </c>
      <c r="D28" s="29">
        <v>0</v>
      </c>
      <c r="E28" s="29">
        <v>54943</v>
      </c>
      <c r="F28" s="31" t="s">
        <v>56</v>
      </c>
      <c r="G28" s="31" t="s">
        <v>28</v>
      </c>
      <c r="H28" s="32" t="s">
        <v>46</v>
      </c>
      <c r="I28" s="33" t="s">
        <v>57</v>
      </c>
      <c r="J28" s="34"/>
      <c r="L28" s="1" t="s">
        <v>58</v>
      </c>
    </row>
    <row r="29" spans="1:13" ht="30" customHeight="1" x14ac:dyDescent="0.3">
      <c r="A29" s="29">
        <v>0</v>
      </c>
      <c r="B29" s="29">
        <v>0</v>
      </c>
      <c r="C29" s="30">
        <v>0</v>
      </c>
      <c r="D29" s="29">
        <v>0</v>
      </c>
      <c r="E29" s="29">
        <v>11908</v>
      </c>
      <c r="F29" s="31" t="s">
        <v>59</v>
      </c>
      <c r="G29" s="31" t="s">
        <v>28</v>
      </c>
      <c r="H29" s="32" t="s">
        <v>46</v>
      </c>
      <c r="I29" s="33" t="s">
        <v>57</v>
      </c>
      <c r="J29" s="34"/>
      <c r="L29" s="1" t="s">
        <v>60</v>
      </c>
    </row>
    <row r="30" spans="1:13" ht="30" customHeight="1" x14ac:dyDescent="0.3">
      <c r="A30" s="29">
        <v>0</v>
      </c>
      <c r="B30" s="29">
        <v>0</v>
      </c>
      <c r="C30" s="30">
        <v>0</v>
      </c>
      <c r="D30" s="29">
        <v>0</v>
      </c>
      <c r="E30" s="29">
        <v>4181</v>
      </c>
      <c r="F30" s="31" t="s">
        <v>61</v>
      </c>
      <c r="G30" s="31" t="s">
        <v>28</v>
      </c>
      <c r="H30" s="32" t="s">
        <v>46</v>
      </c>
      <c r="I30" s="33" t="s">
        <v>57</v>
      </c>
      <c r="J30" s="34"/>
      <c r="L30" s="1" t="s">
        <v>62</v>
      </c>
    </row>
    <row r="31" spans="1:13" ht="30" customHeight="1" x14ac:dyDescent="0.3">
      <c r="A31" s="29">
        <v>911000</v>
      </c>
      <c r="B31" s="29">
        <v>869000</v>
      </c>
      <c r="C31" s="30">
        <v>806000</v>
      </c>
      <c r="D31" s="29">
        <v>708152</v>
      </c>
      <c r="E31" s="29">
        <v>3897033</v>
      </c>
      <c r="F31" s="31" t="s">
        <v>45</v>
      </c>
      <c r="G31" s="31" t="s">
        <v>28</v>
      </c>
      <c r="H31" s="32" t="s">
        <v>46</v>
      </c>
      <c r="I31" s="33" t="s">
        <v>57</v>
      </c>
      <c r="J31" s="34"/>
      <c r="L31" s="1" t="s">
        <v>48</v>
      </c>
    </row>
    <row r="32" spans="1:13" ht="30" customHeight="1" x14ac:dyDescent="0.3">
      <c r="A32" s="29">
        <v>1500000</v>
      </c>
      <c r="B32" s="29">
        <v>1500000</v>
      </c>
      <c r="C32" s="30">
        <v>1500000</v>
      </c>
      <c r="D32" s="29">
        <v>1500000</v>
      </c>
      <c r="E32" s="29">
        <v>664538</v>
      </c>
      <c r="F32" s="31" t="s">
        <v>12</v>
      </c>
      <c r="G32" s="31" t="s">
        <v>13</v>
      </c>
      <c r="H32" s="32" t="s">
        <v>63</v>
      </c>
      <c r="I32" s="33" t="s">
        <v>64</v>
      </c>
      <c r="J32" s="34"/>
      <c r="L32" s="1" t="s">
        <v>16</v>
      </c>
    </row>
    <row r="33" spans="1:12" ht="30" customHeight="1" x14ac:dyDescent="0.3">
      <c r="A33" s="29">
        <v>3500000</v>
      </c>
      <c r="B33" s="29">
        <v>6000000</v>
      </c>
      <c r="C33" s="30">
        <v>9000000</v>
      </c>
      <c r="D33" s="29">
        <v>12000000</v>
      </c>
      <c r="E33" s="29">
        <v>2500847</v>
      </c>
      <c r="F33" s="31" t="s">
        <v>12</v>
      </c>
      <c r="G33" s="31" t="s">
        <v>13</v>
      </c>
      <c r="H33" s="32" t="s">
        <v>65</v>
      </c>
      <c r="I33" s="33" t="s">
        <v>66</v>
      </c>
      <c r="J33" s="34"/>
      <c r="L33" s="1" t="s">
        <v>16</v>
      </c>
    </row>
    <row r="34" spans="1:12" ht="30" customHeight="1" thickBot="1" x14ac:dyDescent="0.35">
      <c r="A34" s="29">
        <v>0</v>
      </c>
      <c r="B34" s="29">
        <v>0</v>
      </c>
      <c r="C34" s="30">
        <v>1000000</v>
      </c>
      <c r="D34" s="29">
        <v>23373602</v>
      </c>
      <c r="E34" s="29">
        <v>0</v>
      </c>
      <c r="F34" s="31" t="s">
        <v>12</v>
      </c>
      <c r="G34" s="31" t="s">
        <v>13</v>
      </c>
      <c r="H34" s="32" t="s">
        <v>67</v>
      </c>
      <c r="I34" s="33" t="s">
        <v>68</v>
      </c>
      <c r="J34" s="34"/>
      <c r="L34" s="1" t="s">
        <v>16</v>
      </c>
    </row>
    <row r="35" spans="1:12" ht="30" customHeight="1" thickBot="1" x14ac:dyDescent="0.35">
      <c r="A35" s="23">
        <f t="shared" ref="A35:D35" si="5">SUM(A36)</f>
        <v>0</v>
      </c>
      <c r="B35" s="23">
        <f t="shared" si="5"/>
        <v>0</v>
      </c>
      <c r="C35" s="24">
        <f t="shared" si="5"/>
        <v>0</v>
      </c>
      <c r="D35" s="23">
        <f t="shared" si="5"/>
        <v>0</v>
      </c>
      <c r="E35" s="23">
        <f>SUM(E36)</f>
        <v>170669</v>
      </c>
      <c r="F35" s="25"/>
      <c r="G35" s="25"/>
      <c r="H35" s="26"/>
      <c r="I35" s="27" t="s">
        <v>69</v>
      </c>
      <c r="J35" s="28">
        <v>1025</v>
      </c>
      <c r="K35" s="1" t="s">
        <v>11</v>
      </c>
      <c r="L35" s="1" t="s">
        <v>26</v>
      </c>
    </row>
    <row r="36" spans="1:12" ht="30" customHeight="1" thickBot="1" x14ac:dyDescent="0.35">
      <c r="A36" s="29">
        <v>0</v>
      </c>
      <c r="B36" s="29">
        <v>0</v>
      </c>
      <c r="C36" s="30">
        <v>0</v>
      </c>
      <c r="D36" s="29">
        <v>0</v>
      </c>
      <c r="E36" s="29">
        <v>170669</v>
      </c>
      <c r="F36" s="31" t="s">
        <v>12</v>
      </c>
      <c r="G36" s="31" t="s">
        <v>13</v>
      </c>
      <c r="H36" s="32" t="s">
        <v>70</v>
      </c>
      <c r="I36" s="33" t="s">
        <v>71</v>
      </c>
      <c r="J36" s="34"/>
      <c r="L36" s="1" t="s">
        <v>16</v>
      </c>
    </row>
    <row r="37" spans="1:12" ht="30" customHeight="1" thickBot="1" x14ac:dyDescent="0.35">
      <c r="A37" s="23">
        <f t="shared" ref="A37" si="6">SUM(A38)</f>
        <v>0</v>
      </c>
      <c r="B37" s="23">
        <f t="shared" ref="B37:D37" si="7">SUM(B38)</f>
        <v>0</v>
      </c>
      <c r="C37" s="24">
        <f t="shared" si="7"/>
        <v>0</v>
      </c>
      <c r="D37" s="23">
        <f t="shared" si="7"/>
        <v>15367500</v>
      </c>
      <c r="E37" s="23">
        <f>SUM(E38)</f>
        <v>0</v>
      </c>
      <c r="F37" s="25"/>
      <c r="G37" s="25"/>
      <c r="H37" s="26"/>
      <c r="I37" s="27" t="s">
        <v>72</v>
      </c>
      <c r="J37" s="28">
        <v>1008</v>
      </c>
      <c r="K37" s="1" t="s">
        <v>11</v>
      </c>
      <c r="L37" s="1" t="s">
        <v>26</v>
      </c>
    </row>
    <row r="38" spans="1:12" ht="30" customHeight="1" thickBot="1" x14ac:dyDescent="0.35">
      <c r="A38" s="29">
        <v>0</v>
      </c>
      <c r="B38" s="29">
        <v>0</v>
      </c>
      <c r="C38" s="30">
        <v>0</v>
      </c>
      <c r="D38" s="29">
        <v>15367500</v>
      </c>
      <c r="E38" s="29">
        <v>0</v>
      </c>
      <c r="F38" s="31" t="s">
        <v>12</v>
      </c>
      <c r="G38" s="31" t="s">
        <v>13</v>
      </c>
      <c r="H38" s="32" t="s">
        <v>67</v>
      </c>
      <c r="I38" s="33" t="s">
        <v>73</v>
      </c>
      <c r="J38" s="34"/>
      <c r="L38" s="1" t="s">
        <v>16</v>
      </c>
    </row>
    <row r="39" spans="1:12" ht="30" customHeight="1" thickBot="1" x14ac:dyDescent="0.35">
      <c r="A39" s="23">
        <f t="shared" ref="A39:D39" si="8">SUM(A40:A48)</f>
        <v>20817000</v>
      </c>
      <c r="B39" s="23">
        <f t="shared" si="8"/>
        <v>27756000</v>
      </c>
      <c r="C39" s="24">
        <f t="shared" si="8"/>
        <v>20817000</v>
      </c>
      <c r="D39" s="23">
        <f t="shared" si="8"/>
        <v>11279951</v>
      </c>
      <c r="E39" s="23">
        <f>SUM(E40:E48)</f>
        <v>7963486</v>
      </c>
      <c r="F39" s="25"/>
      <c r="G39" s="25"/>
      <c r="H39" s="26"/>
      <c r="I39" s="27" t="s">
        <v>74</v>
      </c>
      <c r="J39" s="28">
        <v>1058</v>
      </c>
      <c r="K39" s="1" t="s">
        <v>11</v>
      </c>
      <c r="L39" s="1" t="s">
        <v>26</v>
      </c>
    </row>
    <row r="40" spans="1:12" ht="30" customHeight="1" x14ac:dyDescent="0.3">
      <c r="A40" s="29">
        <v>0</v>
      </c>
      <c r="B40" s="29">
        <v>0</v>
      </c>
      <c r="C40" s="30">
        <v>0</v>
      </c>
      <c r="D40" s="29">
        <v>57093</v>
      </c>
      <c r="E40" s="29">
        <v>0</v>
      </c>
      <c r="F40" s="31" t="s">
        <v>75</v>
      </c>
      <c r="G40" s="31" t="s">
        <v>28</v>
      </c>
      <c r="H40" s="32" t="s">
        <v>76</v>
      </c>
      <c r="I40" s="33" t="s">
        <v>77</v>
      </c>
      <c r="J40" s="34"/>
      <c r="L40" s="1" t="s">
        <v>78</v>
      </c>
    </row>
    <row r="41" spans="1:12" ht="30" customHeight="1" x14ac:dyDescent="0.3">
      <c r="A41" s="29">
        <v>0</v>
      </c>
      <c r="B41" s="29">
        <v>0</v>
      </c>
      <c r="C41" s="30">
        <v>0</v>
      </c>
      <c r="D41" s="29">
        <v>2871216</v>
      </c>
      <c r="E41" s="29">
        <v>4681429</v>
      </c>
      <c r="F41" s="31" t="s">
        <v>27</v>
      </c>
      <c r="G41" s="31" t="s">
        <v>28</v>
      </c>
      <c r="H41" s="32" t="s">
        <v>76</v>
      </c>
      <c r="I41" s="33" t="s">
        <v>77</v>
      </c>
      <c r="J41" s="34"/>
      <c r="L41" s="1" t="s">
        <v>31</v>
      </c>
    </row>
    <row r="42" spans="1:12" ht="30" customHeight="1" x14ac:dyDescent="0.3">
      <c r="A42" s="29">
        <v>0</v>
      </c>
      <c r="B42" s="29">
        <v>0</v>
      </c>
      <c r="C42" s="30">
        <v>0</v>
      </c>
      <c r="D42" s="29">
        <v>192193</v>
      </c>
      <c r="E42" s="29">
        <v>0</v>
      </c>
      <c r="F42" s="31" t="s">
        <v>79</v>
      </c>
      <c r="G42" s="31" t="s">
        <v>28</v>
      </c>
      <c r="H42" s="32" t="s">
        <v>46</v>
      </c>
      <c r="I42" s="33" t="s">
        <v>80</v>
      </c>
      <c r="J42" s="34"/>
      <c r="L42" s="1" t="s">
        <v>81</v>
      </c>
    </row>
    <row r="43" spans="1:12" ht="30" customHeight="1" x14ac:dyDescent="0.3">
      <c r="A43" s="29">
        <v>0</v>
      </c>
      <c r="B43" s="29">
        <v>0</v>
      </c>
      <c r="C43" s="30">
        <v>0</v>
      </c>
      <c r="D43" s="29">
        <v>60000</v>
      </c>
      <c r="E43" s="29">
        <v>99532</v>
      </c>
      <c r="F43" s="31" t="s">
        <v>82</v>
      </c>
      <c r="G43" s="31" t="s">
        <v>28</v>
      </c>
      <c r="H43" s="32" t="s">
        <v>46</v>
      </c>
      <c r="I43" s="33" t="s">
        <v>80</v>
      </c>
      <c r="J43" s="34"/>
      <c r="L43" s="1" t="s">
        <v>83</v>
      </c>
    </row>
    <row r="44" spans="1:12" ht="30" customHeight="1" x14ac:dyDescent="0.3">
      <c r="A44" s="29">
        <v>0</v>
      </c>
      <c r="B44" s="29">
        <v>0</v>
      </c>
      <c r="C44" s="30">
        <v>0</v>
      </c>
      <c r="D44" s="29">
        <v>800000</v>
      </c>
      <c r="E44" s="29">
        <v>0</v>
      </c>
      <c r="F44" s="31" t="s">
        <v>84</v>
      </c>
      <c r="G44" s="31" t="s">
        <v>28</v>
      </c>
      <c r="H44" s="32" t="s">
        <v>46</v>
      </c>
      <c r="I44" s="33" t="s">
        <v>80</v>
      </c>
      <c r="J44" s="34"/>
      <c r="L44" s="1" t="s">
        <v>85</v>
      </c>
    </row>
    <row r="45" spans="1:12" ht="30" customHeight="1" x14ac:dyDescent="0.3">
      <c r="A45" s="29">
        <v>0</v>
      </c>
      <c r="B45" s="29">
        <v>0</v>
      </c>
      <c r="C45" s="30">
        <v>0</v>
      </c>
      <c r="D45" s="29">
        <v>1093260</v>
      </c>
      <c r="E45" s="29">
        <v>0</v>
      </c>
      <c r="F45" s="31" t="s">
        <v>61</v>
      </c>
      <c r="G45" s="31" t="s">
        <v>28</v>
      </c>
      <c r="H45" s="32" t="s">
        <v>46</v>
      </c>
      <c r="I45" s="33" t="s">
        <v>80</v>
      </c>
      <c r="J45" s="34"/>
      <c r="L45" s="1" t="s">
        <v>62</v>
      </c>
    </row>
    <row r="46" spans="1:12" ht="30" customHeight="1" x14ac:dyDescent="0.3">
      <c r="A46" s="29">
        <v>0</v>
      </c>
      <c r="B46" s="29">
        <v>0</v>
      </c>
      <c r="C46" s="30">
        <v>0</v>
      </c>
      <c r="D46" s="29">
        <v>1206189</v>
      </c>
      <c r="E46" s="29">
        <v>2276528</v>
      </c>
      <c r="F46" s="31" t="s">
        <v>45</v>
      </c>
      <c r="G46" s="31" t="s">
        <v>28</v>
      </c>
      <c r="H46" s="32" t="s">
        <v>46</v>
      </c>
      <c r="I46" s="33" t="s">
        <v>80</v>
      </c>
      <c r="J46" s="34"/>
      <c r="L46" s="1" t="s">
        <v>48</v>
      </c>
    </row>
    <row r="47" spans="1:12" ht="30" customHeight="1" x14ac:dyDescent="0.3">
      <c r="A47" s="29">
        <v>0</v>
      </c>
      <c r="B47" s="29">
        <v>0</v>
      </c>
      <c r="C47" s="30">
        <v>0</v>
      </c>
      <c r="D47" s="29">
        <v>5000000</v>
      </c>
      <c r="E47" s="29">
        <v>905997</v>
      </c>
      <c r="F47" s="31" t="s">
        <v>12</v>
      </c>
      <c r="G47" s="31" t="s">
        <v>13</v>
      </c>
      <c r="H47" s="32" t="s">
        <v>86</v>
      </c>
      <c r="I47" s="33" t="s">
        <v>87</v>
      </c>
      <c r="J47" s="34"/>
      <c r="L47" s="1" t="s">
        <v>16</v>
      </c>
    </row>
    <row r="48" spans="1:12" ht="30" customHeight="1" thickBot="1" x14ac:dyDescent="0.35">
      <c r="A48" s="29">
        <v>20817000</v>
      </c>
      <c r="B48" s="29">
        <v>27756000</v>
      </c>
      <c r="C48" s="30">
        <v>20817000</v>
      </c>
      <c r="D48" s="29">
        <v>0</v>
      </c>
      <c r="E48" s="29">
        <v>0</v>
      </c>
      <c r="F48" s="31" t="s">
        <v>27</v>
      </c>
      <c r="G48" s="31" t="s">
        <v>28</v>
      </c>
      <c r="H48" s="32" t="s">
        <v>88</v>
      </c>
      <c r="I48" s="33" t="s">
        <v>89</v>
      </c>
      <c r="J48" s="34"/>
      <c r="L48" s="1" t="s">
        <v>31</v>
      </c>
    </row>
    <row r="49" spans="1:12" ht="30" customHeight="1" thickBot="1" x14ac:dyDescent="0.35">
      <c r="A49" s="23">
        <f t="shared" ref="A49:D49" si="9">SUM(A50:A52)</f>
        <v>0</v>
      </c>
      <c r="B49" s="23">
        <f t="shared" si="9"/>
        <v>0</v>
      </c>
      <c r="C49" s="24">
        <f t="shared" si="9"/>
        <v>0</v>
      </c>
      <c r="D49" s="23">
        <f t="shared" si="9"/>
        <v>2705977</v>
      </c>
      <c r="E49" s="23">
        <f>SUM(E50:E52)</f>
        <v>742441</v>
      </c>
      <c r="F49" s="25"/>
      <c r="G49" s="25"/>
      <c r="H49" s="26"/>
      <c r="I49" s="27" t="s">
        <v>90</v>
      </c>
      <c r="J49" s="28">
        <v>1500</v>
      </c>
      <c r="K49" s="1" t="s">
        <v>11</v>
      </c>
      <c r="L49" s="1" t="s">
        <v>26</v>
      </c>
    </row>
    <row r="50" spans="1:12" ht="30" customHeight="1" x14ac:dyDescent="0.3">
      <c r="A50" s="29">
        <v>0</v>
      </c>
      <c r="B50" s="29">
        <v>0</v>
      </c>
      <c r="C50" s="30">
        <v>0</v>
      </c>
      <c r="D50" s="29">
        <v>116180</v>
      </c>
      <c r="E50" s="29">
        <v>229454</v>
      </c>
      <c r="F50" s="31" t="s">
        <v>56</v>
      </c>
      <c r="G50" s="31" t="s">
        <v>28</v>
      </c>
      <c r="H50" s="32" t="s">
        <v>46</v>
      </c>
      <c r="I50" s="33" t="s">
        <v>91</v>
      </c>
      <c r="J50" s="34"/>
      <c r="L50" s="1" t="s">
        <v>58</v>
      </c>
    </row>
    <row r="51" spans="1:12" ht="30" customHeight="1" x14ac:dyDescent="0.3">
      <c r="A51" s="29">
        <v>0</v>
      </c>
      <c r="B51" s="29">
        <v>0</v>
      </c>
      <c r="C51" s="30">
        <v>0</v>
      </c>
      <c r="D51" s="29">
        <v>100000</v>
      </c>
      <c r="E51" s="29">
        <v>245900</v>
      </c>
      <c r="F51" s="31" t="s">
        <v>92</v>
      </c>
      <c r="G51" s="31" t="s">
        <v>28</v>
      </c>
      <c r="H51" s="32" t="s">
        <v>46</v>
      </c>
      <c r="I51" s="33" t="s">
        <v>91</v>
      </c>
      <c r="J51" s="34"/>
      <c r="L51" s="1" t="s">
        <v>93</v>
      </c>
    </row>
    <row r="52" spans="1:12" ht="30" customHeight="1" thickBot="1" x14ac:dyDescent="0.35">
      <c r="A52" s="29">
        <v>0</v>
      </c>
      <c r="B52" s="29">
        <v>0</v>
      </c>
      <c r="C52" s="30">
        <v>0</v>
      </c>
      <c r="D52" s="29">
        <v>2489797</v>
      </c>
      <c r="E52" s="29">
        <v>267087</v>
      </c>
      <c r="F52" s="31" t="s">
        <v>45</v>
      </c>
      <c r="G52" s="31" t="s">
        <v>28</v>
      </c>
      <c r="H52" s="32" t="s">
        <v>46</v>
      </c>
      <c r="I52" s="33" t="s">
        <v>91</v>
      </c>
      <c r="J52" s="34"/>
      <c r="L52" s="1" t="s">
        <v>48</v>
      </c>
    </row>
    <row r="53" spans="1:12" ht="30" customHeight="1" thickBot="1" x14ac:dyDescent="0.35">
      <c r="A53" s="23">
        <f t="shared" ref="A53:D53" si="10">SUM(A54)</f>
        <v>0</v>
      </c>
      <c r="B53" s="23">
        <f t="shared" si="10"/>
        <v>0</v>
      </c>
      <c r="C53" s="24">
        <f t="shared" si="10"/>
        <v>0</v>
      </c>
      <c r="D53" s="23">
        <f t="shared" si="10"/>
        <v>696600</v>
      </c>
      <c r="E53" s="23">
        <f>SUM(E54)</f>
        <v>0</v>
      </c>
      <c r="F53" s="25"/>
      <c r="G53" s="25"/>
      <c r="H53" s="26"/>
      <c r="I53" s="27" t="s">
        <v>94</v>
      </c>
      <c r="J53" s="28">
        <v>1533</v>
      </c>
      <c r="K53" s="1" t="s">
        <v>11</v>
      </c>
      <c r="L53" s="1" t="s">
        <v>26</v>
      </c>
    </row>
    <row r="54" spans="1:12" ht="30" customHeight="1" thickBot="1" x14ac:dyDescent="0.35">
      <c r="A54" s="29">
        <v>0</v>
      </c>
      <c r="B54" s="29">
        <v>0</v>
      </c>
      <c r="C54" s="30">
        <v>0</v>
      </c>
      <c r="D54" s="29">
        <v>696600</v>
      </c>
      <c r="E54" s="29">
        <v>0</v>
      </c>
      <c r="F54" s="31" t="s">
        <v>38</v>
      </c>
      <c r="G54" s="31" t="s">
        <v>28</v>
      </c>
      <c r="H54" s="32" t="s">
        <v>95</v>
      </c>
      <c r="I54" s="33" t="s">
        <v>96</v>
      </c>
      <c r="J54" s="34"/>
      <c r="L54" s="1" t="s">
        <v>41</v>
      </c>
    </row>
    <row r="55" spans="1:12" ht="30" customHeight="1" thickBot="1" x14ac:dyDescent="0.35">
      <c r="A55" s="23">
        <f>SUM(A56:A66)</f>
        <v>566736209</v>
      </c>
      <c r="B55" s="23">
        <f>SUM(B56:B66)</f>
        <v>550600023</v>
      </c>
      <c r="C55" s="24">
        <f>SUM(C56:C66)</f>
        <v>547664094</v>
      </c>
      <c r="D55" s="23">
        <f>SUM(D56:D66)</f>
        <v>526971163</v>
      </c>
      <c r="E55" s="23">
        <f>SUM(E56:E66)</f>
        <v>551849593</v>
      </c>
      <c r="F55" s="25"/>
      <c r="G55" s="25"/>
      <c r="H55" s="26"/>
      <c r="I55" s="27" t="s">
        <v>97</v>
      </c>
      <c r="J55" s="28">
        <v>1129</v>
      </c>
      <c r="K55" s="1" t="s">
        <v>11</v>
      </c>
      <c r="L55" s="1" t="s">
        <v>26</v>
      </c>
    </row>
    <row r="56" spans="1:12" ht="30" customHeight="1" x14ac:dyDescent="0.3">
      <c r="A56" s="29">
        <v>2975000</v>
      </c>
      <c r="B56" s="29">
        <v>2975000</v>
      </c>
      <c r="C56" s="30">
        <v>2975000</v>
      </c>
      <c r="D56" s="29">
        <v>4871574</v>
      </c>
      <c r="E56" s="29">
        <v>0</v>
      </c>
      <c r="F56" s="31" t="s">
        <v>12</v>
      </c>
      <c r="G56" s="31" t="s">
        <v>13</v>
      </c>
      <c r="H56" s="32" t="s">
        <v>98</v>
      </c>
      <c r="I56" s="33" t="s">
        <v>99</v>
      </c>
      <c r="J56" s="34"/>
      <c r="L56" s="1" t="s">
        <v>16</v>
      </c>
    </row>
    <row r="57" spans="1:12" ht="30" customHeight="1" x14ac:dyDescent="0.3">
      <c r="A57" s="29">
        <v>7430400</v>
      </c>
      <c r="B57" s="29">
        <v>7430400</v>
      </c>
      <c r="C57" s="30">
        <v>7430400</v>
      </c>
      <c r="D57" s="29">
        <v>2500000</v>
      </c>
      <c r="E57" s="29">
        <v>0</v>
      </c>
      <c r="F57" s="31" t="s">
        <v>12</v>
      </c>
      <c r="G57" s="31" t="s">
        <v>13</v>
      </c>
      <c r="H57" s="32" t="s">
        <v>100</v>
      </c>
      <c r="I57" s="33" t="s">
        <v>101</v>
      </c>
      <c r="J57" s="34"/>
      <c r="L57" s="1" t="s">
        <v>16</v>
      </c>
    </row>
    <row r="58" spans="1:12" ht="30" customHeight="1" x14ac:dyDescent="0.3">
      <c r="A58" s="29">
        <v>0</v>
      </c>
      <c r="B58" s="29">
        <v>0</v>
      </c>
      <c r="C58" s="30">
        <v>0</v>
      </c>
      <c r="D58" s="29">
        <v>0</v>
      </c>
      <c r="E58" s="29">
        <v>1871340</v>
      </c>
      <c r="F58" s="31" t="s">
        <v>12</v>
      </c>
      <c r="G58" s="31" t="s">
        <v>13</v>
      </c>
      <c r="H58" s="32" t="s">
        <v>102</v>
      </c>
      <c r="I58" s="33" t="s">
        <v>103</v>
      </c>
      <c r="J58" s="34"/>
      <c r="L58" s="1" t="s">
        <v>16</v>
      </c>
    </row>
    <row r="59" spans="1:12" ht="30" customHeight="1" x14ac:dyDescent="0.3">
      <c r="A59" s="29">
        <v>0</v>
      </c>
      <c r="B59" s="29">
        <v>0</v>
      </c>
      <c r="C59" s="30">
        <v>0</v>
      </c>
      <c r="D59" s="29">
        <v>0</v>
      </c>
      <c r="E59" s="29">
        <v>7239</v>
      </c>
      <c r="F59" s="31" t="s">
        <v>12</v>
      </c>
      <c r="G59" s="31" t="s">
        <v>13</v>
      </c>
      <c r="H59" s="32" t="s">
        <v>104</v>
      </c>
      <c r="I59" s="33" t="s">
        <v>105</v>
      </c>
      <c r="J59" s="34"/>
      <c r="L59" s="1" t="s">
        <v>16</v>
      </c>
    </row>
    <row r="60" spans="1:12" ht="30" customHeight="1" x14ac:dyDescent="0.3">
      <c r="A60" s="29">
        <v>0</v>
      </c>
      <c r="B60" s="29">
        <v>0</v>
      </c>
      <c r="C60" s="30">
        <v>12730271</v>
      </c>
      <c r="D60" s="29">
        <v>12664118</v>
      </c>
      <c r="E60" s="29">
        <v>24393349</v>
      </c>
      <c r="F60" s="31" t="s">
        <v>27</v>
      </c>
      <c r="G60" s="31" t="s">
        <v>28</v>
      </c>
      <c r="H60" s="32" t="s">
        <v>106</v>
      </c>
      <c r="I60" s="33" t="s">
        <v>107</v>
      </c>
      <c r="J60" s="34"/>
      <c r="L60" s="1" t="s">
        <v>31</v>
      </c>
    </row>
    <row r="61" spans="1:12" ht="30" customHeight="1" x14ac:dyDescent="0.3">
      <c r="A61" s="29">
        <v>176902627</v>
      </c>
      <c r="B61" s="29">
        <v>171750123</v>
      </c>
      <c r="C61" s="30">
        <v>166747692</v>
      </c>
      <c r="D61" s="29">
        <v>159285467</v>
      </c>
      <c r="E61" s="29">
        <v>141392227</v>
      </c>
      <c r="F61" s="31" t="s">
        <v>12</v>
      </c>
      <c r="G61" s="31" t="s">
        <v>13</v>
      </c>
      <c r="H61" s="32" t="s">
        <v>108</v>
      </c>
      <c r="I61" s="33" t="s">
        <v>109</v>
      </c>
      <c r="J61" s="34"/>
      <c r="L61" s="1" t="s">
        <v>16</v>
      </c>
    </row>
    <row r="62" spans="1:12" ht="30" customHeight="1" x14ac:dyDescent="0.3">
      <c r="A62" s="29">
        <v>2321775</v>
      </c>
      <c r="B62" s="29">
        <v>2321775</v>
      </c>
      <c r="C62" s="30">
        <v>2321775</v>
      </c>
      <c r="D62" s="29">
        <v>0</v>
      </c>
      <c r="E62" s="29">
        <v>0</v>
      </c>
      <c r="F62" s="31" t="s">
        <v>12</v>
      </c>
      <c r="G62" s="31" t="s">
        <v>13</v>
      </c>
      <c r="H62" s="32" t="s">
        <v>110</v>
      </c>
      <c r="I62" s="33" t="s">
        <v>111</v>
      </c>
      <c r="J62" s="34"/>
      <c r="L62" s="1" t="s">
        <v>16</v>
      </c>
    </row>
    <row r="63" spans="1:12" ht="30" customHeight="1" x14ac:dyDescent="0.3">
      <c r="A63" s="29">
        <v>17334464</v>
      </c>
      <c r="B63" s="29">
        <v>16829577</v>
      </c>
      <c r="C63" s="30">
        <v>16339395</v>
      </c>
      <c r="D63" s="29">
        <v>11629932</v>
      </c>
      <c r="E63" s="29">
        <v>2708657</v>
      </c>
      <c r="F63" s="31" t="s">
        <v>12</v>
      </c>
      <c r="G63" s="31" t="s">
        <v>13</v>
      </c>
      <c r="H63" s="32" t="s">
        <v>112</v>
      </c>
      <c r="I63" s="33" t="s">
        <v>113</v>
      </c>
      <c r="J63" s="34"/>
      <c r="L63" s="1" t="s">
        <v>16</v>
      </c>
    </row>
    <row r="64" spans="1:12" ht="30" customHeight="1" x14ac:dyDescent="0.3">
      <c r="A64" s="29">
        <v>32713370</v>
      </c>
      <c r="B64" s="29">
        <v>31760553</v>
      </c>
      <c r="C64" s="30">
        <v>30835488</v>
      </c>
      <c r="D64" s="29">
        <v>36353471</v>
      </c>
      <c r="E64" s="29">
        <v>36013458</v>
      </c>
      <c r="F64" s="31" t="s">
        <v>12</v>
      </c>
      <c r="G64" s="31" t="s">
        <v>13</v>
      </c>
      <c r="H64" s="32" t="s">
        <v>114</v>
      </c>
      <c r="I64" s="33" t="s">
        <v>115</v>
      </c>
      <c r="J64" s="34"/>
      <c r="L64" s="1" t="s">
        <v>16</v>
      </c>
    </row>
    <row r="65" spans="1:13" ht="30" customHeight="1" x14ac:dyDescent="0.3">
      <c r="A65" s="29">
        <v>97772544</v>
      </c>
      <c r="B65" s="29">
        <v>94924800</v>
      </c>
      <c r="C65" s="30">
        <v>92160000</v>
      </c>
      <c r="D65" s="29">
        <v>99620000</v>
      </c>
      <c r="E65" s="29">
        <v>89136239</v>
      </c>
      <c r="F65" s="31" t="s">
        <v>12</v>
      </c>
      <c r="G65" s="31" t="s">
        <v>13</v>
      </c>
      <c r="H65" s="32" t="s">
        <v>116</v>
      </c>
      <c r="I65" s="33" t="s">
        <v>117</v>
      </c>
      <c r="J65" s="34"/>
      <c r="L65" s="1" t="s">
        <v>16</v>
      </c>
      <c r="M65" s="1" t="s">
        <v>118</v>
      </c>
    </row>
    <row r="66" spans="1:13" ht="30" customHeight="1" thickBot="1" x14ac:dyDescent="0.35">
      <c r="A66" s="29">
        <v>229286029</v>
      </c>
      <c r="B66" s="29">
        <v>222607795</v>
      </c>
      <c r="C66" s="30">
        <v>216124073</v>
      </c>
      <c r="D66" s="29">
        <v>200046601</v>
      </c>
      <c r="E66" s="29">
        <v>256327084</v>
      </c>
      <c r="F66" s="31" t="s">
        <v>12</v>
      </c>
      <c r="G66" s="31" t="s">
        <v>13</v>
      </c>
      <c r="H66" s="32" t="s">
        <v>119</v>
      </c>
      <c r="I66" s="33" t="s">
        <v>120</v>
      </c>
      <c r="J66" s="34"/>
      <c r="L66" s="1" t="s">
        <v>16</v>
      </c>
    </row>
    <row r="67" spans="1:13" ht="30" customHeight="1" thickBot="1" x14ac:dyDescent="0.35">
      <c r="A67" s="23">
        <f t="shared" ref="A67:D67" si="11">SUM(A68:A77)</f>
        <v>46510000</v>
      </c>
      <c r="B67" s="23">
        <f t="shared" si="11"/>
        <v>61930000</v>
      </c>
      <c r="C67" s="24">
        <f t="shared" si="11"/>
        <v>46510000</v>
      </c>
      <c r="D67" s="23">
        <f t="shared" si="11"/>
        <v>104269509</v>
      </c>
      <c r="E67" s="23">
        <f>SUM(E68:E77)</f>
        <v>446400333</v>
      </c>
      <c r="F67" s="25"/>
      <c r="G67" s="25"/>
      <c r="H67" s="26"/>
      <c r="I67" s="27" t="s">
        <v>121</v>
      </c>
      <c r="J67" s="28">
        <v>1163</v>
      </c>
      <c r="K67" s="1" t="s">
        <v>11</v>
      </c>
      <c r="L67" s="1" t="s">
        <v>26</v>
      </c>
    </row>
    <row r="68" spans="1:13" ht="30" customHeight="1" x14ac:dyDescent="0.3">
      <c r="A68" s="29">
        <v>0</v>
      </c>
      <c r="B68" s="29">
        <v>0</v>
      </c>
      <c r="C68" s="30">
        <v>0</v>
      </c>
      <c r="D68" s="29">
        <v>90228272</v>
      </c>
      <c r="E68" s="29">
        <v>413448695</v>
      </c>
      <c r="F68" s="31" t="s">
        <v>12</v>
      </c>
      <c r="G68" s="31" t="s">
        <v>13</v>
      </c>
      <c r="H68" s="32" t="s">
        <v>122</v>
      </c>
      <c r="I68" s="33" t="s">
        <v>123</v>
      </c>
      <c r="J68" s="34"/>
      <c r="L68" s="1" t="s">
        <v>16</v>
      </c>
    </row>
    <row r="69" spans="1:13" ht="30" customHeight="1" x14ac:dyDescent="0.3">
      <c r="A69" s="29">
        <v>0</v>
      </c>
      <c r="B69" s="29">
        <v>0</v>
      </c>
      <c r="C69" s="30">
        <v>0</v>
      </c>
      <c r="D69" s="29">
        <v>211605</v>
      </c>
      <c r="E69" s="29">
        <v>0</v>
      </c>
      <c r="F69" s="31" t="s">
        <v>124</v>
      </c>
      <c r="G69" s="31" t="s">
        <v>28</v>
      </c>
      <c r="H69" s="32" t="s">
        <v>122</v>
      </c>
      <c r="I69" s="33" t="s">
        <v>123</v>
      </c>
      <c r="J69" s="34"/>
      <c r="L69" s="1" t="s">
        <v>125</v>
      </c>
    </row>
    <row r="70" spans="1:13" ht="30" customHeight="1" x14ac:dyDescent="0.3">
      <c r="A70" s="29">
        <v>0</v>
      </c>
      <c r="B70" s="29">
        <v>0</v>
      </c>
      <c r="C70" s="30">
        <v>0</v>
      </c>
      <c r="D70" s="29">
        <v>288489</v>
      </c>
      <c r="E70" s="29">
        <v>0</v>
      </c>
      <c r="F70" s="31" t="s">
        <v>45</v>
      </c>
      <c r="G70" s="31" t="s">
        <v>28</v>
      </c>
      <c r="H70" s="32" t="s">
        <v>122</v>
      </c>
      <c r="I70" s="33" t="s">
        <v>123</v>
      </c>
      <c r="J70" s="34"/>
      <c r="L70" s="1" t="s">
        <v>48</v>
      </c>
    </row>
    <row r="71" spans="1:13" ht="30" customHeight="1" x14ac:dyDescent="0.3">
      <c r="A71" s="29">
        <v>0</v>
      </c>
      <c r="B71" s="29">
        <v>0</v>
      </c>
      <c r="C71" s="30">
        <v>0</v>
      </c>
      <c r="D71" s="29">
        <v>892684</v>
      </c>
      <c r="E71" s="29">
        <v>2468033</v>
      </c>
      <c r="F71" s="31" t="s">
        <v>27</v>
      </c>
      <c r="G71" s="31" t="s">
        <v>28</v>
      </c>
      <c r="H71" s="32" t="s">
        <v>126</v>
      </c>
      <c r="I71" s="33" t="s">
        <v>127</v>
      </c>
      <c r="J71" s="34"/>
      <c r="L71" s="1" t="s">
        <v>31</v>
      </c>
    </row>
    <row r="72" spans="1:13" ht="30" customHeight="1" x14ac:dyDescent="0.3">
      <c r="A72" s="29">
        <v>0</v>
      </c>
      <c r="B72" s="29">
        <v>0</v>
      </c>
      <c r="C72" s="30">
        <v>0</v>
      </c>
      <c r="D72" s="29">
        <v>12448459</v>
      </c>
      <c r="E72" s="29">
        <v>7010489</v>
      </c>
      <c r="F72" s="31" t="s">
        <v>128</v>
      </c>
      <c r="G72" s="31" t="s">
        <v>32</v>
      </c>
      <c r="H72" s="32" t="s">
        <v>126</v>
      </c>
      <c r="I72" s="33" t="s">
        <v>127</v>
      </c>
      <c r="J72" s="34"/>
      <c r="L72" s="1" t="s">
        <v>129</v>
      </c>
    </row>
    <row r="73" spans="1:13" ht="30" customHeight="1" x14ac:dyDescent="0.3">
      <c r="A73" s="29">
        <v>0</v>
      </c>
      <c r="B73" s="29">
        <v>0</v>
      </c>
      <c r="C73" s="30">
        <v>0</v>
      </c>
      <c r="D73" s="29">
        <v>0</v>
      </c>
      <c r="E73" s="29">
        <v>7675000</v>
      </c>
      <c r="F73" s="31" t="s">
        <v>75</v>
      </c>
      <c r="G73" s="31" t="s">
        <v>28</v>
      </c>
      <c r="H73" s="32" t="s">
        <v>130</v>
      </c>
      <c r="I73" s="33" t="s">
        <v>131</v>
      </c>
      <c r="J73" s="34"/>
      <c r="L73" s="1" t="s">
        <v>78</v>
      </c>
    </row>
    <row r="74" spans="1:13" ht="30" customHeight="1" x14ac:dyDescent="0.3">
      <c r="A74" s="29">
        <v>0</v>
      </c>
      <c r="B74" s="29">
        <v>0</v>
      </c>
      <c r="C74" s="30">
        <v>0</v>
      </c>
      <c r="D74" s="29">
        <v>0</v>
      </c>
      <c r="E74" s="29">
        <v>15292996</v>
      </c>
      <c r="F74" s="31" t="s">
        <v>75</v>
      </c>
      <c r="G74" s="31" t="s">
        <v>28</v>
      </c>
      <c r="H74" s="32" t="s">
        <v>132</v>
      </c>
      <c r="I74" s="33" t="s">
        <v>133</v>
      </c>
      <c r="J74" s="34"/>
      <c r="L74" s="1" t="s">
        <v>78</v>
      </c>
    </row>
    <row r="75" spans="1:13" ht="30" customHeight="1" x14ac:dyDescent="0.3">
      <c r="A75" s="29">
        <v>46260000</v>
      </c>
      <c r="B75" s="29">
        <v>61680000</v>
      </c>
      <c r="C75" s="30">
        <v>46260000</v>
      </c>
      <c r="D75" s="29">
        <v>0</v>
      </c>
      <c r="E75" s="29">
        <v>0</v>
      </c>
      <c r="F75" s="31" t="s">
        <v>75</v>
      </c>
      <c r="G75" s="31" t="s">
        <v>28</v>
      </c>
      <c r="H75" s="32" t="s">
        <v>134</v>
      </c>
      <c r="I75" s="33" t="s">
        <v>135</v>
      </c>
      <c r="J75" s="34"/>
      <c r="L75" s="1" t="s">
        <v>78</v>
      </c>
    </row>
    <row r="76" spans="1:13" ht="30" customHeight="1" x14ac:dyDescent="0.3">
      <c r="A76" s="29">
        <v>0</v>
      </c>
      <c r="B76" s="29">
        <v>0</v>
      </c>
      <c r="C76" s="30">
        <v>0</v>
      </c>
      <c r="D76" s="29">
        <v>0</v>
      </c>
      <c r="E76" s="29">
        <v>48000</v>
      </c>
      <c r="F76" s="31" t="s">
        <v>45</v>
      </c>
      <c r="G76" s="31" t="s">
        <v>28</v>
      </c>
      <c r="H76" s="32" t="s">
        <v>136</v>
      </c>
      <c r="I76" s="33" t="s">
        <v>137</v>
      </c>
      <c r="J76" s="34"/>
      <c r="L76" s="1" t="s">
        <v>48</v>
      </c>
    </row>
    <row r="77" spans="1:13" ht="30" customHeight="1" thickBot="1" x14ac:dyDescent="0.35">
      <c r="A77" s="29">
        <v>250000</v>
      </c>
      <c r="B77" s="29">
        <v>250000</v>
      </c>
      <c r="C77" s="30">
        <v>250000</v>
      </c>
      <c r="D77" s="29">
        <v>200000</v>
      </c>
      <c r="E77" s="29">
        <v>457120</v>
      </c>
      <c r="F77" s="31" t="s">
        <v>138</v>
      </c>
      <c r="G77" s="31" t="s">
        <v>28</v>
      </c>
      <c r="H77" s="32" t="s">
        <v>46</v>
      </c>
      <c r="I77" s="33" t="s">
        <v>139</v>
      </c>
      <c r="J77" s="34"/>
      <c r="L77" s="1" t="s">
        <v>140</v>
      </c>
    </row>
    <row r="78" spans="1:13" ht="30" customHeight="1" thickBot="1" x14ac:dyDescent="0.35">
      <c r="A78" s="23">
        <f>SUM(A79:A81)</f>
        <v>1473000</v>
      </c>
      <c r="B78" s="23">
        <f>SUM(B79:B81)</f>
        <v>1423000</v>
      </c>
      <c r="C78" s="24">
        <f>SUM(C79:C81)</f>
        <v>2016769</v>
      </c>
      <c r="D78" s="23">
        <f>SUM(D79:D81)</f>
        <v>2284842</v>
      </c>
      <c r="E78" s="23">
        <f>SUM(E79:E81)</f>
        <v>394739</v>
      </c>
      <c r="F78" s="25"/>
      <c r="G78" s="25"/>
      <c r="H78" s="26"/>
      <c r="I78" s="27" t="s">
        <v>141</v>
      </c>
      <c r="J78" s="28">
        <v>1164</v>
      </c>
      <c r="K78" s="1" t="s">
        <v>11</v>
      </c>
      <c r="L78" s="1" t="s">
        <v>26</v>
      </c>
    </row>
    <row r="79" spans="1:13" ht="30" customHeight="1" x14ac:dyDescent="0.3">
      <c r="A79" s="29">
        <v>0</v>
      </c>
      <c r="B79" s="29">
        <v>0</v>
      </c>
      <c r="C79" s="30">
        <v>493769</v>
      </c>
      <c r="D79" s="29">
        <v>518369</v>
      </c>
      <c r="E79" s="29">
        <v>182604</v>
      </c>
      <c r="F79" s="31" t="s">
        <v>142</v>
      </c>
      <c r="G79" s="31" t="s">
        <v>28</v>
      </c>
      <c r="H79" s="32" t="s">
        <v>143</v>
      </c>
      <c r="I79" s="33" t="s">
        <v>144</v>
      </c>
      <c r="J79" s="34"/>
      <c r="L79" s="1" t="s">
        <v>145</v>
      </c>
    </row>
    <row r="80" spans="1:13" ht="30" customHeight="1" x14ac:dyDescent="0.3">
      <c r="A80" s="29">
        <v>401000</v>
      </c>
      <c r="B80" s="29">
        <v>401000</v>
      </c>
      <c r="C80" s="30">
        <v>401000</v>
      </c>
      <c r="D80" s="29">
        <v>464144</v>
      </c>
      <c r="E80" s="29">
        <v>212135</v>
      </c>
      <c r="F80" s="31" t="s">
        <v>45</v>
      </c>
      <c r="G80" s="31" t="s">
        <v>28</v>
      </c>
      <c r="H80" s="32" t="s">
        <v>136</v>
      </c>
      <c r="I80" s="33" t="s">
        <v>146</v>
      </c>
      <c r="J80" s="34"/>
      <c r="L80" s="1" t="s">
        <v>48</v>
      </c>
      <c r="M80" s="1" t="s">
        <v>16</v>
      </c>
    </row>
    <row r="81" spans="1:12" ht="30" customHeight="1" thickBot="1" x14ac:dyDescent="0.35">
      <c r="A81" s="29">
        <v>1072000</v>
      </c>
      <c r="B81" s="29">
        <v>1022000</v>
      </c>
      <c r="C81" s="30">
        <v>1122000</v>
      </c>
      <c r="D81" s="29">
        <v>1302329</v>
      </c>
      <c r="E81" s="29">
        <v>0</v>
      </c>
      <c r="F81" s="31" t="s">
        <v>138</v>
      </c>
      <c r="G81" s="31" t="s">
        <v>28</v>
      </c>
      <c r="H81" s="32" t="s">
        <v>147</v>
      </c>
      <c r="I81" s="33" t="s">
        <v>148</v>
      </c>
      <c r="J81" s="34"/>
      <c r="L81" s="1" t="s">
        <v>140</v>
      </c>
    </row>
    <row r="82" spans="1:12" ht="30" customHeight="1" thickBot="1" x14ac:dyDescent="0.35">
      <c r="A82" s="23">
        <f t="shared" ref="A82:D82" si="12">SUM(A83:A84)</f>
        <v>0</v>
      </c>
      <c r="B82" s="23">
        <f t="shared" si="12"/>
        <v>0</v>
      </c>
      <c r="C82" s="24">
        <f t="shared" si="12"/>
        <v>0</v>
      </c>
      <c r="D82" s="23">
        <f t="shared" si="12"/>
        <v>4880000</v>
      </c>
      <c r="E82" s="23">
        <f>SUM(E83:E84)</f>
        <v>1410606</v>
      </c>
      <c r="F82" s="25"/>
      <c r="G82" s="25"/>
      <c r="H82" s="26"/>
      <c r="I82" s="27" t="s">
        <v>149</v>
      </c>
      <c r="J82" s="28">
        <v>1192</v>
      </c>
      <c r="K82" s="1" t="s">
        <v>11</v>
      </c>
      <c r="L82" s="1" t="s">
        <v>26</v>
      </c>
    </row>
    <row r="83" spans="1:12" ht="30" customHeight="1" x14ac:dyDescent="0.3">
      <c r="A83" s="29">
        <v>0</v>
      </c>
      <c r="B83" s="29">
        <v>0</v>
      </c>
      <c r="C83" s="30">
        <v>0</v>
      </c>
      <c r="D83" s="29">
        <v>0</v>
      </c>
      <c r="E83" s="29">
        <v>1410606</v>
      </c>
      <c r="F83" s="31" t="s">
        <v>12</v>
      </c>
      <c r="G83" s="31" t="s">
        <v>13</v>
      </c>
      <c r="H83" s="32" t="s">
        <v>150</v>
      </c>
      <c r="I83" s="33" t="s">
        <v>151</v>
      </c>
      <c r="J83" s="34"/>
      <c r="L83" s="1" t="s">
        <v>16</v>
      </c>
    </row>
    <row r="84" spans="1:12" ht="30" customHeight="1" thickBot="1" x14ac:dyDescent="0.35">
      <c r="A84" s="29">
        <v>0</v>
      </c>
      <c r="B84" s="29">
        <v>0</v>
      </c>
      <c r="C84" s="30">
        <v>0</v>
      </c>
      <c r="D84" s="29">
        <v>4880000</v>
      </c>
      <c r="E84" s="29">
        <v>0</v>
      </c>
      <c r="F84" s="31" t="s">
        <v>12</v>
      </c>
      <c r="G84" s="31" t="s">
        <v>13</v>
      </c>
      <c r="H84" s="32" t="s">
        <v>67</v>
      </c>
      <c r="I84" s="33" t="s">
        <v>152</v>
      </c>
      <c r="J84" s="34"/>
      <c r="L84" s="1" t="s">
        <v>16</v>
      </c>
    </row>
    <row r="85" spans="1:12" ht="30" customHeight="1" thickBot="1" x14ac:dyDescent="0.35">
      <c r="A85" s="23">
        <f t="shared" ref="A85:D85" si="13">SUM(A86)</f>
        <v>0</v>
      </c>
      <c r="B85" s="23">
        <f t="shared" si="13"/>
        <v>0</v>
      </c>
      <c r="C85" s="24">
        <f t="shared" si="13"/>
        <v>0</v>
      </c>
      <c r="D85" s="23">
        <f t="shared" si="13"/>
        <v>41162948</v>
      </c>
      <c r="E85" s="23">
        <f>SUM(E86)</f>
        <v>118724563</v>
      </c>
      <c r="F85" s="25"/>
      <c r="G85" s="25"/>
      <c r="H85" s="26"/>
      <c r="I85" s="27" t="s">
        <v>153</v>
      </c>
      <c r="J85" s="28">
        <v>1166</v>
      </c>
      <c r="K85" s="1" t="s">
        <v>11</v>
      </c>
      <c r="L85" s="1" t="s">
        <v>26</v>
      </c>
    </row>
    <row r="86" spans="1:12" ht="30" customHeight="1" thickBot="1" x14ac:dyDescent="0.35">
      <c r="A86" s="29">
        <v>0</v>
      </c>
      <c r="B86" s="29">
        <v>0</v>
      </c>
      <c r="C86" s="30">
        <v>0</v>
      </c>
      <c r="D86" s="29">
        <v>41162948</v>
      </c>
      <c r="E86" s="29">
        <v>118724563</v>
      </c>
      <c r="F86" s="31" t="s">
        <v>12</v>
      </c>
      <c r="G86" s="31" t="s">
        <v>13</v>
      </c>
      <c r="H86" s="32" t="s">
        <v>154</v>
      </c>
      <c r="I86" s="33" t="s">
        <v>155</v>
      </c>
      <c r="J86" s="34"/>
      <c r="L86" s="1" t="s">
        <v>16</v>
      </c>
    </row>
    <row r="87" spans="1:12" ht="30" customHeight="1" thickBot="1" x14ac:dyDescent="0.35">
      <c r="A87" s="23">
        <f t="shared" ref="A87" si="14">SUM(A88)</f>
        <v>0</v>
      </c>
      <c r="B87" s="23">
        <f t="shared" ref="B87:D87" si="15">SUM(B88)</f>
        <v>0</v>
      </c>
      <c r="C87" s="24">
        <f t="shared" si="15"/>
        <v>0</v>
      </c>
      <c r="D87" s="23">
        <f t="shared" si="15"/>
        <v>0</v>
      </c>
      <c r="E87" s="23">
        <f>SUM(E88)</f>
        <v>16775099</v>
      </c>
      <c r="F87" s="25"/>
      <c r="G87" s="25"/>
      <c r="H87" s="26"/>
      <c r="I87" s="27" t="s">
        <v>156</v>
      </c>
      <c r="J87" s="28">
        <v>1188</v>
      </c>
      <c r="K87" s="1" t="s">
        <v>11</v>
      </c>
      <c r="L87" s="1" t="s">
        <v>26</v>
      </c>
    </row>
    <row r="88" spans="1:12" ht="30" customHeight="1" thickBot="1" x14ac:dyDescent="0.35">
      <c r="A88" s="29">
        <v>0</v>
      </c>
      <c r="B88" s="29">
        <v>0</v>
      </c>
      <c r="C88" s="30">
        <v>0</v>
      </c>
      <c r="D88" s="29">
        <v>0</v>
      </c>
      <c r="E88" s="29">
        <v>16775099</v>
      </c>
      <c r="F88" s="31" t="s">
        <v>12</v>
      </c>
      <c r="G88" s="31" t="s">
        <v>13</v>
      </c>
      <c r="H88" s="32" t="s">
        <v>157</v>
      </c>
      <c r="I88" s="33" t="s">
        <v>158</v>
      </c>
      <c r="J88" s="34"/>
      <c r="L88" s="1" t="s">
        <v>16</v>
      </c>
    </row>
    <row r="89" spans="1:12" ht="30" customHeight="1" thickBot="1" x14ac:dyDescent="0.35">
      <c r="A89" s="23">
        <f t="shared" ref="A89:D89" si="16">SUM(A90:A101)</f>
        <v>45071286</v>
      </c>
      <c r="B89" s="23">
        <f t="shared" si="16"/>
        <v>40010810</v>
      </c>
      <c r="C89" s="24">
        <f t="shared" si="16"/>
        <v>91878916</v>
      </c>
      <c r="D89" s="23">
        <f t="shared" si="16"/>
        <v>67348490</v>
      </c>
      <c r="E89" s="23">
        <f>SUM(E90:E101)</f>
        <v>265329430</v>
      </c>
      <c r="F89" s="25"/>
      <c r="G89" s="25"/>
      <c r="H89" s="26"/>
      <c r="I89" s="27" t="s">
        <v>159</v>
      </c>
      <c r="J89" s="28">
        <v>1202</v>
      </c>
      <c r="K89" s="1" t="s">
        <v>11</v>
      </c>
      <c r="L89" s="1" t="s">
        <v>26</v>
      </c>
    </row>
    <row r="90" spans="1:12" ht="30" customHeight="1" x14ac:dyDescent="0.3">
      <c r="A90" s="29">
        <v>0</v>
      </c>
      <c r="B90" s="29">
        <v>0</v>
      </c>
      <c r="C90" s="30">
        <v>0</v>
      </c>
      <c r="D90" s="29">
        <v>4800000</v>
      </c>
      <c r="E90" s="29">
        <v>6539417</v>
      </c>
      <c r="F90" s="31" t="s">
        <v>12</v>
      </c>
      <c r="G90" s="31" t="s">
        <v>13</v>
      </c>
      <c r="H90" s="32" t="s">
        <v>160</v>
      </c>
      <c r="I90" s="33" t="s">
        <v>161</v>
      </c>
      <c r="J90" s="34"/>
      <c r="L90" s="1" t="s">
        <v>16</v>
      </c>
    </row>
    <row r="91" spans="1:12" ht="30" customHeight="1" x14ac:dyDescent="0.3">
      <c r="A91" s="29">
        <v>0</v>
      </c>
      <c r="B91" s="29">
        <v>0</v>
      </c>
      <c r="C91" s="30">
        <v>0</v>
      </c>
      <c r="D91" s="29">
        <v>4374330</v>
      </c>
      <c r="E91" s="29">
        <v>0</v>
      </c>
      <c r="F91" s="31" t="s">
        <v>84</v>
      </c>
      <c r="G91" s="31" t="s">
        <v>28</v>
      </c>
      <c r="H91" s="32" t="s">
        <v>160</v>
      </c>
      <c r="I91" s="33" t="s">
        <v>161</v>
      </c>
      <c r="J91" s="34"/>
      <c r="L91" s="1" t="s">
        <v>85</v>
      </c>
    </row>
    <row r="92" spans="1:12" ht="30" customHeight="1" x14ac:dyDescent="0.3">
      <c r="A92" s="29">
        <v>0</v>
      </c>
      <c r="B92" s="29">
        <v>0</v>
      </c>
      <c r="C92" s="30">
        <v>0</v>
      </c>
      <c r="D92" s="29">
        <v>432479</v>
      </c>
      <c r="E92" s="29">
        <v>0</v>
      </c>
      <c r="F92" s="31" t="s">
        <v>79</v>
      </c>
      <c r="G92" s="31" t="s">
        <v>28</v>
      </c>
      <c r="H92" s="32" t="s">
        <v>162</v>
      </c>
      <c r="I92" s="33" t="s">
        <v>163</v>
      </c>
      <c r="J92" s="34"/>
      <c r="L92" s="1" t="s">
        <v>81</v>
      </c>
    </row>
    <row r="93" spans="1:12" ht="30" customHeight="1" x14ac:dyDescent="0.3">
      <c r="A93" s="29">
        <v>0</v>
      </c>
      <c r="B93" s="29">
        <v>0</v>
      </c>
      <c r="C93" s="30">
        <v>0</v>
      </c>
      <c r="D93" s="29">
        <v>63666</v>
      </c>
      <c r="E93" s="29">
        <v>0</v>
      </c>
      <c r="F93" s="31" t="s">
        <v>75</v>
      </c>
      <c r="G93" s="31" t="s">
        <v>28</v>
      </c>
      <c r="H93" s="32" t="s">
        <v>164</v>
      </c>
      <c r="I93" s="33" t="s">
        <v>165</v>
      </c>
      <c r="J93" s="34"/>
      <c r="L93" s="1" t="s">
        <v>78</v>
      </c>
    </row>
    <row r="94" spans="1:12" ht="30" customHeight="1" x14ac:dyDescent="0.3">
      <c r="A94" s="29">
        <v>0</v>
      </c>
      <c r="B94" s="29">
        <v>0</v>
      </c>
      <c r="C94" s="30">
        <v>43002268</v>
      </c>
      <c r="D94" s="29">
        <v>51732034</v>
      </c>
      <c r="E94" s="29">
        <v>256075440</v>
      </c>
      <c r="F94" s="31" t="s">
        <v>27</v>
      </c>
      <c r="G94" s="31" t="s">
        <v>28</v>
      </c>
      <c r="H94" s="32" t="s">
        <v>164</v>
      </c>
      <c r="I94" s="33" t="s">
        <v>165</v>
      </c>
      <c r="J94" s="34"/>
      <c r="L94" s="1" t="s">
        <v>31</v>
      </c>
    </row>
    <row r="95" spans="1:12" ht="30" customHeight="1" x14ac:dyDescent="0.3">
      <c r="A95" s="29">
        <v>15087783</v>
      </c>
      <c r="B95" s="29">
        <v>10584528</v>
      </c>
      <c r="C95" s="30">
        <v>17329155</v>
      </c>
      <c r="D95" s="29">
        <v>1468255</v>
      </c>
      <c r="E95" s="29">
        <v>1256679</v>
      </c>
      <c r="F95" s="31" t="s">
        <v>75</v>
      </c>
      <c r="G95" s="31" t="s">
        <v>28</v>
      </c>
      <c r="H95" s="32" t="s">
        <v>166</v>
      </c>
      <c r="I95" s="33" t="s">
        <v>167</v>
      </c>
      <c r="J95" s="34"/>
      <c r="L95" s="1" t="s">
        <v>78</v>
      </c>
    </row>
    <row r="96" spans="1:12" ht="30" customHeight="1" x14ac:dyDescent="0.3">
      <c r="A96" s="29">
        <v>0</v>
      </c>
      <c r="B96" s="29">
        <v>0</v>
      </c>
      <c r="C96" s="30">
        <v>0</v>
      </c>
      <c r="D96" s="29">
        <v>0</v>
      </c>
      <c r="E96" s="29">
        <v>1256679</v>
      </c>
      <c r="F96" s="31" t="s">
        <v>75</v>
      </c>
      <c r="G96" s="31" t="s">
        <v>32</v>
      </c>
      <c r="H96" s="32" t="s">
        <v>166</v>
      </c>
      <c r="I96" s="33" t="s">
        <v>167</v>
      </c>
      <c r="J96" s="34"/>
      <c r="L96" s="1" t="s">
        <v>168</v>
      </c>
    </row>
    <row r="97" spans="1:12" ht="30" customHeight="1" x14ac:dyDescent="0.3">
      <c r="A97" s="29">
        <v>15087783</v>
      </c>
      <c r="B97" s="29">
        <v>10584525</v>
      </c>
      <c r="C97" s="30">
        <v>17329155</v>
      </c>
      <c r="D97" s="29">
        <v>2380606</v>
      </c>
      <c r="E97" s="29">
        <v>1085257</v>
      </c>
      <c r="F97" s="31" t="s">
        <v>75</v>
      </c>
      <c r="G97" s="31" t="s">
        <v>32</v>
      </c>
      <c r="H97" s="32" t="s">
        <v>166</v>
      </c>
      <c r="I97" s="33" t="s">
        <v>167</v>
      </c>
      <c r="J97" s="34"/>
      <c r="L97" s="1" t="s">
        <v>169</v>
      </c>
    </row>
    <row r="98" spans="1:12" ht="30" customHeight="1" x14ac:dyDescent="0.3">
      <c r="A98" s="29">
        <v>0</v>
      </c>
      <c r="B98" s="29">
        <v>0</v>
      </c>
      <c r="C98" s="30">
        <v>0</v>
      </c>
      <c r="D98" s="29">
        <v>0</v>
      </c>
      <c r="E98" s="29">
        <v>-919086</v>
      </c>
      <c r="F98" s="31" t="s">
        <v>12</v>
      </c>
      <c r="G98" s="31" t="s">
        <v>13</v>
      </c>
      <c r="H98" s="32" t="s">
        <v>170</v>
      </c>
      <c r="I98" s="33" t="s">
        <v>171</v>
      </c>
      <c r="J98" s="34"/>
      <c r="L98" s="1" t="s">
        <v>16</v>
      </c>
    </row>
    <row r="99" spans="1:12" ht="30" customHeight="1" x14ac:dyDescent="0.3">
      <c r="A99" s="29">
        <v>0</v>
      </c>
      <c r="B99" s="29">
        <v>0</v>
      </c>
      <c r="C99" s="30">
        <v>0</v>
      </c>
      <c r="D99" s="29">
        <v>0</v>
      </c>
      <c r="E99" s="29">
        <v>35044</v>
      </c>
      <c r="F99" s="31" t="s">
        <v>124</v>
      </c>
      <c r="G99" s="31" t="s">
        <v>28</v>
      </c>
      <c r="H99" s="32" t="s">
        <v>170</v>
      </c>
      <c r="I99" s="33" t="s">
        <v>171</v>
      </c>
      <c r="J99" s="34"/>
      <c r="L99" s="1" t="s">
        <v>125</v>
      </c>
    </row>
    <row r="100" spans="1:12" ht="30" customHeight="1" x14ac:dyDescent="0.3">
      <c r="A100" s="29">
        <v>0</v>
      </c>
      <c r="B100" s="29">
        <v>3946037</v>
      </c>
      <c r="C100" s="30">
        <v>3948618</v>
      </c>
      <c r="D100" s="29">
        <v>0</v>
      </c>
      <c r="E100" s="29">
        <v>0</v>
      </c>
      <c r="F100" s="31" t="s">
        <v>27</v>
      </c>
      <c r="G100" s="31" t="s">
        <v>28</v>
      </c>
      <c r="H100" s="32" t="s">
        <v>106</v>
      </c>
      <c r="I100" s="33" t="s">
        <v>172</v>
      </c>
      <c r="J100" s="34"/>
      <c r="L100" s="1" t="s">
        <v>31</v>
      </c>
    </row>
    <row r="101" spans="1:12" ht="30" customHeight="1" thickBot="1" x14ac:dyDescent="0.35">
      <c r="A101" s="29">
        <v>14895720</v>
      </c>
      <c r="B101" s="29">
        <v>14895720</v>
      </c>
      <c r="C101" s="30">
        <v>10269720</v>
      </c>
      <c r="D101" s="29">
        <v>2097120</v>
      </c>
      <c r="E101" s="29">
        <v>0</v>
      </c>
      <c r="F101" s="31" t="s">
        <v>27</v>
      </c>
      <c r="G101" s="31" t="s">
        <v>28</v>
      </c>
      <c r="H101" s="32" t="s">
        <v>173</v>
      </c>
      <c r="I101" s="33" t="s">
        <v>174</v>
      </c>
      <c r="J101" s="34"/>
      <c r="L101" s="1" t="s">
        <v>31</v>
      </c>
    </row>
    <row r="102" spans="1:12" ht="30" customHeight="1" thickBot="1" x14ac:dyDescent="0.35">
      <c r="A102" s="23">
        <f t="shared" ref="A102:D102" si="17">SUM(A103:A104)</f>
        <v>0</v>
      </c>
      <c r="B102" s="23">
        <f t="shared" si="17"/>
        <v>0</v>
      </c>
      <c r="C102" s="24">
        <f t="shared" si="17"/>
        <v>0</v>
      </c>
      <c r="D102" s="23">
        <f t="shared" si="17"/>
        <v>22663933</v>
      </c>
      <c r="E102" s="23">
        <f>SUM(E103:E104)</f>
        <v>435588</v>
      </c>
      <c r="F102" s="25"/>
      <c r="G102" s="25"/>
      <c r="H102" s="26"/>
      <c r="I102" s="27" t="s">
        <v>175</v>
      </c>
      <c r="J102" s="28">
        <v>1204</v>
      </c>
      <c r="K102" s="1" t="s">
        <v>11</v>
      </c>
      <c r="L102" s="1" t="s">
        <v>26</v>
      </c>
    </row>
    <row r="103" spans="1:12" ht="30" customHeight="1" x14ac:dyDescent="0.3">
      <c r="A103" s="29">
        <v>0</v>
      </c>
      <c r="B103" s="29">
        <v>0</v>
      </c>
      <c r="C103" s="30">
        <v>0</v>
      </c>
      <c r="D103" s="29">
        <v>22663933</v>
      </c>
      <c r="E103" s="29">
        <v>0</v>
      </c>
      <c r="F103" s="31" t="s">
        <v>12</v>
      </c>
      <c r="G103" s="31" t="s">
        <v>13</v>
      </c>
      <c r="H103" s="32" t="s">
        <v>176</v>
      </c>
      <c r="I103" s="33" t="s">
        <v>177</v>
      </c>
      <c r="J103" s="34"/>
      <c r="L103" s="1" t="s">
        <v>16</v>
      </c>
    </row>
    <row r="104" spans="1:12" ht="30" customHeight="1" thickBot="1" x14ac:dyDescent="0.35">
      <c r="A104" s="29">
        <v>0</v>
      </c>
      <c r="B104" s="29">
        <v>0</v>
      </c>
      <c r="C104" s="30">
        <v>0</v>
      </c>
      <c r="D104" s="29">
        <v>0</v>
      </c>
      <c r="E104" s="29">
        <v>435588</v>
      </c>
      <c r="F104" s="31" t="s">
        <v>178</v>
      </c>
      <c r="G104" s="31" t="s">
        <v>179</v>
      </c>
      <c r="H104" s="32" t="s">
        <v>180</v>
      </c>
      <c r="I104" s="33" t="s">
        <v>181</v>
      </c>
      <c r="J104" s="34"/>
      <c r="L104" s="1" t="s">
        <v>182</v>
      </c>
    </row>
    <row r="105" spans="1:12" ht="30" customHeight="1" thickBot="1" x14ac:dyDescent="0.35">
      <c r="A105" s="23">
        <f t="shared" ref="A105" si="18">SUM(A106:A108)</f>
        <v>3000000</v>
      </c>
      <c r="B105" s="23">
        <f t="shared" ref="B105:D105" si="19">SUM(B106:B108)</f>
        <v>4800000</v>
      </c>
      <c r="C105" s="24">
        <f t="shared" si="19"/>
        <v>4800000</v>
      </c>
      <c r="D105" s="23">
        <f t="shared" si="19"/>
        <v>2305153</v>
      </c>
      <c r="E105" s="23">
        <f>SUM(E106:E108)</f>
        <v>55650</v>
      </c>
      <c r="F105" s="25"/>
      <c r="G105" s="25"/>
      <c r="H105" s="26"/>
      <c r="I105" s="27" t="s">
        <v>183</v>
      </c>
      <c r="J105" s="28">
        <v>1271</v>
      </c>
      <c r="K105" s="1" t="s">
        <v>11</v>
      </c>
      <c r="L105" s="1" t="s">
        <v>26</v>
      </c>
    </row>
    <row r="106" spans="1:12" ht="30" customHeight="1" x14ac:dyDescent="0.3">
      <c r="A106" s="29">
        <v>0</v>
      </c>
      <c r="B106" s="29">
        <v>0</v>
      </c>
      <c r="C106" s="30">
        <v>0</v>
      </c>
      <c r="D106" s="29">
        <v>2305153</v>
      </c>
      <c r="E106" s="29">
        <v>0</v>
      </c>
      <c r="F106" s="31" t="s">
        <v>38</v>
      </c>
      <c r="G106" s="31" t="s">
        <v>28</v>
      </c>
      <c r="H106" s="32" t="s">
        <v>184</v>
      </c>
      <c r="I106" s="33" t="s">
        <v>185</v>
      </c>
      <c r="J106" s="34"/>
      <c r="L106" s="1" t="s">
        <v>41</v>
      </c>
    </row>
    <row r="107" spans="1:12" ht="30" customHeight="1" x14ac:dyDescent="0.3">
      <c r="A107" s="29">
        <v>3000000</v>
      </c>
      <c r="B107" s="29">
        <v>4800000</v>
      </c>
      <c r="C107" s="30">
        <v>4800000</v>
      </c>
      <c r="D107" s="29">
        <v>0</v>
      </c>
      <c r="E107" s="29">
        <v>0</v>
      </c>
      <c r="F107" s="31" t="s">
        <v>12</v>
      </c>
      <c r="G107" s="31" t="s">
        <v>13</v>
      </c>
      <c r="H107" s="32" t="s">
        <v>184</v>
      </c>
      <c r="I107" s="33" t="s">
        <v>185</v>
      </c>
      <c r="J107" s="34"/>
      <c r="L107" s="1" t="s">
        <v>16</v>
      </c>
    </row>
    <row r="108" spans="1:12" ht="30" customHeight="1" thickBot="1" x14ac:dyDescent="0.35">
      <c r="A108" s="29">
        <v>0</v>
      </c>
      <c r="B108" s="29">
        <v>0</v>
      </c>
      <c r="C108" s="30">
        <v>0</v>
      </c>
      <c r="D108" s="29">
        <v>0</v>
      </c>
      <c r="E108" s="29">
        <v>55650</v>
      </c>
      <c r="F108" s="31" t="s">
        <v>142</v>
      </c>
      <c r="G108" s="31" t="s">
        <v>28</v>
      </c>
      <c r="H108" s="32" t="s">
        <v>186</v>
      </c>
      <c r="I108" s="33" t="s">
        <v>187</v>
      </c>
      <c r="J108" s="34"/>
      <c r="L108" s="1" t="s">
        <v>145</v>
      </c>
    </row>
    <row r="109" spans="1:12" ht="30" customHeight="1" thickBot="1" x14ac:dyDescent="0.35">
      <c r="A109" s="23">
        <f t="shared" ref="A109:D109" si="20">SUM(A110:A113)</f>
        <v>10250000</v>
      </c>
      <c r="B109" s="23">
        <f t="shared" si="20"/>
        <v>28250000</v>
      </c>
      <c r="C109" s="24">
        <f t="shared" si="20"/>
        <v>17750000</v>
      </c>
      <c r="D109" s="23">
        <f t="shared" si="20"/>
        <v>1821000</v>
      </c>
      <c r="E109" s="23">
        <f>SUM(E110:E113)</f>
        <v>99600</v>
      </c>
      <c r="F109" s="25"/>
      <c r="G109" s="25"/>
      <c r="H109" s="26"/>
      <c r="I109" s="27" t="s">
        <v>188</v>
      </c>
      <c r="J109" s="28">
        <v>1224</v>
      </c>
      <c r="K109" s="1" t="s">
        <v>11</v>
      </c>
      <c r="L109" s="1" t="s">
        <v>26</v>
      </c>
    </row>
    <row r="110" spans="1:12" ht="30" customHeight="1" x14ac:dyDescent="0.3">
      <c r="A110" s="29">
        <v>8000000</v>
      </c>
      <c r="B110" s="29">
        <v>8000000</v>
      </c>
      <c r="C110" s="30">
        <v>8000000</v>
      </c>
      <c r="D110" s="29">
        <v>800000</v>
      </c>
      <c r="E110" s="29">
        <v>0</v>
      </c>
      <c r="F110" s="31" t="s">
        <v>12</v>
      </c>
      <c r="G110" s="31" t="s">
        <v>13</v>
      </c>
      <c r="H110" s="32" t="s">
        <v>189</v>
      </c>
      <c r="I110" s="33" t="s">
        <v>190</v>
      </c>
      <c r="J110" s="34"/>
      <c r="L110" s="1" t="s">
        <v>16</v>
      </c>
    </row>
    <row r="111" spans="1:12" ht="30" customHeight="1" x14ac:dyDescent="0.3">
      <c r="A111" s="29">
        <v>0</v>
      </c>
      <c r="B111" s="29">
        <v>0</v>
      </c>
      <c r="C111" s="30">
        <v>0</v>
      </c>
      <c r="D111" s="29">
        <v>1021000</v>
      </c>
      <c r="E111" s="29">
        <v>99600</v>
      </c>
      <c r="F111" s="31" t="s">
        <v>12</v>
      </c>
      <c r="G111" s="31" t="s">
        <v>13</v>
      </c>
      <c r="H111" s="32" t="s">
        <v>191</v>
      </c>
      <c r="I111" s="33" t="s">
        <v>192</v>
      </c>
      <c r="J111" s="34"/>
      <c r="L111" s="1" t="s">
        <v>16</v>
      </c>
    </row>
    <row r="112" spans="1:12" ht="30" customHeight="1" x14ac:dyDescent="0.3">
      <c r="A112" s="29">
        <v>1500000</v>
      </c>
      <c r="B112" s="29">
        <v>19500000</v>
      </c>
      <c r="C112" s="30">
        <v>9000000</v>
      </c>
      <c r="D112" s="29">
        <v>0</v>
      </c>
      <c r="E112" s="29">
        <v>0</v>
      </c>
      <c r="F112" s="31" t="s">
        <v>12</v>
      </c>
      <c r="G112" s="31" t="s">
        <v>13</v>
      </c>
      <c r="H112" s="32" t="s">
        <v>193</v>
      </c>
      <c r="I112" s="33" t="s">
        <v>194</v>
      </c>
      <c r="J112" s="34"/>
      <c r="L112" s="1" t="s">
        <v>16</v>
      </c>
    </row>
    <row r="113" spans="1:12" ht="30" customHeight="1" thickBot="1" x14ac:dyDescent="0.35">
      <c r="A113" s="29">
        <v>750000</v>
      </c>
      <c r="B113" s="29">
        <v>750000</v>
      </c>
      <c r="C113" s="30">
        <v>750000</v>
      </c>
      <c r="D113" s="29">
        <v>0</v>
      </c>
      <c r="E113" s="29">
        <v>0</v>
      </c>
      <c r="F113" s="31" t="s">
        <v>12</v>
      </c>
      <c r="G113" s="31" t="s">
        <v>13</v>
      </c>
      <c r="H113" s="32" t="s">
        <v>195</v>
      </c>
      <c r="I113" s="33" t="s">
        <v>196</v>
      </c>
      <c r="J113" s="34"/>
      <c r="L113" s="1" t="s">
        <v>16</v>
      </c>
    </row>
    <row r="114" spans="1:12" ht="30" customHeight="1" thickBot="1" x14ac:dyDescent="0.35">
      <c r="A114" s="23">
        <f t="shared" ref="A114" si="21">SUM(A115:A117)</f>
        <v>200000</v>
      </c>
      <c r="B114" s="23">
        <f t="shared" ref="B114:D114" si="22">SUM(B115:B117)</f>
        <v>150000</v>
      </c>
      <c r="C114" s="24">
        <f t="shared" si="22"/>
        <v>3917192</v>
      </c>
      <c r="D114" s="23">
        <f t="shared" si="22"/>
        <v>44794916</v>
      </c>
      <c r="E114" s="23">
        <f>SUM(E115:E117)</f>
        <v>785546</v>
      </c>
      <c r="F114" s="25"/>
      <c r="G114" s="25"/>
      <c r="H114" s="26"/>
      <c r="I114" s="27" t="s">
        <v>197</v>
      </c>
      <c r="J114" s="28">
        <v>1011</v>
      </c>
      <c r="K114" s="1" t="s">
        <v>11</v>
      </c>
      <c r="L114" s="1" t="s">
        <v>26</v>
      </c>
    </row>
    <row r="115" spans="1:12" ht="30" customHeight="1" x14ac:dyDescent="0.3">
      <c r="A115" s="29">
        <v>0</v>
      </c>
      <c r="B115" s="29">
        <v>0</v>
      </c>
      <c r="C115" s="30">
        <v>3817192</v>
      </c>
      <c r="D115" s="29">
        <v>43302033</v>
      </c>
      <c r="E115" s="29">
        <v>718303</v>
      </c>
      <c r="F115" s="31" t="s">
        <v>12</v>
      </c>
      <c r="G115" s="31" t="s">
        <v>13</v>
      </c>
      <c r="H115" s="32" t="s">
        <v>198</v>
      </c>
      <c r="I115" s="33" t="s">
        <v>199</v>
      </c>
      <c r="J115" s="34"/>
      <c r="L115" s="1" t="s">
        <v>16</v>
      </c>
    </row>
    <row r="116" spans="1:12" ht="30" customHeight="1" x14ac:dyDescent="0.3">
      <c r="A116" s="29">
        <v>0</v>
      </c>
      <c r="B116" s="29">
        <v>0</v>
      </c>
      <c r="C116" s="30">
        <v>0</v>
      </c>
      <c r="D116" s="29">
        <v>1179851</v>
      </c>
      <c r="E116" s="29">
        <v>0</v>
      </c>
      <c r="F116" s="31" t="s">
        <v>200</v>
      </c>
      <c r="G116" s="31" t="s">
        <v>28</v>
      </c>
      <c r="H116" s="32" t="s">
        <v>46</v>
      </c>
      <c r="I116" s="33" t="s">
        <v>201</v>
      </c>
      <c r="J116" s="34"/>
      <c r="L116" s="1" t="s">
        <v>202</v>
      </c>
    </row>
    <row r="117" spans="1:12" ht="30" customHeight="1" thickBot="1" x14ac:dyDescent="0.35">
      <c r="A117" s="29">
        <v>200000</v>
      </c>
      <c r="B117" s="29">
        <v>150000</v>
      </c>
      <c r="C117" s="30">
        <v>100000</v>
      </c>
      <c r="D117" s="29">
        <v>313032</v>
      </c>
      <c r="E117" s="29">
        <v>67243</v>
      </c>
      <c r="F117" s="31" t="s">
        <v>45</v>
      </c>
      <c r="G117" s="31" t="s">
        <v>28</v>
      </c>
      <c r="H117" s="32" t="s">
        <v>46</v>
      </c>
      <c r="I117" s="33" t="s">
        <v>201</v>
      </c>
      <c r="J117" s="34"/>
      <c r="L117" s="1" t="s">
        <v>48</v>
      </c>
    </row>
    <row r="118" spans="1:12" ht="30" customHeight="1" thickBot="1" x14ac:dyDescent="0.35">
      <c r="A118" s="23">
        <f t="shared" ref="A118:D118" si="23">SUM(A119:A128)</f>
        <v>10691070</v>
      </c>
      <c r="B118" s="23">
        <f t="shared" si="23"/>
        <v>12165802</v>
      </c>
      <c r="C118" s="24">
        <f t="shared" si="23"/>
        <v>13240000</v>
      </c>
      <c r="D118" s="23">
        <f t="shared" si="23"/>
        <v>11061498</v>
      </c>
      <c r="E118" s="23">
        <f>SUM(E119:E128)</f>
        <v>3787578</v>
      </c>
      <c r="F118" s="25"/>
      <c r="G118" s="25"/>
      <c r="H118" s="26"/>
      <c r="I118" s="27" t="s">
        <v>203</v>
      </c>
      <c r="J118" s="28">
        <v>1233</v>
      </c>
      <c r="K118" s="1" t="s">
        <v>11</v>
      </c>
      <c r="L118" s="1" t="s">
        <v>26</v>
      </c>
    </row>
    <row r="119" spans="1:12" ht="30" customHeight="1" x14ac:dyDescent="0.3">
      <c r="A119" s="29">
        <v>467473</v>
      </c>
      <c r="B119" s="29">
        <v>480031</v>
      </c>
      <c r="C119" s="30">
        <v>499836</v>
      </c>
      <c r="D119" s="29">
        <v>0</v>
      </c>
      <c r="E119" s="29">
        <v>0</v>
      </c>
      <c r="F119" s="31" t="s">
        <v>12</v>
      </c>
      <c r="G119" s="31" t="s">
        <v>13</v>
      </c>
      <c r="H119" s="32" t="s">
        <v>204</v>
      </c>
      <c r="I119" s="33" t="s">
        <v>205</v>
      </c>
      <c r="J119" s="34"/>
      <c r="L119" s="1" t="s">
        <v>16</v>
      </c>
    </row>
    <row r="120" spans="1:12" ht="30" customHeight="1" x14ac:dyDescent="0.3">
      <c r="A120" s="29">
        <v>0</v>
      </c>
      <c r="B120" s="29">
        <v>0</v>
      </c>
      <c r="C120" s="30">
        <v>0</v>
      </c>
      <c r="D120" s="29">
        <v>35145</v>
      </c>
      <c r="E120" s="29">
        <v>104940</v>
      </c>
      <c r="F120" s="31" t="s">
        <v>124</v>
      </c>
      <c r="G120" s="31" t="s">
        <v>28</v>
      </c>
      <c r="H120" s="32" t="s">
        <v>204</v>
      </c>
      <c r="I120" s="33" t="s">
        <v>205</v>
      </c>
      <c r="J120" s="34"/>
      <c r="L120" s="1" t="s">
        <v>125</v>
      </c>
    </row>
    <row r="121" spans="1:12" ht="30" customHeight="1" x14ac:dyDescent="0.3">
      <c r="A121" s="29">
        <v>1025238</v>
      </c>
      <c r="B121" s="29">
        <v>1040000</v>
      </c>
      <c r="C121" s="30">
        <v>1040000</v>
      </c>
      <c r="D121" s="29">
        <v>333762</v>
      </c>
      <c r="E121" s="29">
        <v>30500</v>
      </c>
      <c r="F121" s="31" t="s">
        <v>206</v>
      </c>
      <c r="G121" s="31" t="s">
        <v>179</v>
      </c>
      <c r="H121" s="32" t="s">
        <v>207</v>
      </c>
      <c r="I121" s="33" t="s">
        <v>208</v>
      </c>
      <c r="J121" s="34"/>
      <c r="L121" s="1" t="s">
        <v>209</v>
      </c>
    </row>
    <row r="122" spans="1:12" ht="30" customHeight="1" x14ac:dyDescent="0.3">
      <c r="A122" s="29">
        <v>7935356</v>
      </c>
      <c r="B122" s="29">
        <v>9016000</v>
      </c>
      <c r="C122" s="30">
        <v>10000000</v>
      </c>
      <c r="D122" s="29">
        <v>9096759</v>
      </c>
      <c r="E122" s="29">
        <v>3443188</v>
      </c>
      <c r="F122" s="31" t="s">
        <v>12</v>
      </c>
      <c r="G122" s="31" t="s">
        <v>13</v>
      </c>
      <c r="H122" s="32" t="s">
        <v>210</v>
      </c>
      <c r="I122" s="33" t="s">
        <v>211</v>
      </c>
      <c r="J122" s="34"/>
      <c r="L122" s="1" t="s">
        <v>16</v>
      </c>
    </row>
    <row r="123" spans="1:12" ht="45" customHeight="1" x14ac:dyDescent="0.3">
      <c r="A123" s="29">
        <v>570398</v>
      </c>
      <c r="B123" s="29">
        <v>912389</v>
      </c>
      <c r="C123" s="30">
        <v>956780</v>
      </c>
      <c r="D123" s="29">
        <v>607780</v>
      </c>
      <c r="E123" s="29">
        <v>0</v>
      </c>
      <c r="F123" s="31" t="s">
        <v>12</v>
      </c>
      <c r="G123" s="31" t="s">
        <v>13</v>
      </c>
      <c r="H123" s="35" t="s">
        <v>212</v>
      </c>
      <c r="I123" s="33" t="s">
        <v>213</v>
      </c>
      <c r="J123" s="34"/>
      <c r="L123" s="1" t="s">
        <v>16</v>
      </c>
    </row>
    <row r="124" spans="1:12" ht="30" customHeight="1" x14ac:dyDescent="0.3">
      <c r="A124" s="29">
        <v>0</v>
      </c>
      <c r="B124" s="29">
        <v>0</v>
      </c>
      <c r="C124" s="30">
        <v>0</v>
      </c>
      <c r="D124" s="29">
        <v>0</v>
      </c>
      <c r="E124" s="29">
        <v>10660</v>
      </c>
      <c r="F124" s="31" t="s">
        <v>61</v>
      </c>
      <c r="G124" s="31" t="s">
        <v>28</v>
      </c>
      <c r="H124" s="32" t="s">
        <v>214</v>
      </c>
      <c r="I124" s="33" t="s">
        <v>215</v>
      </c>
      <c r="J124" s="34"/>
      <c r="L124" s="1" t="s">
        <v>62</v>
      </c>
    </row>
    <row r="125" spans="1:12" ht="30" customHeight="1" x14ac:dyDescent="0.3">
      <c r="A125" s="29">
        <v>0</v>
      </c>
      <c r="B125" s="29">
        <v>0</v>
      </c>
      <c r="C125" s="30">
        <v>0</v>
      </c>
      <c r="D125" s="29">
        <v>0</v>
      </c>
      <c r="E125" s="29">
        <v>11127</v>
      </c>
      <c r="F125" s="31" t="s">
        <v>216</v>
      </c>
      <c r="G125" s="31" t="s">
        <v>28</v>
      </c>
      <c r="H125" s="32" t="s">
        <v>217</v>
      </c>
      <c r="I125" s="33" t="s">
        <v>218</v>
      </c>
      <c r="J125" s="34"/>
      <c r="L125" s="1" t="s">
        <v>219</v>
      </c>
    </row>
    <row r="126" spans="1:12" ht="30" customHeight="1" x14ac:dyDescent="0.3">
      <c r="A126" s="29">
        <v>0</v>
      </c>
      <c r="B126" s="29">
        <v>0</v>
      </c>
      <c r="C126" s="30">
        <v>0</v>
      </c>
      <c r="D126" s="29">
        <v>0</v>
      </c>
      <c r="E126" s="29">
        <v>14303</v>
      </c>
      <c r="F126" s="31" t="s">
        <v>84</v>
      </c>
      <c r="G126" s="31" t="s">
        <v>28</v>
      </c>
      <c r="H126" s="32" t="s">
        <v>46</v>
      </c>
      <c r="I126" s="33" t="s">
        <v>220</v>
      </c>
      <c r="J126" s="34"/>
      <c r="L126" s="1" t="s">
        <v>85</v>
      </c>
    </row>
    <row r="127" spans="1:12" ht="30" customHeight="1" x14ac:dyDescent="0.3">
      <c r="A127" s="29">
        <v>0</v>
      </c>
      <c r="B127" s="29">
        <v>0</v>
      </c>
      <c r="C127" s="30">
        <v>0</v>
      </c>
      <c r="D127" s="29">
        <v>25000</v>
      </c>
      <c r="E127" s="29">
        <v>172860</v>
      </c>
      <c r="F127" s="31" t="s">
        <v>216</v>
      </c>
      <c r="G127" s="31" t="s">
        <v>28</v>
      </c>
      <c r="H127" s="32" t="s">
        <v>221</v>
      </c>
      <c r="I127" s="33" t="s">
        <v>222</v>
      </c>
      <c r="J127" s="34"/>
      <c r="L127" s="1" t="s">
        <v>219</v>
      </c>
    </row>
    <row r="128" spans="1:12" ht="45" customHeight="1" thickBot="1" x14ac:dyDescent="0.35">
      <c r="A128" s="29">
        <v>692605</v>
      </c>
      <c r="B128" s="29">
        <v>717382</v>
      </c>
      <c r="C128" s="30">
        <v>743384</v>
      </c>
      <c r="D128" s="29">
        <v>963052</v>
      </c>
      <c r="E128" s="29">
        <v>0</v>
      </c>
      <c r="F128" s="31" t="s">
        <v>12</v>
      </c>
      <c r="G128" s="31" t="s">
        <v>13</v>
      </c>
      <c r="H128" s="35" t="s">
        <v>223</v>
      </c>
      <c r="I128" s="33" t="s">
        <v>224</v>
      </c>
      <c r="J128" s="34"/>
      <c r="L128" s="1" t="s">
        <v>16</v>
      </c>
    </row>
    <row r="129" spans="1:12" ht="30" customHeight="1" thickBot="1" x14ac:dyDescent="0.35">
      <c r="A129" s="23">
        <f t="shared" ref="A129:D129" si="24">SUM(A130:A174)</f>
        <v>29736947</v>
      </c>
      <c r="B129" s="23">
        <f t="shared" si="24"/>
        <v>35836947</v>
      </c>
      <c r="C129" s="24">
        <f t="shared" si="24"/>
        <v>35836947</v>
      </c>
      <c r="D129" s="23">
        <f t="shared" si="24"/>
        <v>26972275</v>
      </c>
      <c r="E129" s="23">
        <f>SUM(E130:E174)</f>
        <v>59753297</v>
      </c>
      <c r="F129" s="25"/>
      <c r="G129" s="25"/>
      <c r="H129" s="26"/>
      <c r="I129" s="27" t="s">
        <v>225</v>
      </c>
      <c r="J129" s="28">
        <v>1229</v>
      </c>
      <c r="K129" s="1" t="s">
        <v>11</v>
      </c>
      <c r="L129" s="1" t="s">
        <v>26</v>
      </c>
    </row>
    <row r="130" spans="1:12" ht="30" customHeight="1" x14ac:dyDescent="0.3">
      <c r="A130" s="29">
        <v>104443</v>
      </c>
      <c r="B130" s="29">
        <v>104443</v>
      </c>
      <c r="C130" s="30">
        <v>104443</v>
      </c>
      <c r="D130" s="29">
        <v>31800</v>
      </c>
      <c r="E130" s="29">
        <v>255218</v>
      </c>
      <c r="F130" s="31" t="s">
        <v>226</v>
      </c>
      <c r="G130" s="31" t="s">
        <v>28</v>
      </c>
      <c r="H130" s="32" t="s">
        <v>227</v>
      </c>
      <c r="I130" s="33" t="s">
        <v>228</v>
      </c>
      <c r="J130" s="34"/>
      <c r="L130" s="1" t="s">
        <v>229</v>
      </c>
    </row>
    <row r="131" spans="1:12" ht="30" customHeight="1" x14ac:dyDescent="0.3">
      <c r="A131" s="29">
        <v>612000</v>
      </c>
      <c r="B131" s="29">
        <v>612000</v>
      </c>
      <c r="C131" s="30">
        <v>612000</v>
      </c>
      <c r="D131" s="29">
        <v>0</v>
      </c>
      <c r="E131" s="29">
        <v>0</v>
      </c>
      <c r="F131" s="31" t="s">
        <v>230</v>
      </c>
      <c r="G131" s="31" t="s">
        <v>28</v>
      </c>
      <c r="H131" s="32" t="s">
        <v>231</v>
      </c>
      <c r="I131" s="33" t="s">
        <v>232</v>
      </c>
      <c r="J131" s="34"/>
      <c r="L131" s="1" t="s">
        <v>233</v>
      </c>
    </row>
    <row r="132" spans="1:12" ht="30" customHeight="1" x14ac:dyDescent="0.3">
      <c r="A132" s="29">
        <v>205075</v>
      </c>
      <c r="B132" s="29">
        <v>205075</v>
      </c>
      <c r="C132" s="30">
        <v>205075</v>
      </c>
      <c r="D132" s="29">
        <v>301119</v>
      </c>
      <c r="E132" s="29">
        <v>150560</v>
      </c>
      <c r="F132" s="31" t="s">
        <v>226</v>
      </c>
      <c r="G132" s="31" t="s">
        <v>28</v>
      </c>
      <c r="H132" s="32" t="s">
        <v>234</v>
      </c>
      <c r="I132" s="33" t="s">
        <v>235</v>
      </c>
      <c r="J132" s="34"/>
      <c r="L132" s="1" t="s">
        <v>229</v>
      </c>
    </row>
    <row r="133" spans="1:12" ht="30" customHeight="1" x14ac:dyDescent="0.3">
      <c r="A133" s="29">
        <v>3379024</v>
      </c>
      <c r="B133" s="29">
        <v>3379024</v>
      </c>
      <c r="C133" s="30">
        <v>3379024</v>
      </c>
      <c r="D133" s="29">
        <v>53237</v>
      </c>
      <c r="E133" s="29">
        <v>0</v>
      </c>
      <c r="F133" s="31" t="s">
        <v>230</v>
      </c>
      <c r="G133" s="31" t="s">
        <v>28</v>
      </c>
      <c r="H133" s="32" t="s">
        <v>236</v>
      </c>
      <c r="I133" s="33" t="s">
        <v>237</v>
      </c>
      <c r="J133" s="34"/>
      <c r="L133" s="1" t="s">
        <v>233</v>
      </c>
    </row>
    <row r="134" spans="1:12" ht="30" customHeight="1" x14ac:dyDescent="0.3">
      <c r="A134" s="29">
        <v>96607</v>
      </c>
      <c r="B134" s="29">
        <v>96607</v>
      </c>
      <c r="C134" s="30">
        <v>96607</v>
      </c>
      <c r="D134" s="29">
        <v>3060707</v>
      </c>
      <c r="E134" s="29">
        <v>3848466</v>
      </c>
      <c r="F134" s="31" t="s">
        <v>230</v>
      </c>
      <c r="G134" s="31" t="s">
        <v>28</v>
      </c>
      <c r="H134" s="32" t="s">
        <v>238</v>
      </c>
      <c r="I134" s="33" t="s">
        <v>239</v>
      </c>
      <c r="J134" s="34"/>
      <c r="L134" s="1" t="s">
        <v>233</v>
      </c>
    </row>
    <row r="135" spans="1:12" ht="30" customHeight="1" x14ac:dyDescent="0.3">
      <c r="A135" s="29">
        <v>451013</v>
      </c>
      <c r="B135" s="29">
        <v>451013</v>
      </c>
      <c r="C135" s="30">
        <v>451013</v>
      </c>
      <c r="D135" s="29">
        <v>0</v>
      </c>
      <c r="E135" s="29">
        <v>0</v>
      </c>
      <c r="F135" s="31" t="s">
        <v>240</v>
      </c>
      <c r="G135" s="31" t="s">
        <v>28</v>
      </c>
      <c r="H135" s="32" t="s">
        <v>241</v>
      </c>
      <c r="I135" s="33" t="s">
        <v>242</v>
      </c>
      <c r="J135" s="34"/>
      <c r="L135" s="1" t="s">
        <v>243</v>
      </c>
    </row>
    <row r="136" spans="1:12" ht="30" customHeight="1" x14ac:dyDescent="0.3">
      <c r="A136" s="29">
        <v>3726979</v>
      </c>
      <c r="B136" s="29">
        <v>3726979</v>
      </c>
      <c r="C136" s="30">
        <v>3726979</v>
      </c>
      <c r="D136" s="29">
        <v>2488302</v>
      </c>
      <c r="E136" s="29">
        <v>1267470</v>
      </c>
      <c r="F136" s="31" t="s">
        <v>226</v>
      </c>
      <c r="G136" s="31" t="s">
        <v>28</v>
      </c>
      <c r="H136" s="32" t="s">
        <v>244</v>
      </c>
      <c r="I136" s="33" t="s">
        <v>245</v>
      </c>
      <c r="J136" s="34"/>
      <c r="L136" s="1" t="s">
        <v>229</v>
      </c>
    </row>
    <row r="137" spans="1:12" ht="30" customHeight="1" x14ac:dyDescent="0.3">
      <c r="A137" s="29">
        <v>345513</v>
      </c>
      <c r="B137" s="29">
        <v>345513</v>
      </c>
      <c r="C137" s="30">
        <v>345513</v>
      </c>
      <c r="D137" s="29">
        <v>679295</v>
      </c>
      <c r="E137" s="29">
        <v>204930</v>
      </c>
      <c r="F137" s="31" t="s">
        <v>226</v>
      </c>
      <c r="G137" s="31" t="s">
        <v>28</v>
      </c>
      <c r="H137" s="32" t="s">
        <v>246</v>
      </c>
      <c r="I137" s="33" t="s">
        <v>247</v>
      </c>
      <c r="J137" s="34"/>
      <c r="L137" s="1" t="s">
        <v>229</v>
      </c>
    </row>
    <row r="138" spans="1:12" ht="30" customHeight="1" x14ac:dyDescent="0.3">
      <c r="A138" s="29">
        <v>3859055</v>
      </c>
      <c r="B138" s="29">
        <v>3859055</v>
      </c>
      <c r="C138" s="30">
        <v>3859055</v>
      </c>
      <c r="D138" s="29">
        <v>661588</v>
      </c>
      <c r="E138" s="29">
        <v>174057</v>
      </c>
      <c r="F138" s="31" t="s">
        <v>230</v>
      </c>
      <c r="G138" s="31" t="s">
        <v>28</v>
      </c>
      <c r="H138" s="32" t="s">
        <v>248</v>
      </c>
      <c r="I138" s="33" t="s">
        <v>249</v>
      </c>
      <c r="J138" s="34"/>
      <c r="L138" s="1" t="s">
        <v>233</v>
      </c>
    </row>
    <row r="139" spans="1:12" ht="45" customHeight="1" x14ac:dyDescent="0.3">
      <c r="A139" s="29">
        <v>209632</v>
      </c>
      <c r="B139" s="29">
        <v>209632</v>
      </c>
      <c r="C139" s="30">
        <v>209632</v>
      </c>
      <c r="D139" s="29">
        <v>22994</v>
      </c>
      <c r="E139" s="29">
        <v>60480</v>
      </c>
      <c r="F139" s="31" t="s">
        <v>230</v>
      </c>
      <c r="G139" s="31" t="s">
        <v>28</v>
      </c>
      <c r="H139" s="35" t="s">
        <v>250</v>
      </c>
      <c r="I139" s="33" t="s">
        <v>251</v>
      </c>
      <c r="J139" s="34"/>
      <c r="L139" s="1" t="s">
        <v>233</v>
      </c>
    </row>
    <row r="140" spans="1:12" ht="30" customHeight="1" x14ac:dyDescent="0.3">
      <c r="A140" s="29">
        <v>695625</v>
      </c>
      <c r="B140" s="29">
        <v>695625</v>
      </c>
      <c r="C140" s="30">
        <v>695625</v>
      </c>
      <c r="D140" s="29">
        <v>0</v>
      </c>
      <c r="E140" s="29">
        <v>0</v>
      </c>
      <c r="F140" s="31" t="s">
        <v>226</v>
      </c>
      <c r="G140" s="31" t="s">
        <v>28</v>
      </c>
      <c r="H140" s="32" t="s">
        <v>252</v>
      </c>
      <c r="I140" s="33" t="s">
        <v>253</v>
      </c>
      <c r="J140" s="34"/>
      <c r="L140" s="1" t="s">
        <v>229</v>
      </c>
    </row>
    <row r="141" spans="1:12" ht="30" customHeight="1" x14ac:dyDescent="0.3">
      <c r="A141" s="29">
        <v>2535871</v>
      </c>
      <c r="B141" s="29">
        <v>2535871</v>
      </c>
      <c r="C141" s="30">
        <v>2535871</v>
      </c>
      <c r="D141" s="29">
        <v>0</v>
      </c>
      <c r="E141" s="29">
        <v>4886</v>
      </c>
      <c r="F141" s="31" t="s">
        <v>61</v>
      </c>
      <c r="G141" s="31" t="s">
        <v>28</v>
      </c>
      <c r="H141" s="32" t="s">
        <v>254</v>
      </c>
      <c r="I141" s="33" t="s">
        <v>255</v>
      </c>
      <c r="J141" s="34"/>
      <c r="L141" s="1" t="s">
        <v>62</v>
      </c>
    </row>
    <row r="142" spans="1:12" ht="30" customHeight="1" x14ac:dyDescent="0.3">
      <c r="A142" s="29">
        <v>5172303</v>
      </c>
      <c r="B142" s="29">
        <v>5172303</v>
      </c>
      <c r="C142" s="30">
        <v>5172303</v>
      </c>
      <c r="D142" s="29">
        <v>740388</v>
      </c>
      <c r="E142" s="29">
        <v>462352</v>
      </c>
      <c r="F142" s="31" t="s">
        <v>226</v>
      </c>
      <c r="G142" s="31" t="s">
        <v>28</v>
      </c>
      <c r="H142" s="32" t="s">
        <v>254</v>
      </c>
      <c r="I142" s="33" t="s">
        <v>255</v>
      </c>
      <c r="J142" s="34"/>
      <c r="L142" s="1" t="s">
        <v>229</v>
      </c>
    </row>
    <row r="143" spans="1:12" ht="30" customHeight="1" x14ac:dyDescent="0.3">
      <c r="A143" s="29">
        <v>6892</v>
      </c>
      <c r="B143" s="29">
        <v>6892</v>
      </c>
      <c r="C143" s="30">
        <v>6892</v>
      </c>
      <c r="D143" s="29">
        <v>0</v>
      </c>
      <c r="E143" s="29">
        <v>0</v>
      </c>
      <c r="F143" s="31" t="s">
        <v>256</v>
      </c>
      <c r="G143" s="31" t="s">
        <v>28</v>
      </c>
      <c r="H143" s="32" t="s">
        <v>254</v>
      </c>
      <c r="I143" s="33" t="s">
        <v>255</v>
      </c>
      <c r="J143" s="34"/>
      <c r="L143" s="1" t="s">
        <v>257</v>
      </c>
    </row>
    <row r="144" spans="1:12" ht="30" customHeight="1" x14ac:dyDescent="0.3">
      <c r="A144" s="29">
        <v>48746</v>
      </c>
      <c r="B144" s="29">
        <v>48746</v>
      </c>
      <c r="C144" s="30">
        <v>48746</v>
      </c>
      <c r="D144" s="29">
        <v>0</v>
      </c>
      <c r="E144" s="29">
        <v>0</v>
      </c>
      <c r="F144" s="31" t="s">
        <v>61</v>
      </c>
      <c r="G144" s="31" t="s">
        <v>28</v>
      </c>
      <c r="H144" s="32" t="s">
        <v>258</v>
      </c>
      <c r="I144" s="33" t="s">
        <v>259</v>
      </c>
      <c r="J144" s="34"/>
      <c r="L144" s="1" t="s">
        <v>62</v>
      </c>
    </row>
    <row r="145" spans="1:12" ht="30" customHeight="1" x14ac:dyDescent="0.3">
      <c r="A145" s="29">
        <v>100000</v>
      </c>
      <c r="B145" s="29">
        <v>100000</v>
      </c>
      <c r="C145" s="30">
        <v>100000</v>
      </c>
      <c r="D145" s="29">
        <v>0</v>
      </c>
      <c r="E145" s="29">
        <v>0</v>
      </c>
      <c r="F145" s="31" t="s">
        <v>61</v>
      </c>
      <c r="G145" s="31" t="s">
        <v>28</v>
      </c>
      <c r="H145" s="32" t="s">
        <v>260</v>
      </c>
      <c r="I145" s="33" t="s">
        <v>261</v>
      </c>
      <c r="J145" s="34"/>
      <c r="L145" s="1" t="s">
        <v>62</v>
      </c>
    </row>
    <row r="146" spans="1:12" ht="30" customHeight="1" x14ac:dyDescent="0.3">
      <c r="A146" s="29">
        <v>2539</v>
      </c>
      <c r="B146" s="29">
        <v>2539</v>
      </c>
      <c r="C146" s="30">
        <v>2539</v>
      </c>
      <c r="D146" s="29">
        <v>0</v>
      </c>
      <c r="E146" s="29">
        <v>0</v>
      </c>
      <c r="F146" s="31" t="s">
        <v>262</v>
      </c>
      <c r="G146" s="31" t="s">
        <v>28</v>
      </c>
      <c r="H146" s="32" t="s">
        <v>46</v>
      </c>
      <c r="I146" s="33" t="s">
        <v>263</v>
      </c>
      <c r="J146" s="34"/>
      <c r="L146" s="1" t="s">
        <v>264</v>
      </c>
    </row>
    <row r="147" spans="1:12" ht="30" customHeight="1" x14ac:dyDescent="0.3">
      <c r="A147" s="29">
        <v>4630</v>
      </c>
      <c r="B147" s="29">
        <v>4630</v>
      </c>
      <c r="C147" s="30">
        <v>4630</v>
      </c>
      <c r="D147" s="29">
        <v>0</v>
      </c>
      <c r="E147" s="29">
        <v>0</v>
      </c>
      <c r="F147" s="31" t="s">
        <v>265</v>
      </c>
      <c r="G147" s="31" t="s">
        <v>28</v>
      </c>
      <c r="H147" s="32" t="s">
        <v>266</v>
      </c>
      <c r="I147" s="33" t="s">
        <v>267</v>
      </c>
      <c r="J147" s="34"/>
      <c r="L147" s="1" t="s">
        <v>268</v>
      </c>
    </row>
    <row r="148" spans="1:12" ht="30" customHeight="1" x14ac:dyDescent="0.3">
      <c r="A148" s="29">
        <v>50000</v>
      </c>
      <c r="B148" s="29">
        <v>50000</v>
      </c>
      <c r="C148" s="30">
        <v>50000</v>
      </c>
      <c r="D148" s="29">
        <v>0</v>
      </c>
      <c r="E148" s="29">
        <v>0</v>
      </c>
      <c r="F148" s="31" t="s">
        <v>240</v>
      </c>
      <c r="G148" s="31" t="s">
        <v>28</v>
      </c>
      <c r="H148" s="32" t="s">
        <v>269</v>
      </c>
      <c r="I148" s="33" t="s">
        <v>270</v>
      </c>
      <c r="J148" s="34"/>
      <c r="L148" s="1" t="s">
        <v>243</v>
      </c>
    </row>
    <row r="149" spans="1:12" ht="30" customHeight="1" x14ac:dyDescent="0.3">
      <c r="A149" s="29">
        <v>297237</v>
      </c>
      <c r="B149" s="29">
        <v>297237</v>
      </c>
      <c r="C149" s="30">
        <v>297237</v>
      </c>
      <c r="D149" s="29">
        <v>0</v>
      </c>
      <c r="E149" s="29">
        <v>24107</v>
      </c>
      <c r="F149" s="31" t="s">
        <v>226</v>
      </c>
      <c r="G149" s="31" t="s">
        <v>28</v>
      </c>
      <c r="H149" s="32" t="s">
        <v>271</v>
      </c>
      <c r="I149" s="33" t="s">
        <v>272</v>
      </c>
      <c r="J149" s="34"/>
      <c r="L149" s="1" t="s">
        <v>229</v>
      </c>
    </row>
    <row r="150" spans="1:12" ht="45" customHeight="1" x14ac:dyDescent="0.3">
      <c r="A150" s="29">
        <v>1000</v>
      </c>
      <c r="B150" s="29">
        <v>1000</v>
      </c>
      <c r="C150" s="30">
        <v>1000</v>
      </c>
      <c r="D150" s="29">
        <v>0</v>
      </c>
      <c r="E150" s="29">
        <v>0</v>
      </c>
      <c r="F150" s="31" t="s">
        <v>61</v>
      </c>
      <c r="G150" s="31" t="s">
        <v>28</v>
      </c>
      <c r="H150" s="35" t="s">
        <v>273</v>
      </c>
      <c r="I150" s="33" t="s">
        <v>274</v>
      </c>
      <c r="J150" s="34"/>
      <c r="L150" s="1" t="s">
        <v>62</v>
      </c>
    </row>
    <row r="151" spans="1:12" ht="30" customHeight="1" x14ac:dyDescent="0.3">
      <c r="A151" s="29">
        <v>236315</v>
      </c>
      <c r="B151" s="29">
        <v>236315</v>
      </c>
      <c r="C151" s="30">
        <v>236315</v>
      </c>
      <c r="D151" s="29">
        <v>214111</v>
      </c>
      <c r="E151" s="29">
        <v>0</v>
      </c>
      <c r="F151" s="31" t="s">
        <v>230</v>
      </c>
      <c r="G151" s="31" t="s">
        <v>28</v>
      </c>
      <c r="H151" s="32" t="s">
        <v>46</v>
      </c>
      <c r="I151" s="33" t="s">
        <v>275</v>
      </c>
      <c r="J151" s="34"/>
      <c r="L151" s="1" t="s">
        <v>233</v>
      </c>
    </row>
    <row r="152" spans="1:12" ht="30" customHeight="1" x14ac:dyDescent="0.3">
      <c r="A152" s="29">
        <v>34397</v>
      </c>
      <c r="B152" s="29">
        <v>34397</v>
      </c>
      <c r="C152" s="30">
        <v>34397</v>
      </c>
      <c r="D152" s="29">
        <v>0</v>
      </c>
      <c r="E152" s="29">
        <v>0</v>
      </c>
      <c r="F152" s="31" t="s">
        <v>276</v>
      </c>
      <c r="G152" s="31" t="s">
        <v>28</v>
      </c>
      <c r="H152" s="32" t="s">
        <v>46</v>
      </c>
      <c r="I152" s="33" t="s">
        <v>275</v>
      </c>
      <c r="J152" s="34"/>
      <c r="L152" s="1" t="s">
        <v>277</v>
      </c>
    </row>
    <row r="153" spans="1:12" ht="30" customHeight="1" x14ac:dyDescent="0.3">
      <c r="A153" s="29">
        <v>876425</v>
      </c>
      <c r="B153" s="29">
        <v>876425</v>
      </c>
      <c r="C153" s="30">
        <v>876425</v>
      </c>
      <c r="D153" s="29">
        <v>0</v>
      </c>
      <c r="E153" s="29">
        <v>0</v>
      </c>
      <c r="F153" s="31" t="s">
        <v>84</v>
      </c>
      <c r="G153" s="31" t="s">
        <v>28</v>
      </c>
      <c r="H153" s="32" t="s">
        <v>46</v>
      </c>
      <c r="I153" s="33" t="s">
        <v>275</v>
      </c>
      <c r="J153" s="34"/>
      <c r="L153" s="1" t="s">
        <v>85</v>
      </c>
    </row>
    <row r="154" spans="1:12" ht="30" customHeight="1" x14ac:dyDescent="0.3">
      <c r="A154" s="29">
        <v>48761</v>
      </c>
      <c r="B154" s="29">
        <v>48761</v>
      </c>
      <c r="C154" s="30">
        <v>48761</v>
      </c>
      <c r="D154" s="29">
        <v>0</v>
      </c>
      <c r="E154" s="29">
        <v>0</v>
      </c>
      <c r="F154" s="31" t="s">
        <v>56</v>
      </c>
      <c r="G154" s="31" t="s">
        <v>28</v>
      </c>
      <c r="H154" s="32" t="s">
        <v>46</v>
      </c>
      <c r="I154" s="33" t="s">
        <v>275</v>
      </c>
      <c r="J154" s="34"/>
      <c r="L154" s="1" t="s">
        <v>58</v>
      </c>
    </row>
    <row r="155" spans="1:12" ht="30" customHeight="1" x14ac:dyDescent="0.3">
      <c r="A155" s="29">
        <v>29480</v>
      </c>
      <c r="B155" s="29">
        <v>29480</v>
      </c>
      <c r="C155" s="30">
        <v>29480</v>
      </c>
      <c r="D155" s="29">
        <v>0</v>
      </c>
      <c r="E155" s="29">
        <v>0</v>
      </c>
      <c r="F155" s="31" t="s">
        <v>262</v>
      </c>
      <c r="G155" s="31" t="s">
        <v>28</v>
      </c>
      <c r="H155" s="32" t="s">
        <v>46</v>
      </c>
      <c r="I155" s="33" t="s">
        <v>275</v>
      </c>
      <c r="J155" s="34"/>
      <c r="L155" s="1" t="s">
        <v>264</v>
      </c>
    </row>
    <row r="156" spans="1:12" ht="30" customHeight="1" x14ac:dyDescent="0.3">
      <c r="A156" s="29">
        <v>381948</v>
      </c>
      <c r="B156" s="29">
        <v>381948</v>
      </c>
      <c r="C156" s="30">
        <v>381948</v>
      </c>
      <c r="D156" s="29">
        <v>0</v>
      </c>
      <c r="E156" s="29">
        <v>0</v>
      </c>
      <c r="F156" s="31" t="s">
        <v>61</v>
      </c>
      <c r="G156" s="31" t="s">
        <v>28</v>
      </c>
      <c r="H156" s="32" t="s">
        <v>46</v>
      </c>
      <c r="I156" s="33" t="s">
        <v>275</v>
      </c>
      <c r="J156" s="34"/>
      <c r="L156" s="1" t="s">
        <v>62</v>
      </c>
    </row>
    <row r="157" spans="1:12" ht="30" customHeight="1" x14ac:dyDescent="0.3">
      <c r="A157" s="29">
        <v>1375704</v>
      </c>
      <c r="B157" s="29">
        <v>1375704</v>
      </c>
      <c r="C157" s="30">
        <v>1375704</v>
      </c>
      <c r="D157" s="29">
        <v>154842</v>
      </c>
      <c r="E157" s="29">
        <v>237560</v>
      </c>
      <c r="F157" s="31" t="s">
        <v>226</v>
      </c>
      <c r="G157" s="31" t="s">
        <v>28</v>
      </c>
      <c r="H157" s="32" t="s">
        <v>46</v>
      </c>
      <c r="I157" s="33" t="s">
        <v>275</v>
      </c>
      <c r="J157" s="34"/>
      <c r="L157" s="1" t="s">
        <v>229</v>
      </c>
    </row>
    <row r="158" spans="1:12" ht="30" customHeight="1" x14ac:dyDescent="0.3">
      <c r="A158" s="29">
        <v>50000</v>
      </c>
      <c r="B158" s="29">
        <v>50000</v>
      </c>
      <c r="C158" s="30">
        <v>50000</v>
      </c>
      <c r="D158" s="29">
        <v>0</v>
      </c>
      <c r="E158" s="29">
        <v>0</v>
      </c>
      <c r="F158" s="31" t="s">
        <v>92</v>
      </c>
      <c r="G158" s="31" t="s">
        <v>28</v>
      </c>
      <c r="H158" s="32" t="s">
        <v>46</v>
      </c>
      <c r="I158" s="33" t="s">
        <v>275</v>
      </c>
      <c r="J158" s="34"/>
      <c r="L158" s="1" t="s">
        <v>93</v>
      </c>
    </row>
    <row r="159" spans="1:12" ht="30" customHeight="1" x14ac:dyDescent="0.3">
      <c r="A159" s="29">
        <v>100000</v>
      </c>
      <c r="B159" s="29">
        <v>100000</v>
      </c>
      <c r="C159" s="30">
        <v>100000</v>
      </c>
      <c r="D159" s="29">
        <v>0</v>
      </c>
      <c r="E159" s="29">
        <v>0</v>
      </c>
      <c r="F159" s="31" t="s">
        <v>256</v>
      </c>
      <c r="G159" s="31" t="s">
        <v>28</v>
      </c>
      <c r="H159" s="32" t="s">
        <v>46</v>
      </c>
      <c r="I159" s="33" t="s">
        <v>275</v>
      </c>
      <c r="J159" s="34"/>
      <c r="L159" s="1" t="s">
        <v>257</v>
      </c>
    </row>
    <row r="160" spans="1:12" ht="30" customHeight="1" x14ac:dyDescent="0.3">
      <c r="A160" s="29">
        <v>89322</v>
      </c>
      <c r="B160" s="29">
        <v>89322</v>
      </c>
      <c r="C160" s="30">
        <v>89322</v>
      </c>
      <c r="D160" s="29">
        <v>0</v>
      </c>
      <c r="E160" s="29">
        <v>0</v>
      </c>
      <c r="F160" s="31" t="s">
        <v>45</v>
      </c>
      <c r="G160" s="31" t="s">
        <v>28</v>
      </c>
      <c r="H160" s="32" t="s">
        <v>46</v>
      </c>
      <c r="I160" s="33" t="s">
        <v>275</v>
      </c>
      <c r="J160" s="34"/>
      <c r="L160" s="1" t="s">
        <v>48</v>
      </c>
    </row>
    <row r="161" spans="1:12" ht="30" customHeight="1" x14ac:dyDescent="0.3">
      <c r="A161" s="29">
        <v>50000</v>
      </c>
      <c r="B161" s="29">
        <v>50000</v>
      </c>
      <c r="C161" s="30">
        <v>50000</v>
      </c>
      <c r="D161" s="29">
        <v>88351</v>
      </c>
      <c r="E161" s="29">
        <v>0</v>
      </c>
      <c r="F161" s="31" t="s">
        <v>278</v>
      </c>
      <c r="G161" s="31" t="s">
        <v>28</v>
      </c>
      <c r="H161" s="32" t="s">
        <v>46</v>
      </c>
      <c r="I161" s="33" t="s">
        <v>275</v>
      </c>
      <c r="J161" s="34"/>
      <c r="L161" s="1" t="s">
        <v>279</v>
      </c>
    </row>
    <row r="162" spans="1:12" ht="30" customHeight="1" x14ac:dyDescent="0.3">
      <c r="A162" s="29">
        <v>0</v>
      </c>
      <c r="B162" s="29">
        <v>0</v>
      </c>
      <c r="C162" s="30">
        <v>0</v>
      </c>
      <c r="D162" s="29">
        <v>26681</v>
      </c>
      <c r="E162" s="29">
        <v>0</v>
      </c>
      <c r="F162" s="31" t="s">
        <v>75</v>
      </c>
      <c r="G162" s="31" t="s">
        <v>28</v>
      </c>
      <c r="H162" s="32" t="s">
        <v>280</v>
      </c>
      <c r="I162" s="33" t="s">
        <v>281</v>
      </c>
      <c r="J162" s="34"/>
      <c r="L162" s="1" t="s">
        <v>78</v>
      </c>
    </row>
    <row r="163" spans="1:12" ht="30" customHeight="1" x14ac:dyDescent="0.3">
      <c r="A163" s="29">
        <v>0</v>
      </c>
      <c r="B163" s="29">
        <v>6100000</v>
      </c>
      <c r="C163" s="30">
        <v>6100000</v>
      </c>
      <c r="D163" s="29">
        <v>327572</v>
      </c>
      <c r="E163" s="29">
        <v>3332839</v>
      </c>
      <c r="F163" s="31" t="s">
        <v>282</v>
      </c>
      <c r="G163" s="31" t="s">
        <v>28</v>
      </c>
      <c r="H163" s="32" t="s">
        <v>280</v>
      </c>
      <c r="I163" s="33" t="s">
        <v>281</v>
      </c>
      <c r="J163" s="34"/>
      <c r="L163" s="1" t="s">
        <v>283</v>
      </c>
    </row>
    <row r="164" spans="1:12" ht="30" customHeight="1" x14ac:dyDescent="0.3">
      <c r="A164" s="29">
        <v>186159</v>
      </c>
      <c r="B164" s="29">
        <v>186159</v>
      </c>
      <c r="C164" s="30">
        <v>186159</v>
      </c>
      <c r="D164" s="29">
        <v>23345</v>
      </c>
      <c r="E164" s="29">
        <v>9921</v>
      </c>
      <c r="F164" s="31" t="s">
        <v>226</v>
      </c>
      <c r="G164" s="31" t="s">
        <v>28</v>
      </c>
      <c r="H164" s="32" t="s">
        <v>284</v>
      </c>
      <c r="I164" s="33" t="s">
        <v>285</v>
      </c>
      <c r="J164" s="34"/>
      <c r="L164" s="1" t="s">
        <v>229</v>
      </c>
    </row>
    <row r="165" spans="1:12" ht="30" customHeight="1" x14ac:dyDescent="0.3">
      <c r="A165" s="29">
        <v>48346</v>
      </c>
      <c r="B165" s="29">
        <v>48346</v>
      </c>
      <c r="C165" s="30">
        <v>48346</v>
      </c>
      <c r="D165" s="29">
        <v>0</v>
      </c>
      <c r="E165" s="29">
        <v>0</v>
      </c>
      <c r="F165" s="31" t="s">
        <v>286</v>
      </c>
      <c r="G165" s="31" t="s">
        <v>28</v>
      </c>
      <c r="H165" s="32" t="s">
        <v>287</v>
      </c>
      <c r="I165" s="33" t="s">
        <v>288</v>
      </c>
      <c r="J165" s="34"/>
      <c r="L165" s="1" t="s">
        <v>289</v>
      </c>
    </row>
    <row r="166" spans="1:12" ht="30" customHeight="1" x14ac:dyDescent="0.3">
      <c r="A166" s="29">
        <v>72612</v>
      </c>
      <c r="B166" s="29">
        <v>72612</v>
      </c>
      <c r="C166" s="30">
        <v>72612</v>
      </c>
      <c r="D166" s="29">
        <v>0</v>
      </c>
      <c r="E166" s="29">
        <v>0</v>
      </c>
      <c r="F166" s="31" t="s">
        <v>226</v>
      </c>
      <c r="G166" s="31" t="s">
        <v>28</v>
      </c>
      <c r="H166" s="32" t="s">
        <v>290</v>
      </c>
      <c r="I166" s="33" t="s">
        <v>291</v>
      </c>
      <c r="J166" s="34"/>
      <c r="L166" s="1" t="s">
        <v>229</v>
      </c>
    </row>
    <row r="167" spans="1:12" ht="30" customHeight="1" x14ac:dyDescent="0.3">
      <c r="A167" s="29">
        <v>697971</v>
      </c>
      <c r="B167" s="29">
        <v>697971</v>
      </c>
      <c r="C167" s="30">
        <v>697971</v>
      </c>
      <c r="D167" s="29">
        <v>598883</v>
      </c>
      <c r="E167" s="29">
        <v>952825</v>
      </c>
      <c r="F167" s="31" t="s">
        <v>226</v>
      </c>
      <c r="G167" s="31" t="s">
        <v>28</v>
      </c>
      <c r="H167" s="32" t="s">
        <v>46</v>
      </c>
      <c r="I167" s="33" t="s">
        <v>292</v>
      </c>
      <c r="J167" s="34"/>
      <c r="L167" s="1" t="s">
        <v>229</v>
      </c>
    </row>
    <row r="168" spans="1:12" ht="30" customHeight="1" x14ac:dyDescent="0.3">
      <c r="A168" s="29">
        <v>0</v>
      </c>
      <c r="B168" s="29">
        <v>0</v>
      </c>
      <c r="C168" s="30">
        <v>0</v>
      </c>
      <c r="D168" s="29">
        <v>0</v>
      </c>
      <c r="E168" s="29">
        <v>20990</v>
      </c>
      <c r="F168" s="31" t="s">
        <v>226</v>
      </c>
      <c r="G168" s="31" t="s">
        <v>28</v>
      </c>
      <c r="H168" s="32" t="s">
        <v>46</v>
      </c>
      <c r="I168" s="33" t="s">
        <v>293</v>
      </c>
      <c r="J168" s="34"/>
      <c r="L168" s="1" t="s">
        <v>229</v>
      </c>
    </row>
    <row r="169" spans="1:12" ht="30" customHeight="1" x14ac:dyDescent="0.3">
      <c r="A169" s="29">
        <v>967234</v>
      </c>
      <c r="B169" s="29">
        <v>967234</v>
      </c>
      <c r="C169" s="30">
        <v>967234</v>
      </c>
      <c r="D169" s="29">
        <v>0</v>
      </c>
      <c r="E169" s="29">
        <v>95497</v>
      </c>
      <c r="F169" s="31" t="s">
        <v>230</v>
      </c>
      <c r="G169" s="31" t="s">
        <v>28</v>
      </c>
      <c r="H169" s="32" t="s">
        <v>294</v>
      </c>
      <c r="I169" s="33" t="s">
        <v>295</v>
      </c>
      <c r="J169" s="34"/>
      <c r="L169" s="1" t="s">
        <v>233</v>
      </c>
    </row>
    <row r="170" spans="1:12" ht="30" customHeight="1" x14ac:dyDescent="0.3">
      <c r="A170" s="29">
        <v>1260494</v>
      </c>
      <c r="B170" s="29">
        <v>1260494</v>
      </c>
      <c r="C170" s="30">
        <v>1260494</v>
      </c>
      <c r="D170" s="29">
        <v>0</v>
      </c>
      <c r="E170" s="29">
        <v>255228</v>
      </c>
      <c r="F170" s="31" t="s">
        <v>56</v>
      </c>
      <c r="G170" s="31" t="s">
        <v>28</v>
      </c>
      <c r="H170" s="32" t="s">
        <v>46</v>
      </c>
      <c r="I170" s="33" t="s">
        <v>296</v>
      </c>
      <c r="J170" s="34"/>
      <c r="L170" s="1" t="s">
        <v>58</v>
      </c>
    </row>
    <row r="171" spans="1:12" ht="30" customHeight="1" x14ac:dyDescent="0.3">
      <c r="A171" s="29">
        <v>865931</v>
      </c>
      <c r="B171" s="29">
        <v>865931</v>
      </c>
      <c r="C171" s="30">
        <v>865931</v>
      </c>
      <c r="D171" s="29">
        <v>0</v>
      </c>
      <c r="E171" s="29">
        <v>0</v>
      </c>
      <c r="F171" s="31" t="s">
        <v>230</v>
      </c>
      <c r="G171" s="31" t="s">
        <v>28</v>
      </c>
      <c r="H171" s="32" t="s">
        <v>46</v>
      </c>
      <c r="I171" s="33" t="s">
        <v>297</v>
      </c>
      <c r="J171" s="34"/>
      <c r="L171" s="1" t="s">
        <v>233</v>
      </c>
    </row>
    <row r="172" spans="1:12" ht="30" customHeight="1" x14ac:dyDescent="0.3">
      <c r="A172" s="29">
        <v>461664</v>
      </c>
      <c r="B172" s="29">
        <v>461664</v>
      </c>
      <c r="C172" s="30">
        <v>461664</v>
      </c>
      <c r="D172" s="29">
        <v>148676</v>
      </c>
      <c r="E172" s="29">
        <v>23130</v>
      </c>
      <c r="F172" s="31" t="s">
        <v>286</v>
      </c>
      <c r="G172" s="31" t="s">
        <v>28</v>
      </c>
      <c r="H172" s="32" t="s">
        <v>298</v>
      </c>
      <c r="I172" s="33" t="s">
        <v>299</v>
      </c>
      <c r="J172" s="34"/>
      <c r="L172" s="1" t="s">
        <v>289</v>
      </c>
    </row>
    <row r="173" spans="1:12" ht="30" customHeight="1" x14ac:dyDescent="0.3">
      <c r="A173" s="29">
        <v>0</v>
      </c>
      <c r="B173" s="29">
        <v>0</v>
      </c>
      <c r="C173" s="30">
        <v>0</v>
      </c>
      <c r="D173" s="29">
        <v>17196684</v>
      </c>
      <c r="E173" s="29">
        <v>8502621</v>
      </c>
      <c r="F173" s="31" t="s">
        <v>226</v>
      </c>
      <c r="G173" s="31" t="s">
        <v>28</v>
      </c>
      <c r="H173" s="32" t="s">
        <v>300</v>
      </c>
      <c r="I173" s="33" t="s">
        <v>301</v>
      </c>
      <c r="J173" s="34"/>
      <c r="L173" s="1" t="s">
        <v>229</v>
      </c>
    </row>
    <row r="174" spans="1:12" ht="30" customHeight="1" thickBot="1" x14ac:dyDescent="0.35">
      <c r="A174" s="29">
        <v>0</v>
      </c>
      <c r="B174" s="29">
        <v>0</v>
      </c>
      <c r="C174" s="30">
        <v>0</v>
      </c>
      <c r="D174" s="29">
        <v>153700</v>
      </c>
      <c r="E174" s="29">
        <v>39870160</v>
      </c>
      <c r="F174" s="31" t="s">
        <v>12</v>
      </c>
      <c r="G174" s="31" t="s">
        <v>13</v>
      </c>
      <c r="H174" s="32" t="s">
        <v>193</v>
      </c>
      <c r="I174" s="33" t="s">
        <v>302</v>
      </c>
      <c r="J174" s="34"/>
      <c r="L174" s="1" t="s">
        <v>16</v>
      </c>
    </row>
    <row r="175" spans="1:12" ht="30" customHeight="1" thickBot="1" x14ac:dyDescent="0.35">
      <c r="A175" s="23">
        <f t="shared" ref="A175:D175" si="25">SUM(A176:A179)</f>
        <v>600000</v>
      </c>
      <c r="B175" s="23">
        <f t="shared" si="25"/>
        <v>600000</v>
      </c>
      <c r="C175" s="24">
        <f t="shared" si="25"/>
        <v>600000</v>
      </c>
      <c r="D175" s="23">
        <f t="shared" si="25"/>
        <v>24500</v>
      </c>
      <c r="E175" s="23">
        <f>SUM(E176:E179)</f>
        <v>116270</v>
      </c>
      <c r="F175" s="25"/>
      <c r="G175" s="25"/>
      <c r="H175" s="26"/>
      <c r="I175" s="27" t="s">
        <v>303</v>
      </c>
      <c r="J175" s="28">
        <v>1231</v>
      </c>
      <c r="K175" s="1" t="s">
        <v>11</v>
      </c>
      <c r="L175" s="1" t="s">
        <v>26</v>
      </c>
    </row>
    <row r="176" spans="1:12" ht="30" customHeight="1" x14ac:dyDescent="0.3">
      <c r="A176" s="29">
        <v>500000</v>
      </c>
      <c r="B176" s="29">
        <v>500000</v>
      </c>
      <c r="C176" s="30">
        <v>500000</v>
      </c>
      <c r="D176" s="29">
        <v>0</v>
      </c>
      <c r="E176" s="29">
        <v>0</v>
      </c>
      <c r="F176" s="31" t="s">
        <v>304</v>
      </c>
      <c r="G176" s="31" t="s">
        <v>179</v>
      </c>
      <c r="H176" s="32" t="s">
        <v>46</v>
      </c>
      <c r="I176" s="33" t="s">
        <v>305</v>
      </c>
      <c r="J176" s="34"/>
      <c r="L176" s="1" t="s">
        <v>306</v>
      </c>
    </row>
    <row r="177" spans="1:12" ht="30" customHeight="1" x14ac:dyDescent="0.3">
      <c r="A177" s="29">
        <v>0</v>
      </c>
      <c r="B177" s="29">
        <v>0</v>
      </c>
      <c r="C177" s="30">
        <v>0</v>
      </c>
      <c r="D177" s="29">
        <v>24500</v>
      </c>
      <c r="E177" s="29">
        <v>106000</v>
      </c>
      <c r="F177" s="31" t="s">
        <v>56</v>
      </c>
      <c r="G177" s="31" t="s">
        <v>28</v>
      </c>
      <c r="H177" s="32" t="s">
        <v>46</v>
      </c>
      <c r="I177" s="33" t="s">
        <v>305</v>
      </c>
      <c r="J177" s="34"/>
      <c r="L177" s="1" t="s">
        <v>58</v>
      </c>
    </row>
    <row r="178" spans="1:12" ht="30" customHeight="1" x14ac:dyDescent="0.3">
      <c r="A178" s="29">
        <v>100000</v>
      </c>
      <c r="B178" s="29">
        <v>100000</v>
      </c>
      <c r="C178" s="30">
        <v>100000</v>
      </c>
      <c r="D178" s="29">
        <v>0</v>
      </c>
      <c r="E178" s="29">
        <v>0</v>
      </c>
      <c r="F178" s="31" t="s">
        <v>200</v>
      </c>
      <c r="G178" s="31" t="s">
        <v>28</v>
      </c>
      <c r="H178" s="32" t="s">
        <v>46</v>
      </c>
      <c r="I178" s="33" t="s">
        <v>305</v>
      </c>
      <c r="J178" s="34"/>
      <c r="L178" s="1" t="s">
        <v>202</v>
      </c>
    </row>
    <row r="179" spans="1:12" ht="30" customHeight="1" thickBot="1" x14ac:dyDescent="0.35">
      <c r="A179" s="29">
        <v>0</v>
      </c>
      <c r="B179" s="29">
        <v>0</v>
      </c>
      <c r="C179" s="30">
        <v>0</v>
      </c>
      <c r="D179" s="29">
        <v>0</v>
      </c>
      <c r="E179" s="29">
        <v>10270</v>
      </c>
      <c r="F179" s="31" t="s">
        <v>226</v>
      </c>
      <c r="G179" s="31" t="s">
        <v>28</v>
      </c>
      <c r="H179" s="32" t="s">
        <v>307</v>
      </c>
      <c r="I179" s="33" t="s">
        <v>308</v>
      </c>
      <c r="J179" s="34"/>
      <c r="L179" s="1" t="s">
        <v>229</v>
      </c>
    </row>
    <row r="180" spans="1:12" ht="30" customHeight="1" thickBot="1" x14ac:dyDescent="0.35">
      <c r="A180" s="23">
        <f t="shared" ref="A180:D180" si="26">SUM(A181:A186)</f>
        <v>813298</v>
      </c>
      <c r="B180" s="23">
        <f t="shared" si="26"/>
        <v>813298</v>
      </c>
      <c r="C180" s="24">
        <f t="shared" si="26"/>
        <v>813298</v>
      </c>
      <c r="D180" s="23">
        <f t="shared" si="26"/>
        <v>1549687</v>
      </c>
      <c r="E180" s="23">
        <f>SUM(E181:E186)</f>
        <v>2620663</v>
      </c>
      <c r="F180" s="25"/>
      <c r="G180" s="25"/>
      <c r="H180" s="26"/>
      <c r="I180" s="27" t="s">
        <v>309</v>
      </c>
      <c r="J180" s="28">
        <v>1510</v>
      </c>
      <c r="K180" s="1" t="s">
        <v>11</v>
      </c>
      <c r="L180" s="1" t="s">
        <v>26</v>
      </c>
    </row>
    <row r="181" spans="1:12" ht="30" customHeight="1" x14ac:dyDescent="0.3">
      <c r="A181" s="29">
        <v>0</v>
      </c>
      <c r="B181" s="29">
        <v>0</v>
      </c>
      <c r="C181" s="30">
        <v>0</v>
      </c>
      <c r="D181" s="29">
        <v>740364</v>
      </c>
      <c r="E181" s="29">
        <v>132393</v>
      </c>
      <c r="F181" s="31" t="s">
        <v>310</v>
      </c>
      <c r="G181" s="31" t="s">
        <v>28</v>
      </c>
      <c r="H181" s="32" t="s">
        <v>311</v>
      </c>
      <c r="I181" s="33" t="s">
        <v>312</v>
      </c>
      <c r="J181" s="34"/>
      <c r="L181" s="1" t="s">
        <v>313</v>
      </c>
    </row>
    <row r="182" spans="1:12" ht="30" customHeight="1" x14ac:dyDescent="0.3">
      <c r="A182" s="29">
        <v>0</v>
      </c>
      <c r="B182" s="29">
        <v>0</v>
      </c>
      <c r="C182" s="30">
        <v>0</v>
      </c>
      <c r="D182" s="29">
        <v>0</v>
      </c>
      <c r="E182" s="29">
        <v>426204</v>
      </c>
      <c r="F182" s="31" t="s">
        <v>12</v>
      </c>
      <c r="G182" s="31" t="s">
        <v>13</v>
      </c>
      <c r="H182" s="32" t="s">
        <v>314</v>
      </c>
      <c r="I182" s="33" t="s">
        <v>315</v>
      </c>
      <c r="J182" s="34"/>
      <c r="L182" s="1" t="s">
        <v>16</v>
      </c>
    </row>
    <row r="183" spans="1:12" ht="30" customHeight="1" x14ac:dyDescent="0.3">
      <c r="A183" s="29">
        <v>0</v>
      </c>
      <c r="B183" s="29">
        <v>0</v>
      </c>
      <c r="C183" s="30">
        <v>0</v>
      </c>
      <c r="D183" s="29">
        <v>0</v>
      </c>
      <c r="E183" s="29">
        <v>233301</v>
      </c>
      <c r="F183" s="31" t="s">
        <v>316</v>
      </c>
      <c r="G183" s="31" t="s">
        <v>28</v>
      </c>
      <c r="H183" s="32" t="s">
        <v>314</v>
      </c>
      <c r="I183" s="33" t="s">
        <v>315</v>
      </c>
      <c r="J183" s="34"/>
      <c r="L183" s="1" t="s">
        <v>317</v>
      </c>
    </row>
    <row r="184" spans="1:12" ht="30" customHeight="1" x14ac:dyDescent="0.3">
      <c r="A184" s="29">
        <v>0</v>
      </c>
      <c r="B184" s="29">
        <v>0</v>
      </c>
      <c r="C184" s="30">
        <v>0</v>
      </c>
      <c r="D184" s="29">
        <v>18360</v>
      </c>
      <c r="E184" s="29">
        <v>630671</v>
      </c>
      <c r="F184" s="31" t="s">
        <v>318</v>
      </c>
      <c r="G184" s="31" t="s">
        <v>28</v>
      </c>
      <c r="H184" s="32" t="s">
        <v>314</v>
      </c>
      <c r="I184" s="33" t="s">
        <v>315</v>
      </c>
      <c r="J184" s="34"/>
      <c r="L184" s="1" t="s">
        <v>319</v>
      </c>
    </row>
    <row r="185" spans="1:12" ht="30" customHeight="1" x14ac:dyDescent="0.3">
      <c r="A185" s="29">
        <v>0</v>
      </c>
      <c r="B185" s="29">
        <v>0</v>
      </c>
      <c r="C185" s="30">
        <v>0</v>
      </c>
      <c r="D185" s="29">
        <v>0</v>
      </c>
      <c r="E185" s="29">
        <v>139438</v>
      </c>
      <c r="F185" s="31" t="s">
        <v>320</v>
      </c>
      <c r="G185" s="31" t="s">
        <v>28</v>
      </c>
      <c r="H185" s="32" t="s">
        <v>314</v>
      </c>
      <c r="I185" s="33" t="s">
        <v>315</v>
      </c>
      <c r="J185" s="34"/>
      <c r="L185" s="1" t="s">
        <v>321</v>
      </c>
    </row>
    <row r="186" spans="1:12" ht="30" customHeight="1" thickBot="1" x14ac:dyDescent="0.35">
      <c r="A186" s="29">
        <v>813298</v>
      </c>
      <c r="B186" s="29">
        <v>813298</v>
      </c>
      <c r="C186" s="30">
        <v>813298</v>
      </c>
      <c r="D186" s="29">
        <v>790963</v>
      </c>
      <c r="E186" s="29">
        <v>1058656</v>
      </c>
      <c r="F186" s="31" t="s">
        <v>45</v>
      </c>
      <c r="G186" s="31" t="s">
        <v>28</v>
      </c>
      <c r="H186" s="32" t="s">
        <v>46</v>
      </c>
      <c r="I186" s="33" t="s">
        <v>322</v>
      </c>
      <c r="J186" s="34"/>
      <c r="L186" s="1" t="s">
        <v>48</v>
      </c>
    </row>
    <row r="187" spans="1:12" ht="30" customHeight="1" thickBot="1" x14ac:dyDescent="0.35">
      <c r="A187" s="23">
        <f t="shared" ref="A187:D187" si="27">SUM(A188)</f>
        <v>0</v>
      </c>
      <c r="B187" s="23">
        <f t="shared" si="27"/>
        <v>0</v>
      </c>
      <c r="C187" s="24">
        <f t="shared" si="27"/>
        <v>0</v>
      </c>
      <c r="D187" s="23">
        <f t="shared" si="27"/>
        <v>42788986</v>
      </c>
      <c r="E187" s="23">
        <f>SUM(E188)</f>
        <v>70257663</v>
      </c>
      <c r="F187" s="25"/>
      <c r="G187" s="25"/>
      <c r="H187" s="26"/>
      <c r="I187" s="27" t="s">
        <v>323</v>
      </c>
      <c r="J187" s="28">
        <v>1250</v>
      </c>
      <c r="K187" s="1" t="s">
        <v>11</v>
      </c>
      <c r="L187" s="1" t="s">
        <v>26</v>
      </c>
    </row>
    <row r="188" spans="1:12" ht="30" customHeight="1" x14ac:dyDescent="0.3">
      <c r="A188" s="29">
        <v>0</v>
      </c>
      <c r="B188" s="29">
        <v>0</v>
      </c>
      <c r="C188" s="30">
        <v>0</v>
      </c>
      <c r="D188" s="29">
        <v>42788986</v>
      </c>
      <c r="E188" s="29">
        <v>70257663</v>
      </c>
      <c r="F188" s="31" t="s">
        <v>12</v>
      </c>
      <c r="G188" s="31" t="s">
        <v>13</v>
      </c>
      <c r="H188" s="32" t="s">
        <v>324</v>
      </c>
      <c r="I188" s="33" t="s">
        <v>325</v>
      </c>
      <c r="J188" s="34"/>
      <c r="L188" s="1" t="s">
        <v>16</v>
      </c>
    </row>
  </sheetData>
  <mergeCells count="4">
    <mergeCell ref="F4:F5"/>
    <mergeCell ref="G4:G5"/>
    <mergeCell ref="H4:H5"/>
    <mergeCell ref="I4:I5"/>
  </mergeCells>
  <conditionalFormatting sqref="L2:O2">
    <cfRule type="containsText" dxfId="58" priority="54" operator="containsText" text="TRUE">
      <formula>NOT(ISERROR(SEARCH("TRUE",L2)))</formula>
    </cfRule>
    <cfRule type="containsText" dxfId="57" priority="55" operator="containsText" text="FALSE">
      <formula>NOT(ISERROR(SEARCH("FALSE",L2)))</formula>
    </cfRule>
  </conditionalFormatting>
  <conditionalFormatting sqref="P12">
    <cfRule type="duplicateValues" dxfId="56" priority="53"/>
  </conditionalFormatting>
  <conditionalFormatting sqref="P189:P1048576 P1:P11">
    <cfRule type="duplicateValues" dxfId="55" priority="56"/>
  </conditionalFormatting>
  <conditionalFormatting sqref="P13:P14">
    <cfRule type="duplicateValues" dxfId="54" priority="52"/>
  </conditionalFormatting>
  <conditionalFormatting sqref="P15">
    <cfRule type="duplicateValues" dxfId="53" priority="51"/>
  </conditionalFormatting>
  <conditionalFormatting sqref="P18">
    <cfRule type="duplicateValues" dxfId="52" priority="50"/>
  </conditionalFormatting>
  <conditionalFormatting sqref="P21">
    <cfRule type="duplicateValues" dxfId="51" priority="49"/>
  </conditionalFormatting>
  <conditionalFormatting sqref="P24">
    <cfRule type="duplicateValues" dxfId="50" priority="48"/>
  </conditionalFormatting>
  <conditionalFormatting sqref="P35">
    <cfRule type="duplicateValues" dxfId="49" priority="47"/>
  </conditionalFormatting>
  <conditionalFormatting sqref="P37">
    <cfRule type="duplicateValues" dxfId="48" priority="46"/>
  </conditionalFormatting>
  <conditionalFormatting sqref="P39">
    <cfRule type="duplicateValues" dxfId="47" priority="45"/>
  </conditionalFormatting>
  <conditionalFormatting sqref="P49">
    <cfRule type="duplicateValues" dxfId="46" priority="44"/>
  </conditionalFormatting>
  <conditionalFormatting sqref="P53">
    <cfRule type="duplicateValues" dxfId="45" priority="43"/>
  </conditionalFormatting>
  <conditionalFormatting sqref="P55">
    <cfRule type="duplicateValues" dxfId="44" priority="42"/>
  </conditionalFormatting>
  <conditionalFormatting sqref="P67">
    <cfRule type="duplicateValues" dxfId="43" priority="41"/>
  </conditionalFormatting>
  <conditionalFormatting sqref="P78">
    <cfRule type="duplicateValues" dxfId="42" priority="40"/>
  </conditionalFormatting>
  <conditionalFormatting sqref="P82">
    <cfRule type="duplicateValues" dxfId="41" priority="39"/>
  </conditionalFormatting>
  <conditionalFormatting sqref="P85">
    <cfRule type="duplicateValues" dxfId="40" priority="38"/>
  </conditionalFormatting>
  <conditionalFormatting sqref="P87">
    <cfRule type="duplicateValues" dxfId="39" priority="37"/>
  </conditionalFormatting>
  <conditionalFormatting sqref="P89">
    <cfRule type="duplicateValues" dxfId="38" priority="36"/>
  </conditionalFormatting>
  <conditionalFormatting sqref="P102">
    <cfRule type="duplicateValues" dxfId="37" priority="35"/>
  </conditionalFormatting>
  <conditionalFormatting sqref="P105">
    <cfRule type="duplicateValues" dxfId="36" priority="34"/>
  </conditionalFormatting>
  <conditionalFormatting sqref="P109">
    <cfRule type="duplicateValues" dxfId="35" priority="33"/>
  </conditionalFormatting>
  <conditionalFormatting sqref="P114">
    <cfRule type="duplicateValues" dxfId="34" priority="32"/>
  </conditionalFormatting>
  <conditionalFormatting sqref="P118">
    <cfRule type="duplicateValues" dxfId="33" priority="31"/>
  </conditionalFormatting>
  <conditionalFormatting sqref="P129">
    <cfRule type="duplicateValues" dxfId="32" priority="30"/>
  </conditionalFormatting>
  <conditionalFormatting sqref="P175">
    <cfRule type="duplicateValues" dxfId="31" priority="29"/>
  </conditionalFormatting>
  <conditionalFormatting sqref="P180">
    <cfRule type="duplicateValues" dxfId="30" priority="28"/>
  </conditionalFormatting>
  <conditionalFormatting sqref="P187">
    <cfRule type="duplicateValues" dxfId="29" priority="27"/>
  </conditionalFormatting>
  <conditionalFormatting sqref="P19:P20">
    <cfRule type="duplicateValues" dxfId="28" priority="26"/>
  </conditionalFormatting>
  <conditionalFormatting sqref="P22:P23">
    <cfRule type="duplicateValues" dxfId="27" priority="25"/>
  </conditionalFormatting>
  <conditionalFormatting sqref="P25:P34">
    <cfRule type="duplicateValues" dxfId="26" priority="24"/>
  </conditionalFormatting>
  <conditionalFormatting sqref="P36">
    <cfRule type="duplicateValues" dxfId="25" priority="23"/>
  </conditionalFormatting>
  <conditionalFormatting sqref="P38">
    <cfRule type="duplicateValues" dxfId="24" priority="22"/>
  </conditionalFormatting>
  <conditionalFormatting sqref="P40:P48">
    <cfRule type="duplicateValues" dxfId="23" priority="21"/>
  </conditionalFormatting>
  <conditionalFormatting sqref="P51:P52">
    <cfRule type="duplicateValues" dxfId="22" priority="20"/>
  </conditionalFormatting>
  <conditionalFormatting sqref="P54">
    <cfRule type="duplicateValues" dxfId="21" priority="19"/>
  </conditionalFormatting>
  <conditionalFormatting sqref="P68:P77">
    <cfRule type="duplicateValues" dxfId="20" priority="18"/>
  </conditionalFormatting>
  <conditionalFormatting sqref="P83:P84">
    <cfRule type="duplicateValues" dxfId="19" priority="17"/>
  </conditionalFormatting>
  <conditionalFormatting sqref="P86">
    <cfRule type="duplicateValues" dxfId="18" priority="16"/>
  </conditionalFormatting>
  <conditionalFormatting sqref="P88">
    <cfRule type="duplicateValues" dxfId="17" priority="15"/>
  </conditionalFormatting>
  <conditionalFormatting sqref="P90:P101">
    <cfRule type="duplicateValues" dxfId="16" priority="14"/>
  </conditionalFormatting>
  <conditionalFormatting sqref="P103:P104">
    <cfRule type="duplicateValues" dxfId="15" priority="13"/>
  </conditionalFormatting>
  <conditionalFormatting sqref="P106:P108">
    <cfRule type="duplicateValues" dxfId="14" priority="12"/>
  </conditionalFormatting>
  <conditionalFormatting sqref="P110:P113">
    <cfRule type="duplicateValues" dxfId="13" priority="11"/>
  </conditionalFormatting>
  <conditionalFormatting sqref="P115:P117">
    <cfRule type="duplicateValues" dxfId="12" priority="10"/>
  </conditionalFormatting>
  <conditionalFormatting sqref="P119:P127">
    <cfRule type="duplicateValues" dxfId="11" priority="9"/>
  </conditionalFormatting>
  <conditionalFormatting sqref="P130:P138 P140:P149 P151:P174">
    <cfRule type="duplicateValues" dxfId="10" priority="8"/>
  </conditionalFormatting>
  <conditionalFormatting sqref="P176:P179">
    <cfRule type="duplicateValues" dxfId="9" priority="7"/>
  </conditionalFormatting>
  <conditionalFormatting sqref="P181:P186">
    <cfRule type="duplicateValues" dxfId="8" priority="6"/>
  </conditionalFormatting>
  <conditionalFormatting sqref="P188">
    <cfRule type="duplicateValues" dxfId="7" priority="5"/>
  </conditionalFormatting>
  <conditionalFormatting sqref="P50">
    <cfRule type="duplicateValues" dxfId="6" priority="4"/>
  </conditionalFormatting>
  <conditionalFormatting sqref="P56:P66">
    <cfRule type="duplicateValues" dxfId="5" priority="57"/>
  </conditionalFormatting>
  <conditionalFormatting sqref="P79:P81">
    <cfRule type="duplicateValues" dxfId="4" priority="58"/>
  </conditionalFormatting>
  <conditionalFormatting sqref="P16:P17">
    <cfRule type="duplicateValues" dxfId="3" priority="59"/>
  </conditionalFormatting>
  <conditionalFormatting sqref="P128">
    <cfRule type="duplicateValues" dxfId="2" priority="3"/>
  </conditionalFormatting>
  <conditionalFormatting sqref="P139">
    <cfRule type="duplicateValues" dxfId="1" priority="2"/>
  </conditionalFormatting>
  <conditionalFormatting sqref="P150">
    <cfRule type="duplicateValues" dxfId="0" priority="1"/>
  </conditionalFormatting>
  <printOptions horizontalCentered="1"/>
  <pageMargins left="0.9055118110236221" right="0.9055118110236221" top="0.82677165354330717" bottom="0.82677165354330717" header="0.31496062992125984" footer="0.31496062992125984"/>
  <pageSetup paperSize="9" scale="63" fitToHeight="0" orientation="landscape" r:id="rId1"/>
  <rowBreaks count="1" manualBreakCount="1">
    <brk id="54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9FA100B-4F59-4A8E-9D53-5A5E05A0D462}"/>
</file>

<file path=customXml/itemProps2.xml><?xml version="1.0" encoding="utf-8"?>
<ds:datastoreItem xmlns:ds="http://schemas.openxmlformats.org/officeDocument/2006/customXml" ds:itemID="{722004A7-97AD-4252-9A1A-F8CDCBFF5633}"/>
</file>

<file path=customXml/itemProps3.xml><?xml version="1.0" encoding="utf-8"?>
<ds:datastoreItem xmlns:ds="http://schemas.openxmlformats.org/officeDocument/2006/customXml" ds:itemID="{24A92284-65DF-4175-9FAA-4B00CFD505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Cost Projects</vt:lpstr>
      <vt:lpstr>'Cost Projects'!Print_Area</vt:lpstr>
      <vt:lpstr>'Cost Projects'!Print_Titles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2022-12-08T07:59:43Z</dcterms:created>
  <dcterms:modified xsi:type="dcterms:W3CDTF">2022-12-11T10:53:21Z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