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docProps/app.xml" ContentType="application/vnd.openxmlformats-officedocument.extended-properties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mieses/Desktop/Country examples/Kyrgyz Republic/Budget/2022/кырг (extract.me) (1)/"/>
    </mc:Choice>
  </mc:AlternateContent>
  <xr:revisionPtr revIDLastSave="0" documentId="13_ncr:1_{EF5FAD0C-C2BA-F941-81AF-249CB8EF6FD2}" xr6:coauthVersionLast="47" xr6:coauthVersionMax="47" xr10:uidLastSave="{00000000-0000-0000-0000-000000000000}"/>
  <bookViews>
    <workbookView xWindow="480" yWindow="500" windowWidth="18180" windowHeight="16240" xr2:uid="{00000000-000D-0000-FFFF-FFFF00000000}"/>
  </bookViews>
  <sheets>
    <sheet name="Тиркеме 2" sheetId="2" r:id="rId1"/>
  </sheets>
  <externalReferences>
    <externalReference r:id="rId2"/>
  </externalReferences>
  <definedNames>
    <definedName name="JR_PAGE_ANCHOR_0_1">'[1]2019'!$A$1</definedName>
    <definedName name="_xlnm.Print_Area" localSheetId="0">'Тиркеме 2'!$A$1:$H$42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2" i="2" l="1"/>
  <c r="C22" i="2"/>
  <c r="D22" i="2"/>
  <c r="E22" i="2"/>
  <c r="C21" i="2"/>
  <c r="D21" i="2"/>
  <c r="E21" i="2"/>
  <c r="F21" i="2"/>
  <c r="B21" i="2"/>
  <c r="G21" i="2" l="1"/>
</calcChain>
</file>

<file path=xl/sharedStrings.xml><?xml version="1.0" encoding="utf-8"?>
<sst xmlns="http://schemas.openxmlformats.org/spreadsheetml/2006/main" count="43" uniqueCount="28">
  <si>
    <t>Кыргыз Республикасынын консолидацияланган бюджетинин болжолу</t>
  </si>
  <si>
    <t>(млн. сом)</t>
  </si>
  <si>
    <t xml:space="preserve">2024 уточ </t>
  </si>
  <si>
    <t>2023-жыл
(болжол)</t>
  </si>
  <si>
    <t>2024-жыл
(болжол)</t>
  </si>
  <si>
    <t>«Кыргыз Республикасынын 2022-жылга республикалык 
бюджети жана 2023-2024-жылдарга болжолу жөнүндө» 
Кыргыз Республикасынын Мыйзамына 
2-тиркеме</t>
  </si>
  <si>
    <t>All income and grants</t>
  </si>
  <si>
    <t>As a percentage of GDP</t>
  </si>
  <si>
    <t>Current earnings</t>
  </si>
  <si>
    <t>Tax revenues</t>
  </si>
  <si>
    <t>Revenues of the Social Fund</t>
  </si>
  <si>
    <t>Compulsory health insurance fund revenues</t>
  </si>
  <si>
    <t>Non-tax income</t>
  </si>
  <si>
    <t>All grants</t>
  </si>
  <si>
    <t>All expenses</t>
  </si>
  <si>
    <t>Current expenses</t>
  </si>
  <si>
    <t>Expenditures of the Social Fund</t>
  </si>
  <si>
    <t>Expenditures of the compulsory health insurance fund</t>
  </si>
  <si>
    <t>Interests</t>
  </si>
  <si>
    <t>Capital expenditure (including MI)</t>
  </si>
  <si>
    <t>Capital investment from domestic sources</t>
  </si>
  <si>
    <t>Capital investment from external sources</t>
  </si>
  <si>
    <t>Deficit/surplus</t>
  </si>
  <si>
    <t>GDP</t>
  </si>
  <si>
    <t>2020 year
(fact)</t>
  </si>
  <si>
    <t>2021 year
(approved budget)</t>
  </si>
  <si>
    <t>2021 year
(revised budget)</t>
  </si>
  <si>
    <t>2022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</si>
</sst>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_р_._-;\-* #,##0.00_р_._-;_-* &quot;-&quot;??_р_._-;_-@_-"/>
    <numFmt numFmtId="165" formatCode="#,##0.0000"/>
    <numFmt numFmtId="166" formatCode="#,##0.0"/>
    <numFmt numFmtId="167" formatCode="#,##0.00000"/>
  </numFmts>
  <fonts count="16">
    <font>
      <sz val="10"/>
      <name val="Arial Cyr"/>
      <charset val="204"/>
    </font>
    <font>
      <sz val="10"/>
      <name val="Arial Cyr"/>
      <charset val="204"/>
    </font>
    <font>
      <sz val="11"/>
      <name val="Times New Roman"/>
      <family val="1"/>
      <charset val="204"/>
    </font>
    <font>
      <sz val="12"/>
      <name val="Times New Roman"/>
      <family val="1"/>
      <charset val="204"/>
    </font>
    <font>
      <sz val="10"/>
      <name val="Times New Roman"/>
      <family val="1"/>
      <charset val="204"/>
    </font>
    <font>
      <b/>
      <sz val="12"/>
      <name val="Times New Roman"/>
      <family val="1"/>
      <charset val="204"/>
    </font>
    <font>
      <i/>
      <sz val="12"/>
      <name val="Times New Roman"/>
      <family val="1"/>
      <charset val="204"/>
    </font>
    <font>
      <sz val="12"/>
      <color rgb="FF0000FF"/>
      <name val="Times New Roman"/>
      <family val="1"/>
      <charset val="204"/>
    </font>
    <font>
      <b/>
      <sz val="12"/>
      <color rgb="FF0000FF"/>
      <name val="Times New Roman"/>
      <family val="1"/>
      <charset val="204"/>
    </font>
    <font>
      <sz val="10"/>
      <name val="Times New Roman"/>
      <family val="1"/>
    </font>
    <font>
      <sz val="10"/>
      <name val="Arial"/>
      <family val="2"/>
      <charset val="204"/>
    </font>
    <font>
      <sz val="11"/>
      <color theme="1"/>
      <name val="Calibri"/>
      <family val="2"/>
      <scheme val="minor"/>
    </font>
    <font>
      <sz val="10"/>
      <name val="MS Sans Serif"/>
      <family val="2"/>
      <charset val="204"/>
    </font>
    <font>
      <sz val="12"/>
      <color indexed="8"/>
      <name val="Times New Roman"/>
      <family val="1"/>
      <charset val="204"/>
    </font>
    <font>
      <b/>
      <sz val="14"/>
      <name val="Times New Roman"/>
      <family val="1"/>
      <charset val="204"/>
    </font>
    <font>
      <b/>
      <sz val="12"/>
      <color indexed="8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9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B050"/>
      </right>
      <top style="thin">
        <color rgb="FF00B050"/>
      </top>
      <bottom style="thin">
        <color rgb="FF00B050"/>
      </bottom>
      <diagonal/>
    </border>
  </borders>
  <cellStyleXfs count="17">
    <xf numFmtId="0" fontId="0" fillId="0" borderId="0"/>
    <xf numFmtId="164" fontId="1" fillId="0" borderId="0" applyFont="0" applyFill="0" applyBorder="0" applyAlignment="0" applyProtection="0"/>
    <xf numFmtId="166" fontId="9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1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38" fontId="12" fillId="0" borderId="0" applyFont="0" applyFill="0" applyBorder="0" applyAlignment="0" applyProtection="0"/>
    <xf numFmtId="40" fontId="1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50">
    <xf numFmtId="0" fontId="0" fillId="0" borderId="0" xfId="0"/>
    <xf numFmtId="0" fontId="3" fillId="2" borderId="0" xfId="0" applyFont="1" applyFill="1"/>
    <xf numFmtId="0" fontId="4" fillId="2" borderId="0" xfId="0" applyFont="1" applyFill="1" applyAlignment="1">
      <alignment horizontal="right" vertical="center" wrapText="1"/>
    </xf>
    <xf numFmtId="165" fontId="5" fillId="2" borderId="0" xfId="0" applyNumberFormat="1" applyFont="1" applyFill="1" applyBorder="1" applyAlignment="1">
      <alignment horizontal="center" vertical="center"/>
    </xf>
    <xf numFmtId="0" fontId="5" fillId="2" borderId="0" xfId="0" applyFont="1" applyFill="1"/>
    <xf numFmtId="0" fontId="5" fillId="3" borderId="0" xfId="0" applyFont="1" applyFill="1"/>
    <xf numFmtId="0" fontId="7" fillId="2" borderId="0" xfId="0" applyFont="1" applyFill="1"/>
    <xf numFmtId="0" fontId="8" fillId="3" borderId="0" xfId="0" applyFont="1" applyFill="1"/>
    <xf numFmtId="0" fontId="7" fillId="3" borderId="0" xfId="0" applyFont="1" applyFill="1"/>
    <xf numFmtId="0" fontId="3" fillId="2" borderId="0" xfId="0" applyFont="1" applyFill="1" applyAlignment="1">
      <alignment horizontal="center"/>
    </xf>
    <xf numFmtId="0" fontId="2" fillId="2" borderId="0" xfId="0" applyFont="1" applyFill="1" applyAlignment="1">
      <alignment vertical="center" wrapText="1"/>
    </xf>
    <xf numFmtId="165" fontId="5" fillId="2" borderId="0" xfId="0" applyNumberFormat="1" applyFont="1" applyFill="1" applyBorder="1" applyAlignment="1">
      <alignment horizontal="center" vertical="center"/>
    </xf>
    <xf numFmtId="0" fontId="3" fillId="2" borderId="0" xfId="0" applyFont="1" applyFill="1" applyBorder="1" applyAlignment="1">
      <alignment vertical="center"/>
    </xf>
    <xf numFmtId="0" fontId="5" fillId="4" borderId="2" xfId="0" applyFont="1" applyFill="1" applyBorder="1" applyAlignment="1">
      <alignment horizontal="center"/>
    </xf>
    <xf numFmtId="166" fontId="5" fillId="3" borderId="2" xfId="0" applyNumberFormat="1" applyFont="1" applyFill="1" applyBorder="1" applyAlignment="1">
      <alignment horizontal="right"/>
    </xf>
    <xf numFmtId="166" fontId="6" fillId="0" borderId="2" xfId="0" applyNumberFormat="1" applyFont="1" applyFill="1" applyBorder="1" applyAlignment="1">
      <alignment horizontal="right"/>
    </xf>
    <xf numFmtId="166" fontId="3" fillId="3" borderId="2" xfId="0" applyNumberFormat="1" applyFont="1" applyFill="1" applyBorder="1" applyAlignment="1">
      <alignment horizontal="right"/>
    </xf>
    <xf numFmtId="166" fontId="3" fillId="0" borderId="2" xfId="0" applyNumberFormat="1" applyFont="1" applyFill="1" applyBorder="1" applyAlignment="1">
      <alignment horizontal="right"/>
    </xf>
    <xf numFmtId="166" fontId="6" fillId="3" borderId="2" xfId="0" applyNumberFormat="1" applyFont="1" applyFill="1" applyBorder="1" applyAlignment="1">
      <alignment horizontal="right"/>
    </xf>
    <xf numFmtId="167" fontId="3" fillId="0" borderId="2" xfId="0" applyNumberFormat="1" applyFont="1" applyFill="1" applyBorder="1" applyAlignment="1">
      <alignment horizontal="right"/>
    </xf>
    <xf numFmtId="166" fontId="5" fillId="0" borderId="2" xfId="0" applyNumberFormat="1" applyFont="1" applyFill="1" applyBorder="1" applyAlignment="1">
      <alignment horizontal="right"/>
    </xf>
    <xf numFmtId="165" fontId="3" fillId="2" borderId="1" xfId="0" applyNumberFormat="1" applyFont="1" applyFill="1" applyBorder="1" applyAlignment="1">
      <alignment horizontal="left"/>
    </xf>
    <xf numFmtId="0" fontId="5" fillId="2" borderId="1" xfId="1" applyNumberFormat="1" applyFont="1" applyFill="1" applyBorder="1"/>
    <xf numFmtId="166" fontId="5" fillId="3" borderId="1" xfId="0" applyNumberFormat="1" applyFont="1" applyFill="1" applyBorder="1" applyAlignment="1">
      <alignment horizontal="right"/>
    </xf>
    <xf numFmtId="0" fontId="6" fillId="3" borderId="1" xfId="1" applyNumberFormat="1" applyFont="1" applyFill="1" applyBorder="1" applyAlignment="1">
      <alignment horizontal="left" indent="3"/>
    </xf>
    <xf numFmtId="166" fontId="6" fillId="3" borderId="1" xfId="0" applyNumberFormat="1" applyFont="1" applyFill="1" applyBorder="1" applyAlignment="1">
      <alignment horizontal="right"/>
    </xf>
    <xf numFmtId="166" fontId="6" fillId="0" borderId="1" xfId="0" applyNumberFormat="1" applyFont="1" applyFill="1" applyBorder="1" applyAlignment="1">
      <alignment horizontal="right"/>
    </xf>
    <xf numFmtId="0" fontId="3" fillId="2" borderId="1" xfId="1" applyNumberFormat="1" applyFont="1" applyFill="1" applyBorder="1" applyAlignment="1">
      <alignment horizontal="left" indent="1"/>
    </xf>
    <xf numFmtId="166" fontId="3" fillId="3" borderId="1" xfId="0" applyNumberFormat="1" applyFont="1" applyFill="1" applyBorder="1" applyAlignment="1">
      <alignment horizontal="right"/>
    </xf>
    <xf numFmtId="166" fontId="3" fillId="0" borderId="1" xfId="0" applyNumberFormat="1" applyFont="1" applyFill="1" applyBorder="1" applyAlignment="1">
      <alignment horizontal="right"/>
    </xf>
    <xf numFmtId="0" fontId="3" fillId="3" borderId="1" xfId="1" applyNumberFormat="1" applyFont="1" applyFill="1" applyBorder="1" applyAlignment="1">
      <alignment horizontal="left" indent="1"/>
    </xf>
    <xf numFmtId="0" fontId="3" fillId="3" borderId="1" xfId="1" applyNumberFormat="1" applyFont="1" applyFill="1" applyBorder="1" applyAlignment="1">
      <alignment horizontal="left" wrapText="1" indent="1"/>
    </xf>
    <xf numFmtId="3" fontId="3" fillId="2" borderId="1" xfId="1" applyNumberFormat="1" applyFont="1" applyFill="1" applyBorder="1" applyAlignment="1">
      <alignment horizontal="left" indent="3"/>
    </xf>
    <xf numFmtId="167" fontId="3" fillId="3" borderId="1" xfId="0" applyNumberFormat="1" applyFont="1" applyFill="1" applyBorder="1" applyAlignment="1">
      <alignment horizontal="right"/>
    </xf>
    <xf numFmtId="0" fontId="5" fillId="2" borderId="1" xfId="1" applyNumberFormat="1" applyFont="1" applyFill="1" applyBorder="1" applyAlignment="1">
      <alignment horizontal="left"/>
    </xf>
    <xf numFmtId="166" fontId="5" fillId="0" borderId="1" xfId="0" applyNumberFormat="1" applyFont="1" applyFill="1" applyBorder="1" applyAlignment="1">
      <alignment horizontal="right"/>
    </xf>
    <xf numFmtId="0" fontId="5" fillId="3" borderId="1" xfId="1" applyNumberFormat="1" applyFont="1" applyFill="1" applyBorder="1" applyAlignment="1">
      <alignment horizontal="left" indent="1"/>
    </xf>
    <xf numFmtId="0" fontId="3" fillId="2" borderId="1" xfId="1" applyNumberFormat="1" applyFont="1" applyFill="1" applyBorder="1" applyAlignment="1">
      <alignment horizontal="left" wrapText="1" indent="1"/>
    </xf>
    <xf numFmtId="0" fontId="3" fillId="2" borderId="1" xfId="1" applyNumberFormat="1" applyFont="1" applyFill="1" applyBorder="1" applyAlignment="1">
      <alignment horizontal="left" indent="2"/>
    </xf>
    <xf numFmtId="0" fontId="3" fillId="2" borderId="1" xfId="0" applyFont="1" applyFill="1" applyBorder="1"/>
    <xf numFmtId="0" fontId="5" fillId="2" borderId="1" xfId="1" applyNumberFormat="1" applyFont="1" applyFill="1" applyBorder="1" applyAlignment="1">
      <alignment horizontal="left" wrapText="1" shrinkToFit="1"/>
    </xf>
    <xf numFmtId="0" fontId="5" fillId="3" borderId="1" xfId="0" applyFont="1" applyFill="1" applyBorder="1"/>
    <xf numFmtId="166" fontId="13" fillId="3" borderId="0" xfId="0" applyNumberFormat="1" applyFont="1" applyFill="1" applyBorder="1" applyAlignment="1">
      <alignment horizontal="right"/>
    </xf>
    <xf numFmtId="166" fontId="5" fillId="0" borderId="1" xfId="0" applyNumberFormat="1" applyFont="1" applyFill="1" applyBorder="1" applyAlignment="1" applyProtection="1">
      <alignment horizontal="center" vertical="center" wrapText="1"/>
    </xf>
    <xf numFmtId="166" fontId="15" fillId="0" borderId="1" xfId="0" applyNumberFormat="1" applyFont="1" applyFill="1" applyBorder="1" applyAlignment="1" applyProtection="1">
      <alignment horizontal="center" vertical="center" wrapText="1"/>
    </xf>
    <xf numFmtId="0" fontId="15" fillId="0" borderId="1" xfId="0" applyFont="1" applyFill="1" applyBorder="1" applyAlignment="1" applyProtection="1">
      <alignment horizontal="center" vertical="center" wrapText="1"/>
    </xf>
    <xf numFmtId="3" fontId="3" fillId="3" borderId="1" xfId="0" applyNumberFormat="1" applyFont="1" applyFill="1" applyBorder="1" applyAlignment="1">
      <alignment horizontal="right"/>
    </xf>
    <xf numFmtId="165" fontId="5" fillId="2" borderId="0" xfId="0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horizontal="right" vertical="center" wrapText="1"/>
    </xf>
    <xf numFmtId="165" fontId="14" fillId="2" borderId="0" xfId="0" applyNumberFormat="1" applyFont="1" applyFill="1" applyBorder="1" applyAlignment="1">
      <alignment horizontal="center" vertical="center"/>
    </xf>
  </cellXfs>
  <cellStyles count="17">
    <cellStyle name="Comma" xfId="1" builtinId="3"/>
    <cellStyle name="Normal" xfId="0" builtinId="0"/>
    <cellStyle name="Normal 4" xfId="2" xr:uid="{00000000-0005-0000-0000-000000000000}"/>
    <cellStyle name="Обычный 2" xfId="3" xr:uid="{00000000-0005-0000-0000-000003000000}"/>
    <cellStyle name="Обычный 2 2" xfId="4" xr:uid="{00000000-0005-0000-0000-000004000000}"/>
    <cellStyle name="Обычный 3" xfId="5" xr:uid="{00000000-0005-0000-0000-000005000000}"/>
    <cellStyle name="Обычный 3 2" xfId="6" xr:uid="{00000000-0005-0000-0000-000006000000}"/>
    <cellStyle name="Обычный 4" xfId="7" xr:uid="{00000000-0005-0000-0000-000007000000}"/>
    <cellStyle name="Обычный 5" xfId="8" xr:uid="{00000000-0005-0000-0000-000008000000}"/>
    <cellStyle name="Процентный 2" xfId="9" xr:uid="{00000000-0005-0000-0000-000009000000}"/>
    <cellStyle name="Процентный 2 2" xfId="10" xr:uid="{00000000-0005-0000-0000-00000A000000}"/>
    <cellStyle name="Процентный 2 3" xfId="11" xr:uid="{00000000-0005-0000-0000-00000B000000}"/>
    <cellStyle name="Процентный 3" xfId="12" xr:uid="{00000000-0005-0000-0000-00000C000000}"/>
    <cellStyle name="Тысячи [0]_MESTBYD" xfId="13" xr:uid="{00000000-0005-0000-0000-00000D000000}"/>
    <cellStyle name="Тысячи_MESTBYD" xfId="14" xr:uid="{00000000-0005-0000-0000-00000E000000}"/>
    <cellStyle name="Финансовый 2" xfId="15" xr:uid="{00000000-0005-0000-0000-000010000000}"/>
    <cellStyle name="Финансовый 2 2" xfId="16" xr:uid="{00000000-0005-0000-0000-00001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42</xdr:row>
      <xdr:rowOff>0</xdr:rowOff>
    </xdr:from>
    <xdr:to>
      <xdr:col>1</xdr:col>
      <xdr:colOff>85725</xdr:colOff>
      <xdr:row>43</xdr:row>
      <xdr:rowOff>9525</xdr:rowOff>
    </xdr:to>
    <xdr:sp macro="" textlink="">
      <xdr:nvSpPr>
        <xdr:cNvPr id="2" name="Text Box 8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3181350" y="9248775"/>
          <a:ext cx="857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514350</xdr:colOff>
      <xdr:row>41</xdr:row>
      <xdr:rowOff>85725</xdr:rowOff>
    </xdr:from>
    <xdr:to>
      <xdr:col>8</xdr:col>
      <xdr:colOff>600075</xdr:colOff>
      <xdr:row>42</xdr:row>
      <xdr:rowOff>95250</xdr:rowOff>
    </xdr:to>
    <xdr:sp macro="" textlink="">
      <xdr:nvSpPr>
        <xdr:cNvPr id="3" name="Text Box 80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>
          <a:spLocks noChangeArrowheads="1"/>
        </xdr:cNvSpPr>
      </xdr:nvSpPr>
      <xdr:spPr bwMode="auto">
        <a:xfrm>
          <a:off x="7096125" y="9191625"/>
          <a:ext cx="857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819150</xdr:colOff>
      <xdr:row>41</xdr:row>
      <xdr:rowOff>142875</xdr:rowOff>
    </xdr:from>
    <xdr:to>
      <xdr:col>0</xdr:col>
      <xdr:colOff>904875</xdr:colOff>
      <xdr:row>42</xdr:row>
      <xdr:rowOff>152400</xdr:rowOff>
    </xdr:to>
    <xdr:sp macro="" textlink="">
      <xdr:nvSpPr>
        <xdr:cNvPr id="4" name="Text Box 80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>
          <a:spLocks noChangeArrowheads="1"/>
        </xdr:cNvSpPr>
      </xdr:nvSpPr>
      <xdr:spPr bwMode="auto">
        <a:xfrm>
          <a:off x="819150" y="9191625"/>
          <a:ext cx="857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819150</xdr:colOff>
      <xdr:row>41</xdr:row>
      <xdr:rowOff>142875</xdr:rowOff>
    </xdr:from>
    <xdr:to>
      <xdr:col>0</xdr:col>
      <xdr:colOff>904875</xdr:colOff>
      <xdr:row>42</xdr:row>
      <xdr:rowOff>152400</xdr:rowOff>
    </xdr:to>
    <xdr:sp macro="" textlink="">
      <xdr:nvSpPr>
        <xdr:cNvPr id="5" name="Text Box 80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819150" y="9191625"/>
          <a:ext cx="857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58;&#1099;&#1085;&#1099;&#1073;&#1077;&#1082;&#1086;&#1074;&#1072;/&#1041;&#1102;&#1076;&#1078;&#1077;&#1090;&#1085;&#1099;&#1081;%20&#1076;&#1077;&#1087;&#1072;&#1088;&#1090;&#1072;&#1084;&#1077;&#1085;&#1090;/&#1054;&#1053;&#1060;&#1055;/&#1054;&#1053;&#1060;&#1055;%202020-2022/&#1040;&#1083;&#1080;&#1096;&#1077;&#1088;/&#1059;&#1041;&#1055;/&#1058;&#1072;&#1073;&#1083;&#1080;&#1094;&#1099;%20&#1043;&#1041;,&#1056;&#1041;/&#1057;&#1090;&#1072;&#1088;&#1099;&#1077;/&#1087;&#1088;1%2010%20&#1086;&#1082;&#1090;&#1103;&#1073;&#1088;&#110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9"/>
      <sheetName val="Приложение 7"/>
      <sheetName val="12 март УТОЧ 2017 (2)"/>
      <sheetName val="ДЕФ МБ"/>
      <sheetName val="итоги зак"/>
      <sheetName val="2017 ДЕФИЦИТ 29 сен"/>
      <sheetName val="ист 2017"/>
      <sheetName val="БАЛАНС 21 ноября"/>
      <sheetName val="2016-2019 с фор 3 знака"/>
      <sheetName val="Алишер 10 дек"/>
      <sheetName val="алишер"/>
      <sheetName val="Тилеку с фор 3 знака (2)"/>
      <sheetName val="остатки"/>
      <sheetName val="закон итоги"/>
      <sheetName val="закон итоги (2)"/>
      <sheetName val="консол пр2 с фор"/>
      <sheetName val="Лист1"/>
      <sheetName val="Лист2"/>
    </sheetNames>
    <sheetDataSet>
      <sheetData sheetId="0">
        <row r="1">
          <cell r="A1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  <pageSetUpPr fitToPage="1"/>
  </sheetPr>
  <dimension ref="A1:H42"/>
  <sheetViews>
    <sheetView showGridLines="0" showZeros="0" tabSelected="1" zoomScaleNormal="100" zoomScaleSheetLayoutView="100" workbookViewId="0">
      <pane xSplit="1" ySplit="7" topLeftCell="B21" activePane="bottomRight" state="frozen"/>
      <selection activeCell="A3" sqref="A3"/>
      <selection pane="topRight" activeCell="B3" sqref="B3"/>
      <selection pane="bottomLeft" activeCell="A8" sqref="A8"/>
      <selection pane="bottomRight" activeCell="B22" sqref="B22"/>
    </sheetView>
  </sheetViews>
  <sheetFormatPr baseColWidth="10" defaultColWidth="8.83203125" defaultRowHeight="16" outlineLevelRow="1"/>
  <cols>
    <col min="1" max="1" width="47.6640625" style="1" customWidth="1"/>
    <col min="2" max="6" width="17" style="9" customWidth="1"/>
    <col min="7" max="7" width="16.83203125" style="1" customWidth="1"/>
    <col min="8" max="8" width="16.5" style="1" hidden="1" customWidth="1"/>
    <col min="9" max="9" width="51.6640625" style="1" customWidth="1"/>
    <col min="10" max="254" width="9.1640625" style="1"/>
    <col min="255" max="255" width="52.1640625" style="1" customWidth="1"/>
    <col min="256" max="256" width="15.1640625" style="1" customWidth="1"/>
    <col min="257" max="258" width="13.6640625" style="1" customWidth="1"/>
    <col min="259" max="259" width="9.1640625" style="1"/>
    <col min="260" max="260" width="11.1640625" style="1" customWidth="1"/>
    <col min="261" max="510" width="9.1640625" style="1"/>
    <col min="511" max="511" width="52.1640625" style="1" customWidth="1"/>
    <col min="512" max="512" width="15.1640625" style="1" customWidth="1"/>
    <col min="513" max="514" width="13.6640625" style="1" customWidth="1"/>
    <col min="515" max="515" width="9.1640625" style="1"/>
    <col min="516" max="516" width="11.1640625" style="1" customWidth="1"/>
    <col min="517" max="766" width="9.1640625" style="1"/>
    <col min="767" max="767" width="52.1640625" style="1" customWidth="1"/>
    <col min="768" max="768" width="15.1640625" style="1" customWidth="1"/>
    <col min="769" max="770" width="13.6640625" style="1" customWidth="1"/>
    <col min="771" max="771" width="9.1640625" style="1"/>
    <col min="772" max="772" width="11.1640625" style="1" customWidth="1"/>
    <col min="773" max="1022" width="9.1640625" style="1"/>
    <col min="1023" max="1023" width="52.1640625" style="1" customWidth="1"/>
    <col min="1024" max="1024" width="15.1640625" style="1" customWidth="1"/>
    <col min="1025" max="1026" width="13.6640625" style="1" customWidth="1"/>
    <col min="1027" max="1027" width="9.1640625" style="1"/>
    <col min="1028" max="1028" width="11.1640625" style="1" customWidth="1"/>
    <col min="1029" max="1278" width="9.1640625" style="1"/>
    <col min="1279" max="1279" width="52.1640625" style="1" customWidth="1"/>
    <col min="1280" max="1280" width="15.1640625" style="1" customWidth="1"/>
    <col min="1281" max="1282" width="13.6640625" style="1" customWidth="1"/>
    <col min="1283" max="1283" width="9.1640625" style="1"/>
    <col min="1284" max="1284" width="11.1640625" style="1" customWidth="1"/>
    <col min="1285" max="1534" width="9.1640625" style="1"/>
    <col min="1535" max="1535" width="52.1640625" style="1" customWidth="1"/>
    <col min="1536" max="1536" width="15.1640625" style="1" customWidth="1"/>
    <col min="1537" max="1538" width="13.6640625" style="1" customWidth="1"/>
    <col min="1539" max="1539" width="9.1640625" style="1"/>
    <col min="1540" max="1540" width="11.1640625" style="1" customWidth="1"/>
    <col min="1541" max="1790" width="9.1640625" style="1"/>
    <col min="1791" max="1791" width="52.1640625" style="1" customWidth="1"/>
    <col min="1792" max="1792" width="15.1640625" style="1" customWidth="1"/>
    <col min="1793" max="1794" width="13.6640625" style="1" customWidth="1"/>
    <col min="1795" max="1795" width="9.1640625" style="1"/>
    <col min="1796" max="1796" width="11.1640625" style="1" customWidth="1"/>
    <col min="1797" max="2046" width="9.1640625" style="1"/>
    <col min="2047" max="2047" width="52.1640625" style="1" customWidth="1"/>
    <col min="2048" max="2048" width="15.1640625" style="1" customWidth="1"/>
    <col min="2049" max="2050" width="13.6640625" style="1" customWidth="1"/>
    <col min="2051" max="2051" width="9.1640625" style="1"/>
    <col min="2052" max="2052" width="11.1640625" style="1" customWidth="1"/>
    <col min="2053" max="2302" width="9.1640625" style="1"/>
    <col min="2303" max="2303" width="52.1640625" style="1" customWidth="1"/>
    <col min="2304" max="2304" width="15.1640625" style="1" customWidth="1"/>
    <col min="2305" max="2306" width="13.6640625" style="1" customWidth="1"/>
    <col min="2307" max="2307" width="9.1640625" style="1"/>
    <col min="2308" max="2308" width="11.1640625" style="1" customWidth="1"/>
    <col min="2309" max="2558" width="9.1640625" style="1"/>
    <col min="2559" max="2559" width="52.1640625" style="1" customWidth="1"/>
    <col min="2560" max="2560" width="15.1640625" style="1" customWidth="1"/>
    <col min="2561" max="2562" width="13.6640625" style="1" customWidth="1"/>
    <col min="2563" max="2563" width="9.1640625" style="1"/>
    <col min="2564" max="2564" width="11.1640625" style="1" customWidth="1"/>
    <col min="2565" max="2814" width="9.1640625" style="1"/>
    <col min="2815" max="2815" width="52.1640625" style="1" customWidth="1"/>
    <col min="2816" max="2816" width="15.1640625" style="1" customWidth="1"/>
    <col min="2817" max="2818" width="13.6640625" style="1" customWidth="1"/>
    <col min="2819" max="2819" width="9.1640625" style="1"/>
    <col min="2820" max="2820" width="11.1640625" style="1" customWidth="1"/>
    <col min="2821" max="3070" width="9.1640625" style="1"/>
    <col min="3071" max="3071" width="52.1640625" style="1" customWidth="1"/>
    <col min="3072" max="3072" width="15.1640625" style="1" customWidth="1"/>
    <col min="3073" max="3074" width="13.6640625" style="1" customWidth="1"/>
    <col min="3075" max="3075" width="9.1640625" style="1"/>
    <col min="3076" max="3076" width="11.1640625" style="1" customWidth="1"/>
    <col min="3077" max="3326" width="9.1640625" style="1"/>
    <col min="3327" max="3327" width="52.1640625" style="1" customWidth="1"/>
    <col min="3328" max="3328" width="15.1640625" style="1" customWidth="1"/>
    <col min="3329" max="3330" width="13.6640625" style="1" customWidth="1"/>
    <col min="3331" max="3331" width="9.1640625" style="1"/>
    <col min="3332" max="3332" width="11.1640625" style="1" customWidth="1"/>
    <col min="3333" max="3582" width="9.1640625" style="1"/>
    <col min="3583" max="3583" width="52.1640625" style="1" customWidth="1"/>
    <col min="3584" max="3584" width="15.1640625" style="1" customWidth="1"/>
    <col min="3585" max="3586" width="13.6640625" style="1" customWidth="1"/>
    <col min="3587" max="3587" width="9.1640625" style="1"/>
    <col min="3588" max="3588" width="11.1640625" style="1" customWidth="1"/>
    <col min="3589" max="3838" width="9.1640625" style="1"/>
    <col min="3839" max="3839" width="52.1640625" style="1" customWidth="1"/>
    <col min="3840" max="3840" width="15.1640625" style="1" customWidth="1"/>
    <col min="3841" max="3842" width="13.6640625" style="1" customWidth="1"/>
    <col min="3843" max="3843" width="9.1640625" style="1"/>
    <col min="3844" max="3844" width="11.1640625" style="1" customWidth="1"/>
    <col min="3845" max="4094" width="9.1640625" style="1"/>
    <col min="4095" max="4095" width="52.1640625" style="1" customWidth="1"/>
    <col min="4096" max="4096" width="15.1640625" style="1" customWidth="1"/>
    <col min="4097" max="4098" width="13.6640625" style="1" customWidth="1"/>
    <col min="4099" max="4099" width="9.1640625" style="1"/>
    <col min="4100" max="4100" width="11.1640625" style="1" customWidth="1"/>
    <col min="4101" max="4350" width="9.1640625" style="1"/>
    <col min="4351" max="4351" width="52.1640625" style="1" customWidth="1"/>
    <col min="4352" max="4352" width="15.1640625" style="1" customWidth="1"/>
    <col min="4353" max="4354" width="13.6640625" style="1" customWidth="1"/>
    <col min="4355" max="4355" width="9.1640625" style="1"/>
    <col min="4356" max="4356" width="11.1640625" style="1" customWidth="1"/>
    <col min="4357" max="4606" width="9.1640625" style="1"/>
    <col min="4607" max="4607" width="52.1640625" style="1" customWidth="1"/>
    <col min="4608" max="4608" width="15.1640625" style="1" customWidth="1"/>
    <col min="4609" max="4610" width="13.6640625" style="1" customWidth="1"/>
    <col min="4611" max="4611" width="9.1640625" style="1"/>
    <col min="4612" max="4612" width="11.1640625" style="1" customWidth="1"/>
    <col min="4613" max="4862" width="9.1640625" style="1"/>
    <col min="4863" max="4863" width="52.1640625" style="1" customWidth="1"/>
    <col min="4864" max="4864" width="15.1640625" style="1" customWidth="1"/>
    <col min="4865" max="4866" width="13.6640625" style="1" customWidth="1"/>
    <col min="4867" max="4867" width="9.1640625" style="1"/>
    <col min="4868" max="4868" width="11.1640625" style="1" customWidth="1"/>
    <col min="4869" max="5118" width="9.1640625" style="1"/>
    <col min="5119" max="5119" width="52.1640625" style="1" customWidth="1"/>
    <col min="5120" max="5120" width="15.1640625" style="1" customWidth="1"/>
    <col min="5121" max="5122" width="13.6640625" style="1" customWidth="1"/>
    <col min="5123" max="5123" width="9.1640625" style="1"/>
    <col min="5124" max="5124" width="11.1640625" style="1" customWidth="1"/>
    <col min="5125" max="5374" width="9.1640625" style="1"/>
    <col min="5375" max="5375" width="52.1640625" style="1" customWidth="1"/>
    <col min="5376" max="5376" width="15.1640625" style="1" customWidth="1"/>
    <col min="5377" max="5378" width="13.6640625" style="1" customWidth="1"/>
    <col min="5379" max="5379" width="9.1640625" style="1"/>
    <col min="5380" max="5380" width="11.1640625" style="1" customWidth="1"/>
    <col min="5381" max="5630" width="9.1640625" style="1"/>
    <col min="5631" max="5631" width="52.1640625" style="1" customWidth="1"/>
    <col min="5632" max="5632" width="15.1640625" style="1" customWidth="1"/>
    <col min="5633" max="5634" width="13.6640625" style="1" customWidth="1"/>
    <col min="5635" max="5635" width="9.1640625" style="1"/>
    <col min="5636" max="5636" width="11.1640625" style="1" customWidth="1"/>
    <col min="5637" max="5886" width="9.1640625" style="1"/>
    <col min="5887" max="5887" width="52.1640625" style="1" customWidth="1"/>
    <col min="5888" max="5888" width="15.1640625" style="1" customWidth="1"/>
    <col min="5889" max="5890" width="13.6640625" style="1" customWidth="1"/>
    <col min="5891" max="5891" width="9.1640625" style="1"/>
    <col min="5892" max="5892" width="11.1640625" style="1" customWidth="1"/>
    <col min="5893" max="6142" width="9.1640625" style="1"/>
    <col min="6143" max="6143" width="52.1640625" style="1" customWidth="1"/>
    <col min="6144" max="6144" width="15.1640625" style="1" customWidth="1"/>
    <col min="6145" max="6146" width="13.6640625" style="1" customWidth="1"/>
    <col min="6147" max="6147" width="9.1640625" style="1"/>
    <col min="6148" max="6148" width="11.1640625" style="1" customWidth="1"/>
    <col min="6149" max="6398" width="9.1640625" style="1"/>
    <col min="6399" max="6399" width="52.1640625" style="1" customWidth="1"/>
    <col min="6400" max="6400" width="15.1640625" style="1" customWidth="1"/>
    <col min="6401" max="6402" width="13.6640625" style="1" customWidth="1"/>
    <col min="6403" max="6403" width="9.1640625" style="1"/>
    <col min="6404" max="6404" width="11.1640625" style="1" customWidth="1"/>
    <col min="6405" max="6654" width="9.1640625" style="1"/>
    <col min="6655" max="6655" width="52.1640625" style="1" customWidth="1"/>
    <col min="6656" max="6656" width="15.1640625" style="1" customWidth="1"/>
    <col min="6657" max="6658" width="13.6640625" style="1" customWidth="1"/>
    <col min="6659" max="6659" width="9.1640625" style="1"/>
    <col min="6660" max="6660" width="11.1640625" style="1" customWidth="1"/>
    <col min="6661" max="6910" width="9.1640625" style="1"/>
    <col min="6911" max="6911" width="52.1640625" style="1" customWidth="1"/>
    <col min="6912" max="6912" width="15.1640625" style="1" customWidth="1"/>
    <col min="6913" max="6914" width="13.6640625" style="1" customWidth="1"/>
    <col min="6915" max="6915" width="9.1640625" style="1"/>
    <col min="6916" max="6916" width="11.1640625" style="1" customWidth="1"/>
    <col min="6917" max="7166" width="9.1640625" style="1"/>
    <col min="7167" max="7167" width="52.1640625" style="1" customWidth="1"/>
    <col min="7168" max="7168" width="15.1640625" style="1" customWidth="1"/>
    <col min="7169" max="7170" width="13.6640625" style="1" customWidth="1"/>
    <col min="7171" max="7171" width="9.1640625" style="1"/>
    <col min="7172" max="7172" width="11.1640625" style="1" customWidth="1"/>
    <col min="7173" max="7422" width="9.1640625" style="1"/>
    <col min="7423" max="7423" width="52.1640625" style="1" customWidth="1"/>
    <col min="7424" max="7424" width="15.1640625" style="1" customWidth="1"/>
    <col min="7425" max="7426" width="13.6640625" style="1" customWidth="1"/>
    <col min="7427" max="7427" width="9.1640625" style="1"/>
    <col min="7428" max="7428" width="11.1640625" style="1" customWidth="1"/>
    <col min="7429" max="7678" width="9.1640625" style="1"/>
    <col min="7679" max="7679" width="52.1640625" style="1" customWidth="1"/>
    <col min="7680" max="7680" width="15.1640625" style="1" customWidth="1"/>
    <col min="7681" max="7682" width="13.6640625" style="1" customWidth="1"/>
    <col min="7683" max="7683" width="9.1640625" style="1"/>
    <col min="7684" max="7684" width="11.1640625" style="1" customWidth="1"/>
    <col min="7685" max="7934" width="9.1640625" style="1"/>
    <col min="7935" max="7935" width="52.1640625" style="1" customWidth="1"/>
    <col min="7936" max="7936" width="15.1640625" style="1" customWidth="1"/>
    <col min="7937" max="7938" width="13.6640625" style="1" customWidth="1"/>
    <col min="7939" max="7939" width="9.1640625" style="1"/>
    <col min="7940" max="7940" width="11.1640625" style="1" customWidth="1"/>
    <col min="7941" max="8190" width="9.1640625" style="1"/>
    <col min="8191" max="8191" width="52.1640625" style="1" customWidth="1"/>
    <col min="8192" max="8192" width="15.1640625" style="1" customWidth="1"/>
    <col min="8193" max="8194" width="13.6640625" style="1" customWidth="1"/>
    <col min="8195" max="8195" width="9.1640625" style="1"/>
    <col min="8196" max="8196" width="11.1640625" style="1" customWidth="1"/>
    <col min="8197" max="8446" width="9.1640625" style="1"/>
    <col min="8447" max="8447" width="52.1640625" style="1" customWidth="1"/>
    <col min="8448" max="8448" width="15.1640625" style="1" customWidth="1"/>
    <col min="8449" max="8450" width="13.6640625" style="1" customWidth="1"/>
    <col min="8451" max="8451" width="9.1640625" style="1"/>
    <col min="8452" max="8452" width="11.1640625" style="1" customWidth="1"/>
    <col min="8453" max="8702" width="9.1640625" style="1"/>
    <col min="8703" max="8703" width="52.1640625" style="1" customWidth="1"/>
    <col min="8704" max="8704" width="15.1640625" style="1" customWidth="1"/>
    <col min="8705" max="8706" width="13.6640625" style="1" customWidth="1"/>
    <col min="8707" max="8707" width="9.1640625" style="1"/>
    <col min="8708" max="8708" width="11.1640625" style="1" customWidth="1"/>
    <col min="8709" max="8958" width="9.1640625" style="1"/>
    <col min="8959" max="8959" width="52.1640625" style="1" customWidth="1"/>
    <col min="8960" max="8960" width="15.1640625" style="1" customWidth="1"/>
    <col min="8961" max="8962" width="13.6640625" style="1" customWidth="1"/>
    <col min="8963" max="8963" width="9.1640625" style="1"/>
    <col min="8964" max="8964" width="11.1640625" style="1" customWidth="1"/>
    <col min="8965" max="9214" width="9.1640625" style="1"/>
    <col min="9215" max="9215" width="52.1640625" style="1" customWidth="1"/>
    <col min="9216" max="9216" width="15.1640625" style="1" customWidth="1"/>
    <col min="9217" max="9218" width="13.6640625" style="1" customWidth="1"/>
    <col min="9219" max="9219" width="9.1640625" style="1"/>
    <col min="9220" max="9220" width="11.1640625" style="1" customWidth="1"/>
    <col min="9221" max="9470" width="9.1640625" style="1"/>
    <col min="9471" max="9471" width="52.1640625" style="1" customWidth="1"/>
    <col min="9472" max="9472" width="15.1640625" style="1" customWidth="1"/>
    <col min="9473" max="9474" width="13.6640625" style="1" customWidth="1"/>
    <col min="9475" max="9475" width="9.1640625" style="1"/>
    <col min="9476" max="9476" width="11.1640625" style="1" customWidth="1"/>
    <col min="9477" max="9726" width="9.1640625" style="1"/>
    <col min="9727" max="9727" width="52.1640625" style="1" customWidth="1"/>
    <col min="9728" max="9728" width="15.1640625" style="1" customWidth="1"/>
    <col min="9729" max="9730" width="13.6640625" style="1" customWidth="1"/>
    <col min="9731" max="9731" width="9.1640625" style="1"/>
    <col min="9732" max="9732" width="11.1640625" style="1" customWidth="1"/>
    <col min="9733" max="9982" width="9.1640625" style="1"/>
    <col min="9983" max="9983" width="52.1640625" style="1" customWidth="1"/>
    <col min="9984" max="9984" width="15.1640625" style="1" customWidth="1"/>
    <col min="9985" max="9986" width="13.6640625" style="1" customWidth="1"/>
    <col min="9987" max="9987" width="9.1640625" style="1"/>
    <col min="9988" max="9988" width="11.1640625" style="1" customWidth="1"/>
    <col min="9989" max="10238" width="9.1640625" style="1"/>
    <col min="10239" max="10239" width="52.1640625" style="1" customWidth="1"/>
    <col min="10240" max="10240" width="15.1640625" style="1" customWidth="1"/>
    <col min="10241" max="10242" width="13.6640625" style="1" customWidth="1"/>
    <col min="10243" max="10243" width="9.1640625" style="1"/>
    <col min="10244" max="10244" width="11.1640625" style="1" customWidth="1"/>
    <col min="10245" max="10494" width="9.1640625" style="1"/>
    <col min="10495" max="10495" width="52.1640625" style="1" customWidth="1"/>
    <col min="10496" max="10496" width="15.1640625" style="1" customWidth="1"/>
    <col min="10497" max="10498" width="13.6640625" style="1" customWidth="1"/>
    <col min="10499" max="10499" width="9.1640625" style="1"/>
    <col min="10500" max="10500" width="11.1640625" style="1" customWidth="1"/>
    <col min="10501" max="10750" width="9.1640625" style="1"/>
    <col min="10751" max="10751" width="52.1640625" style="1" customWidth="1"/>
    <col min="10752" max="10752" width="15.1640625" style="1" customWidth="1"/>
    <col min="10753" max="10754" width="13.6640625" style="1" customWidth="1"/>
    <col min="10755" max="10755" width="9.1640625" style="1"/>
    <col min="10756" max="10756" width="11.1640625" style="1" customWidth="1"/>
    <col min="10757" max="11006" width="9.1640625" style="1"/>
    <col min="11007" max="11007" width="52.1640625" style="1" customWidth="1"/>
    <col min="11008" max="11008" width="15.1640625" style="1" customWidth="1"/>
    <col min="11009" max="11010" width="13.6640625" style="1" customWidth="1"/>
    <col min="11011" max="11011" width="9.1640625" style="1"/>
    <col min="11012" max="11012" width="11.1640625" style="1" customWidth="1"/>
    <col min="11013" max="11262" width="9.1640625" style="1"/>
    <col min="11263" max="11263" width="52.1640625" style="1" customWidth="1"/>
    <col min="11264" max="11264" width="15.1640625" style="1" customWidth="1"/>
    <col min="11265" max="11266" width="13.6640625" style="1" customWidth="1"/>
    <col min="11267" max="11267" width="9.1640625" style="1"/>
    <col min="11268" max="11268" width="11.1640625" style="1" customWidth="1"/>
    <col min="11269" max="11518" width="9.1640625" style="1"/>
    <col min="11519" max="11519" width="52.1640625" style="1" customWidth="1"/>
    <col min="11520" max="11520" width="15.1640625" style="1" customWidth="1"/>
    <col min="11521" max="11522" width="13.6640625" style="1" customWidth="1"/>
    <col min="11523" max="11523" width="9.1640625" style="1"/>
    <col min="11524" max="11524" width="11.1640625" style="1" customWidth="1"/>
    <col min="11525" max="11774" width="9.1640625" style="1"/>
    <col min="11775" max="11775" width="52.1640625" style="1" customWidth="1"/>
    <col min="11776" max="11776" width="15.1640625" style="1" customWidth="1"/>
    <col min="11777" max="11778" width="13.6640625" style="1" customWidth="1"/>
    <col min="11779" max="11779" width="9.1640625" style="1"/>
    <col min="11780" max="11780" width="11.1640625" style="1" customWidth="1"/>
    <col min="11781" max="12030" width="9.1640625" style="1"/>
    <col min="12031" max="12031" width="52.1640625" style="1" customWidth="1"/>
    <col min="12032" max="12032" width="15.1640625" style="1" customWidth="1"/>
    <col min="12033" max="12034" width="13.6640625" style="1" customWidth="1"/>
    <col min="12035" max="12035" width="9.1640625" style="1"/>
    <col min="12036" max="12036" width="11.1640625" style="1" customWidth="1"/>
    <col min="12037" max="12286" width="9.1640625" style="1"/>
    <col min="12287" max="12287" width="52.1640625" style="1" customWidth="1"/>
    <col min="12288" max="12288" width="15.1640625" style="1" customWidth="1"/>
    <col min="12289" max="12290" width="13.6640625" style="1" customWidth="1"/>
    <col min="12291" max="12291" width="9.1640625" style="1"/>
    <col min="12292" max="12292" width="11.1640625" style="1" customWidth="1"/>
    <col min="12293" max="12542" width="9.1640625" style="1"/>
    <col min="12543" max="12543" width="52.1640625" style="1" customWidth="1"/>
    <col min="12544" max="12544" width="15.1640625" style="1" customWidth="1"/>
    <col min="12545" max="12546" width="13.6640625" style="1" customWidth="1"/>
    <col min="12547" max="12547" width="9.1640625" style="1"/>
    <col min="12548" max="12548" width="11.1640625" style="1" customWidth="1"/>
    <col min="12549" max="12798" width="9.1640625" style="1"/>
    <col min="12799" max="12799" width="52.1640625" style="1" customWidth="1"/>
    <col min="12800" max="12800" width="15.1640625" style="1" customWidth="1"/>
    <col min="12801" max="12802" width="13.6640625" style="1" customWidth="1"/>
    <col min="12803" max="12803" width="9.1640625" style="1"/>
    <col min="12804" max="12804" width="11.1640625" style="1" customWidth="1"/>
    <col min="12805" max="13054" width="9.1640625" style="1"/>
    <col min="13055" max="13055" width="52.1640625" style="1" customWidth="1"/>
    <col min="13056" max="13056" width="15.1640625" style="1" customWidth="1"/>
    <col min="13057" max="13058" width="13.6640625" style="1" customWidth="1"/>
    <col min="13059" max="13059" width="9.1640625" style="1"/>
    <col min="13060" max="13060" width="11.1640625" style="1" customWidth="1"/>
    <col min="13061" max="13310" width="9.1640625" style="1"/>
    <col min="13311" max="13311" width="52.1640625" style="1" customWidth="1"/>
    <col min="13312" max="13312" width="15.1640625" style="1" customWidth="1"/>
    <col min="13313" max="13314" width="13.6640625" style="1" customWidth="1"/>
    <col min="13315" max="13315" width="9.1640625" style="1"/>
    <col min="13316" max="13316" width="11.1640625" style="1" customWidth="1"/>
    <col min="13317" max="13566" width="9.1640625" style="1"/>
    <col min="13567" max="13567" width="52.1640625" style="1" customWidth="1"/>
    <col min="13568" max="13568" width="15.1640625" style="1" customWidth="1"/>
    <col min="13569" max="13570" width="13.6640625" style="1" customWidth="1"/>
    <col min="13571" max="13571" width="9.1640625" style="1"/>
    <col min="13572" max="13572" width="11.1640625" style="1" customWidth="1"/>
    <col min="13573" max="13822" width="9.1640625" style="1"/>
    <col min="13823" max="13823" width="52.1640625" style="1" customWidth="1"/>
    <col min="13824" max="13824" width="15.1640625" style="1" customWidth="1"/>
    <col min="13825" max="13826" width="13.6640625" style="1" customWidth="1"/>
    <col min="13827" max="13827" width="9.1640625" style="1"/>
    <col min="13828" max="13828" width="11.1640625" style="1" customWidth="1"/>
    <col min="13829" max="14078" width="9.1640625" style="1"/>
    <col min="14079" max="14079" width="52.1640625" style="1" customWidth="1"/>
    <col min="14080" max="14080" width="15.1640625" style="1" customWidth="1"/>
    <col min="14081" max="14082" width="13.6640625" style="1" customWidth="1"/>
    <col min="14083" max="14083" width="9.1640625" style="1"/>
    <col min="14084" max="14084" width="11.1640625" style="1" customWidth="1"/>
    <col min="14085" max="14334" width="9.1640625" style="1"/>
    <col min="14335" max="14335" width="52.1640625" style="1" customWidth="1"/>
    <col min="14336" max="14336" width="15.1640625" style="1" customWidth="1"/>
    <col min="14337" max="14338" width="13.6640625" style="1" customWidth="1"/>
    <col min="14339" max="14339" width="9.1640625" style="1"/>
    <col min="14340" max="14340" width="11.1640625" style="1" customWidth="1"/>
    <col min="14341" max="14590" width="9.1640625" style="1"/>
    <col min="14591" max="14591" width="52.1640625" style="1" customWidth="1"/>
    <col min="14592" max="14592" width="15.1640625" style="1" customWidth="1"/>
    <col min="14593" max="14594" width="13.6640625" style="1" customWidth="1"/>
    <col min="14595" max="14595" width="9.1640625" style="1"/>
    <col min="14596" max="14596" width="11.1640625" style="1" customWidth="1"/>
    <col min="14597" max="14846" width="9.1640625" style="1"/>
    <col min="14847" max="14847" width="52.1640625" style="1" customWidth="1"/>
    <col min="14848" max="14848" width="15.1640625" style="1" customWidth="1"/>
    <col min="14849" max="14850" width="13.6640625" style="1" customWidth="1"/>
    <col min="14851" max="14851" width="9.1640625" style="1"/>
    <col min="14852" max="14852" width="11.1640625" style="1" customWidth="1"/>
    <col min="14853" max="15102" width="9.1640625" style="1"/>
    <col min="15103" max="15103" width="52.1640625" style="1" customWidth="1"/>
    <col min="15104" max="15104" width="15.1640625" style="1" customWidth="1"/>
    <col min="15105" max="15106" width="13.6640625" style="1" customWidth="1"/>
    <col min="15107" max="15107" width="9.1640625" style="1"/>
    <col min="15108" max="15108" width="11.1640625" style="1" customWidth="1"/>
    <col min="15109" max="15358" width="9.1640625" style="1"/>
    <col min="15359" max="15359" width="52.1640625" style="1" customWidth="1"/>
    <col min="15360" max="15360" width="15.1640625" style="1" customWidth="1"/>
    <col min="15361" max="15362" width="13.6640625" style="1" customWidth="1"/>
    <col min="15363" max="15363" width="9.1640625" style="1"/>
    <col min="15364" max="15364" width="11.1640625" style="1" customWidth="1"/>
    <col min="15365" max="15614" width="9.1640625" style="1"/>
    <col min="15615" max="15615" width="52.1640625" style="1" customWidth="1"/>
    <col min="15616" max="15616" width="15.1640625" style="1" customWidth="1"/>
    <col min="15617" max="15618" width="13.6640625" style="1" customWidth="1"/>
    <col min="15619" max="15619" width="9.1640625" style="1"/>
    <col min="15620" max="15620" width="11.1640625" style="1" customWidth="1"/>
    <col min="15621" max="15870" width="9.1640625" style="1"/>
    <col min="15871" max="15871" width="52.1640625" style="1" customWidth="1"/>
    <col min="15872" max="15872" width="15.1640625" style="1" customWidth="1"/>
    <col min="15873" max="15874" width="13.6640625" style="1" customWidth="1"/>
    <col min="15875" max="15875" width="9.1640625" style="1"/>
    <col min="15876" max="15876" width="11.1640625" style="1" customWidth="1"/>
    <col min="15877" max="16126" width="9.1640625" style="1"/>
    <col min="16127" max="16127" width="52.1640625" style="1" customWidth="1"/>
    <col min="16128" max="16128" width="15.1640625" style="1" customWidth="1"/>
    <col min="16129" max="16130" width="13.6640625" style="1" customWidth="1"/>
    <col min="16131" max="16131" width="9.1640625" style="1"/>
    <col min="16132" max="16132" width="11.1640625" style="1" customWidth="1"/>
    <col min="16133" max="16384" width="9.1640625" style="1"/>
  </cols>
  <sheetData>
    <row r="1" spans="1:8" ht="70.5" customHeight="1">
      <c r="A1" s="48" t="s">
        <v>5</v>
      </c>
      <c r="B1" s="48"/>
      <c r="C1" s="48"/>
      <c r="D1" s="48"/>
      <c r="E1" s="48"/>
      <c r="F1" s="48"/>
      <c r="G1" s="48"/>
      <c r="H1" s="10"/>
    </row>
    <row r="2" spans="1:8">
      <c r="B2" s="2"/>
      <c r="C2" s="2"/>
      <c r="D2" s="2"/>
      <c r="E2" s="2"/>
      <c r="F2" s="2"/>
    </row>
    <row r="3" spans="1:8" ht="18">
      <c r="A3" s="49" t="s">
        <v>0</v>
      </c>
      <c r="B3" s="49"/>
      <c r="C3" s="49"/>
      <c r="D3" s="49"/>
      <c r="E3" s="49"/>
      <c r="F3" s="49"/>
      <c r="G3" s="49"/>
    </row>
    <row r="4" spans="1:8">
      <c r="A4" s="47"/>
      <c r="B4" s="47"/>
      <c r="C4" s="47"/>
      <c r="D4" s="11"/>
      <c r="E4" s="3"/>
      <c r="F4" s="1"/>
    </row>
    <row r="5" spans="1:8">
      <c r="B5" s="12"/>
      <c r="C5" s="12"/>
      <c r="D5" s="12"/>
      <c r="G5" s="42" t="s">
        <v>1</v>
      </c>
    </row>
    <row r="6" spans="1:8" ht="51">
      <c r="A6" s="21"/>
      <c r="B6" s="43" t="s">
        <v>24</v>
      </c>
      <c r="C6" s="44" t="s">
        <v>25</v>
      </c>
      <c r="D6" s="44" t="s">
        <v>26</v>
      </c>
      <c r="E6" s="45" t="s">
        <v>27</v>
      </c>
      <c r="F6" s="45" t="s">
        <v>3</v>
      </c>
      <c r="G6" s="45" t="s">
        <v>4</v>
      </c>
      <c r="H6" s="13" t="s">
        <v>2</v>
      </c>
    </row>
    <row r="7" spans="1:8" s="4" customFormat="1">
      <c r="A7" s="22" t="s">
        <v>6</v>
      </c>
      <c r="B7" s="23">
        <v>186781.97830000002</v>
      </c>
      <c r="C7" s="23">
        <v>231891.3</v>
      </c>
      <c r="D7" s="23">
        <v>250639.15348000001</v>
      </c>
      <c r="E7" s="23">
        <v>348250.71740000002</v>
      </c>
      <c r="F7" s="23">
        <v>364897.23790000001</v>
      </c>
      <c r="G7" s="23">
        <v>384150.01796999999</v>
      </c>
      <c r="H7" s="14">
        <v>189777.74539999999</v>
      </c>
    </row>
    <row r="8" spans="1:8" s="5" customFormat="1">
      <c r="A8" s="24" t="s">
        <v>7</v>
      </c>
      <c r="B8" s="25">
        <v>30.169789002696973</v>
      </c>
      <c r="C8" s="26">
        <v>36.5</v>
      </c>
      <c r="D8" s="26">
        <v>38.94153273296714</v>
      </c>
      <c r="E8" s="26">
        <v>48.792056515445935</v>
      </c>
      <c r="F8" s="26">
        <v>47.228411333713765</v>
      </c>
      <c r="G8" s="26">
        <v>45.720845416061458</v>
      </c>
      <c r="H8" s="15">
        <v>32.542891673821622</v>
      </c>
    </row>
    <row r="9" spans="1:8" s="6" customFormat="1">
      <c r="A9" s="27" t="s">
        <v>8</v>
      </c>
      <c r="B9" s="28">
        <v>140233.09999999998</v>
      </c>
      <c r="C9" s="28">
        <v>175460.7</v>
      </c>
      <c r="D9" s="28">
        <v>195222.84550000002</v>
      </c>
      <c r="E9" s="28">
        <v>288795.00060000003</v>
      </c>
      <c r="F9" s="28">
        <v>304919.17</v>
      </c>
      <c r="G9" s="28">
        <v>327106.11650000006</v>
      </c>
      <c r="H9" s="16">
        <v>142295.18959999998</v>
      </c>
    </row>
    <row r="10" spans="1:8" s="7" customFormat="1">
      <c r="A10" s="24" t="s">
        <v>7</v>
      </c>
      <c r="B10" s="25">
        <v>22.65102381236586</v>
      </c>
      <c r="C10" s="26">
        <v>27.6</v>
      </c>
      <c r="D10" s="26">
        <v>30.331561221410958</v>
      </c>
      <c r="E10" s="26">
        <v>40.461946771723845</v>
      </c>
      <c r="F10" s="26">
        <v>39.465489152979401</v>
      </c>
      <c r="G10" s="26">
        <v>38.931582682660817</v>
      </c>
      <c r="H10" s="15">
        <v>24.400632071471058</v>
      </c>
    </row>
    <row r="11" spans="1:8" s="6" customFormat="1">
      <c r="A11" s="27" t="s">
        <v>9</v>
      </c>
      <c r="B11" s="28">
        <v>106929.29999999999</v>
      </c>
      <c r="C11" s="29">
        <v>144234.6</v>
      </c>
      <c r="D11" s="29">
        <v>151003.85320000001</v>
      </c>
      <c r="E11" s="29">
        <v>252488.83730000001</v>
      </c>
      <c r="F11" s="29">
        <v>269586.11499999999</v>
      </c>
      <c r="G11" s="29">
        <v>291097.43830000004</v>
      </c>
      <c r="H11" s="17">
        <v>112339.72409999999</v>
      </c>
    </row>
    <row r="12" spans="1:8" s="7" customFormat="1">
      <c r="A12" s="24" t="s">
        <v>7</v>
      </c>
      <c r="B12" s="25">
        <v>17.271657836413894</v>
      </c>
      <c r="C12" s="26">
        <v>22.7</v>
      </c>
      <c r="D12" s="26">
        <v>23.461304471175495</v>
      </c>
      <c r="E12" s="26">
        <v>35.37523112956216</v>
      </c>
      <c r="F12" s="26">
        <v>34.892354906142366</v>
      </c>
      <c r="G12" s="26">
        <v>34.645894455132286</v>
      </c>
      <c r="H12" s="15">
        <v>19.263899802096123</v>
      </c>
    </row>
    <row r="13" spans="1:8" ht="15.75" customHeight="1" outlineLevel="1">
      <c r="A13" s="30" t="s">
        <v>10</v>
      </c>
      <c r="B13" s="28">
        <v>33519.385399999999</v>
      </c>
      <c r="C13" s="29">
        <v>36580.400000000001</v>
      </c>
      <c r="D13" s="29">
        <v>38784.285299999996</v>
      </c>
      <c r="E13" s="29">
        <v>41835.463900000002</v>
      </c>
      <c r="F13" s="29">
        <v>44205.331700000002</v>
      </c>
      <c r="G13" s="29">
        <v>46705.665270000005</v>
      </c>
      <c r="H13" s="17">
        <v>32277.082600000002</v>
      </c>
    </row>
    <row r="14" spans="1:8" s="5" customFormat="1">
      <c r="A14" s="24" t="s">
        <v>7</v>
      </c>
      <c r="B14" s="25">
        <v>5.4141882114227577</v>
      </c>
      <c r="C14" s="26">
        <v>5.8</v>
      </c>
      <c r="D14" s="26">
        <v>6.0258722333069299</v>
      </c>
      <c r="E14" s="26">
        <v>5.8614044909895666</v>
      </c>
      <c r="F14" s="26">
        <v>5.7214672292011244</v>
      </c>
      <c r="G14" s="26">
        <v>5.5588244226783958</v>
      </c>
      <c r="H14" s="15">
        <v>5.5348407706333358</v>
      </c>
    </row>
    <row r="15" spans="1:8" s="5" customFormat="1" ht="17">
      <c r="A15" s="31" t="s">
        <v>11</v>
      </c>
      <c r="B15" s="28">
        <v>1211.3929000000007</v>
      </c>
      <c r="C15" s="25">
        <v>1741.3</v>
      </c>
      <c r="D15" s="25">
        <v>1652.715699999997</v>
      </c>
      <c r="E15" s="25">
        <v>1201.5844</v>
      </c>
      <c r="F15" s="25">
        <v>1136.5844</v>
      </c>
      <c r="G15" s="25">
        <v>1136.5843999999997</v>
      </c>
      <c r="H15" s="18">
        <v>2133.8327999999997</v>
      </c>
    </row>
    <row r="16" spans="1:8" s="5" customFormat="1">
      <c r="A16" s="24" t="s">
        <v>7</v>
      </c>
      <c r="B16" s="25">
        <v>0.19566913534701122</v>
      </c>
      <c r="C16" s="26">
        <v>0.3</v>
      </c>
      <c r="D16" s="26">
        <v>0.25678064115778382</v>
      </c>
      <c r="E16" s="26">
        <v>0.16834932714736794</v>
      </c>
      <c r="F16" s="26">
        <v>0.14710737704567933</v>
      </c>
      <c r="G16" s="26">
        <v>0.13527423460582835</v>
      </c>
      <c r="H16" s="15">
        <v>0.36590744354183624</v>
      </c>
    </row>
    <row r="17" spans="1:8" s="6" customFormat="1">
      <c r="A17" s="30" t="s">
        <v>12</v>
      </c>
      <c r="B17" s="28">
        <v>33303.799999999996</v>
      </c>
      <c r="C17" s="29">
        <v>31226.1</v>
      </c>
      <c r="D17" s="29">
        <v>44218.992300000005</v>
      </c>
      <c r="E17" s="29">
        <v>36306.1633</v>
      </c>
      <c r="F17" s="29">
        <v>35333.055</v>
      </c>
      <c r="G17" s="29">
        <v>36008.678200000002</v>
      </c>
      <c r="H17" s="17">
        <v>29955.465500000002</v>
      </c>
    </row>
    <row r="18" spans="1:8" s="7" customFormat="1">
      <c r="A18" s="24" t="s">
        <v>7</v>
      </c>
      <c r="B18" s="25">
        <v>5.3793659759519707</v>
      </c>
      <c r="C18" s="26">
        <v>4.9000000000000004</v>
      </c>
      <c r="D18" s="26">
        <v>6.8702567502354626</v>
      </c>
      <c r="E18" s="26">
        <v>5.0867156421616864</v>
      </c>
      <c r="F18" s="26">
        <v>4.5731342468370375</v>
      </c>
      <c r="G18" s="26">
        <v>4.2856882275285297</v>
      </c>
      <c r="H18" s="15">
        <v>5.1367322693749369</v>
      </c>
    </row>
    <row r="19" spans="1:8" s="6" customFormat="1">
      <c r="A19" s="27" t="s">
        <v>13</v>
      </c>
      <c r="B19" s="28">
        <v>11818.1</v>
      </c>
      <c r="C19" s="29">
        <v>18089.900000000001</v>
      </c>
      <c r="D19" s="29">
        <v>14924.17908</v>
      </c>
      <c r="E19" s="29">
        <v>16391.716700000001</v>
      </c>
      <c r="F19" s="29">
        <v>14609.2</v>
      </c>
      <c r="G19" s="29">
        <v>9174.7000000000007</v>
      </c>
      <c r="H19" s="17">
        <v>13071.6404</v>
      </c>
    </row>
    <row r="20" spans="1:8" s="7" customFormat="1">
      <c r="A20" s="24" t="s">
        <v>7</v>
      </c>
      <c r="B20" s="25">
        <v>1.9089078435613349</v>
      </c>
      <c r="C20" s="26">
        <v>2.8</v>
      </c>
      <c r="D20" s="26">
        <v>2.3187534752141525</v>
      </c>
      <c r="E20" s="26">
        <v>2.2965798134823281</v>
      </c>
      <c r="F20" s="26">
        <v>1.890859220604945</v>
      </c>
      <c r="G20" s="26">
        <v>1.0919563212710763</v>
      </c>
      <c r="H20" s="15">
        <v>2.2415113881753932</v>
      </c>
    </row>
    <row r="21" spans="1:8" ht="52" customHeight="1">
      <c r="A21" s="32"/>
      <c r="B21" s="46">
        <f>1000000*(B23-B27-B29)</f>
        <v>171785237999.99997</v>
      </c>
      <c r="C21" s="46">
        <f t="shared" ref="C21:F21" si="0">1000000*(C23-C27-C29)</f>
        <v>202032800000</v>
      </c>
      <c r="D21" s="46">
        <f t="shared" si="0"/>
        <v>229103948985.79999</v>
      </c>
      <c r="E21" s="46">
        <f t="shared" si="0"/>
        <v>314003447240</v>
      </c>
      <c r="F21" s="46">
        <f t="shared" si="0"/>
        <v>326857947620.00006</v>
      </c>
      <c r="G21" s="33">
        <f>G23-G27-G29</f>
        <v>327666.33020000003</v>
      </c>
      <c r="H21" s="19"/>
    </row>
    <row r="22" spans="1:8" ht="52" customHeight="1">
      <c r="A22" s="32"/>
      <c r="B22" s="46">
        <f>1000000*(B27+B29)</f>
        <v>34837082800</v>
      </c>
      <c r="C22" s="46">
        <f t="shared" ref="C22:E22" si="1">1000000*(C27+C29)</f>
        <v>38464100000.000008</v>
      </c>
      <c r="D22" s="46">
        <f t="shared" si="1"/>
        <v>39837783700</v>
      </c>
      <c r="E22" s="46">
        <f t="shared" si="1"/>
        <v>41670502199.999992</v>
      </c>
      <c r="F22" s="46"/>
      <c r="G22" s="33"/>
      <c r="H22" s="19"/>
    </row>
    <row r="23" spans="1:8" s="4" customFormat="1" ht="16.5" customHeight="1">
      <c r="A23" s="34" t="s">
        <v>14</v>
      </c>
      <c r="B23" s="23">
        <v>206622.32079999999</v>
      </c>
      <c r="C23" s="35">
        <v>240496.9</v>
      </c>
      <c r="D23" s="35">
        <v>268941.7326858</v>
      </c>
      <c r="E23" s="35">
        <v>355673.94944</v>
      </c>
      <c r="F23" s="35">
        <v>371542.44982000004</v>
      </c>
      <c r="G23" s="35">
        <v>374940.61427000002</v>
      </c>
      <c r="H23" s="20">
        <v>226576.30816999997</v>
      </c>
    </row>
    <row r="24" spans="1:8" s="5" customFormat="1">
      <c r="A24" s="24" t="s">
        <v>7</v>
      </c>
      <c r="B24" s="25">
        <v>33.374482262797436</v>
      </c>
      <c r="C24" s="26">
        <v>37.9</v>
      </c>
      <c r="D24" s="26">
        <v>41.78518456207874</v>
      </c>
      <c r="E24" s="26">
        <v>49.832096748319117</v>
      </c>
      <c r="F24" s="26">
        <v>48.088496775203097</v>
      </c>
      <c r="G24" s="26">
        <v>44.624758722725197</v>
      </c>
      <c r="H24" s="15">
        <v>38.853071191722222</v>
      </c>
    </row>
    <row r="25" spans="1:8" s="5" customFormat="1">
      <c r="A25" s="36" t="s">
        <v>15</v>
      </c>
      <c r="B25" s="23">
        <v>147408.73799999998</v>
      </c>
      <c r="C25" s="35">
        <v>199340.3</v>
      </c>
      <c r="D25" s="35">
        <v>180791.72482779998</v>
      </c>
      <c r="E25" s="35">
        <v>264806.31310000003</v>
      </c>
      <c r="F25" s="35">
        <v>272543.40688000002</v>
      </c>
      <c r="G25" s="35">
        <v>278719.3175</v>
      </c>
      <c r="H25" s="20">
        <v>226576.30816999997</v>
      </c>
    </row>
    <row r="26" spans="1:8" s="5" customFormat="1">
      <c r="A26" s="24" t="s">
        <v>7</v>
      </c>
      <c r="B26" s="25">
        <v>23.810062207772635</v>
      </c>
      <c r="C26" s="26">
        <v>31.4</v>
      </c>
      <c r="D26" s="26">
        <v>28.089413694868504</v>
      </c>
      <c r="E26" s="26">
        <v>37.100984861954153</v>
      </c>
      <c r="F26" s="26">
        <v>35.275115263952387</v>
      </c>
      <c r="G26" s="26">
        <v>33.172672741831896</v>
      </c>
      <c r="H26" s="15">
        <v>38.853071191722222</v>
      </c>
    </row>
    <row r="27" spans="1:8">
      <c r="A27" s="27" t="s">
        <v>16</v>
      </c>
      <c r="B27" s="28">
        <v>34099.241999999998</v>
      </c>
      <c r="C27" s="29">
        <v>36532.800000000003</v>
      </c>
      <c r="D27" s="29">
        <v>38185.067999999999</v>
      </c>
      <c r="E27" s="29">
        <v>40468.917799999996</v>
      </c>
      <c r="F27" s="29">
        <v>43547.917800000003</v>
      </c>
      <c r="G27" s="29">
        <v>46137.699669999995</v>
      </c>
      <c r="H27" s="17">
        <v>32618.762699999999</v>
      </c>
    </row>
    <row r="28" spans="1:8" s="5" customFormat="1">
      <c r="A28" s="24" t="s">
        <v>7</v>
      </c>
      <c r="B28" s="25">
        <v>5.5078490208490445</v>
      </c>
      <c r="C28" s="26">
        <v>5.8</v>
      </c>
      <c r="D28" s="26">
        <v>5.932772492990531</v>
      </c>
      <c r="E28" s="26">
        <v>5.6699430202423917</v>
      </c>
      <c r="F28" s="26">
        <v>5.6363785772168367</v>
      </c>
      <c r="G28" s="26">
        <v>5.4912261767210859</v>
      </c>
      <c r="H28" s="15">
        <v>5.5934317211052367</v>
      </c>
    </row>
    <row r="29" spans="1:8" s="5" customFormat="1" ht="17">
      <c r="A29" s="37" t="s">
        <v>17</v>
      </c>
      <c r="B29" s="25">
        <v>737.84080000000074</v>
      </c>
      <c r="C29" s="26">
        <v>1931.3</v>
      </c>
      <c r="D29" s="26">
        <v>1652.715699999997</v>
      </c>
      <c r="E29" s="26">
        <v>1201.5844</v>
      </c>
      <c r="F29" s="26">
        <v>1136.5844</v>
      </c>
      <c r="G29" s="26">
        <v>1136.5843999999997</v>
      </c>
      <c r="H29" s="15">
        <v>32618.762699999999</v>
      </c>
    </row>
    <row r="30" spans="1:8" s="5" customFormat="1">
      <c r="A30" s="24" t="s">
        <v>7</v>
      </c>
      <c r="B30" s="25">
        <v>0.11917906350594187</v>
      </c>
      <c r="C30" s="26">
        <v>0.3</v>
      </c>
      <c r="D30" s="26">
        <v>0.25678064115778382</v>
      </c>
      <c r="E30" s="26">
        <v>0.16834932714736794</v>
      </c>
      <c r="F30" s="26">
        <v>0.14710737704567933</v>
      </c>
      <c r="G30" s="26">
        <v>0.13527423460582835</v>
      </c>
      <c r="H30" s="15">
        <v>5.5934317211052367</v>
      </c>
    </row>
    <row r="31" spans="1:8" s="6" customFormat="1">
      <c r="A31" s="27" t="s">
        <v>18</v>
      </c>
      <c r="B31" s="28">
        <v>8465.2999999999993</v>
      </c>
      <c r="C31" s="29">
        <v>9788.1</v>
      </c>
      <c r="D31" s="29">
        <v>9801.8637770000005</v>
      </c>
      <c r="E31" s="29">
        <v>11408.117721000001</v>
      </c>
      <c r="F31" s="29">
        <v>12895.543680000001</v>
      </c>
      <c r="G31" s="29">
        <v>13857.518753</v>
      </c>
      <c r="H31" s="17">
        <v>8138.1831000000002</v>
      </c>
    </row>
    <row r="32" spans="1:8" s="7" customFormat="1">
      <c r="A32" s="24" t="s">
        <v>7</v>
      </c>
      <c r="B32" s="25">
        <v>1.3673498758768132</v>
      </c>
      <c r="C32" s="26">
        <v>1.5</v>
      </c>
      <c r="D32" s="26">
        <v>1.5229049165560182</v>
      </c>
      <c r="E32" s="26">
        <v>1.5983471010012407</v>
      </c>
      <c r="F32" s="26">
        <v>1.6690618016073313</v>
      </c>
      <c r="G32" s="26">
        <v>1.6492970014791584</v>
      </c>
      <c r="H32" s="15">
        <v>1.3955272283734586</v>
      </c>
    </row>
    <row r="33" spans="1:8" s="7" customFormat="1">
      <c r="A33" s="36" t="s">
        <v>19</v>
      </c>
      <c r="B33" s="23">
        <v>24376.5</v>
      </c>
      <c r="C33" s="35">
        <v>41156.6</v>
      </c>
      <c r="D33" s="35">
        <v>48312.224157999997</v>
      </c>
      <c r="E33" s="35">
        <v>49197.134139999995</v>
      </c>
      <c r="F33" s="35">
        <v>54314.540740000004</v>
      </c>
      <c r="G33" s="35">
        <v>48947.012699999999</v>
      </c>
      <c r="H33" s="20">
        <v>32313.69947</v>
      </c>
    </row>
    <row r="34" spans="1:8" s="7" customFormat="1">
      <c r="A34" s="24" t="s">
        <v>7</v>
      </c>
      <c r="B34" s="25">
        <v>3.9373919706698102</v>
      </c>
      <c r="C34" s="26">
        <v>6.5</v>
      </c>
      <c r="D34" s="26">
        <v>7.5062177330619138</v>
      </c>
      <c r="E34" s="26">
        <v>6.8928195389752105</v>
      </c>
      <c r="F34" s="26">
        <v>7.029895556988194</v>
      </c>
      <c r="G34" s="26">
        <v>5.8255855695663783</v>
      </c>
      <c r="H34" s="15">
        <v>5.541119793662789</v>
      </c>
    </row>
    <row r="35" spans="1:8" s="8" customFormat="1">
      <c r="A35" s="38" t="s">
        <v>20</v>
      </c>
      <c r="B35" s="28">
        <v>12248.7</v>
      </c>
      <c r="C35" s="29">
        <v>17224.099999999999</v>
      </c>
      <c r="D35" s="29">
        <v>26077.550377999996</v>
      </c>
      <c r="E35" s="29">
        <v>23063.70204</v>
      </c>
      <c r="F35" s="29">
        <v>21291.440739999998</v>
      </c>
      <c r="G35" s="29">
        <v>23711.312699999999</v>
      </c>
      <c r="H35" s="17">
        <v>15122.378700000001</v>
      </c>
    </row>
    <row r="36" spans="1:8" s="7" customFormat="1">
      <c r="A36" s="24" t="s">
        <v>7</v>
      </c>
      <c r="B36" s="25">
        <v>1.978460116552553</v>
      </c>
      <c r="C36" s="26">
        <v>2.7</v>
      </c>
      <c r="D36" s="26">
        <v>4.0516406456883409</v>
      </c>
      <c r="E36" s="26">
        <v>3.231365786674143</v>
      </c>
      <c r="F36" s="26">
        <v>2.7557372780982372</v>
      </c>
      <c r="G36" s="26">
        <v>2.8220778650419254</v>
      </c>
      <c r="H36" s="15">
        <v>2.5931698727231667</v>
      </c>
    </row>
    <row r="37" spans="1:8" s="6" customFormat="1">
      <c r="A37" s="38" t="s">
        <v>21</v>
      </c>
      <c r="B37" s="28">
        <v>12127.8</v>
      </c>
      <c r="C37" s="29">
        <v>24532.5</v>
      </c>
      <c r="D37" s="29">
        <v>22234.673780000001</v>
      </c>
      <c r="E37" s="29">
        <v>26133.432099999998</v>
      </c>
      <c r="F37" s="29">
        <v>33023.1</v>
      </c>
      <c r="G37" s="29">
        <v>25235.7</v>
      </c>
      <c r="H37" s="17">
        <v>17191.320769999998</v>
      </c>
    </row>
    <row r="38" spans="1:8" s="7" customFormat="1">
      <c r="A38" s="24" t="s">
        <v>7</v>
      </c>
      <c r="B38" s="25">
        <v>1.9589318541172569</v>
      </c>
      <c r="C38" s="26">
        <v>3.9</v>
      </c>
      <c r="D38" s="26">
        <v>3.4545770873735728</v>
      </c>
      <c r="E38" s="26">
        <v>3.661453752301068</v>
      </c>
      <c r="F38" s="26">
        <v>4.2741582788899564</v>
      </c>
      <c r="G38" s="26">
        <v>3.0035077045244534</v>
      </c>
      <c r="H38" s="15">
        <v>2.9479499209396223</v>
      </c>
    </row>
    <row r="39" spans="1:8">
      <c r="A39" s="39"/>
      <c r="B39" s="28"/>
      <c r="C39" s="29"/>
      <c r="D39" s="29"/>
      <c r="E39" s="29"/>
      <c r="F39" s="29"/>
      <c r="G39" s="29"/>
      <c r="H39" s="17"/>
    </row>
    <row r="40" spans="1:8" s="4" customFormat="1" ht="15.75" customHeight="1">
      <c r="A40" s="40" t="s">
        <v>22</v>
      </c>
      <c r="B40" s="23">
        <v>-19840.34249999997</v>
      </c>
      <c r="C40" s="35">
        <v>-8605.7000000000007</v>
      </c>
      <c r="D40" s="35">
        <v>-18302.579205799993</v>
      </c>
      <c r="E40" s="35">
        <v>-7423.2320399999735</v>
      </c>
      <c r="F40" s="35">
        <v>-6645.2119200000307</v>
      </c>
      <c r="G40" s="35">
        <v>9209.4036999999662</v>
      </c>
      <c r="H40" s="20">
        <v>-36798.56276999999</v>
      </c>
    </row>
    <row r="41" spans="1:8" s="5" customFormat="1">
      <c r="A41" s="24" t="s">
        <v>7</v>
      </c>
      <c r="B41" s="25">
        <v>-3.2046932601004601</v>
      </c>
      <c r="C41" s="26">
        <v>-1.4</v>
      </c>
      <c r="D41" s="26">
        <v>-2.8436518291115962</v>
      </c>
      <c r="E41" s="26">
        <v>-1.040040232873179</v>
      </c>
      <c r="F41" s="26">
        <v>-0.86008544148933197</v>
      </c>
      <c r="G41" s="26">
        <v>1.0960866933362619</v>
      </c>
      <c r="H41" s="15">
        <v>-6.3101795179006022</v>
      </c>
    </row>
    <row r="42" spans="1:8" s="5" customFormat="1">
      <c r="A42" s="41" t="s">
        <v>23</v>
      </c>
      <c r="B42" s="23">
        <v>619102.69999999995</v>
      </c>
      <c r="C42" s="35">
        <v>635040.69999999995</v>
      </c>
      <c r="D42" s="35">
        <v>643629.4</v>
      </c>
      <c r="E42" s="35">
        <v>713744.7</v>
      </c>
      <c r="F42" s="35">
        <v>772622.3</v>
      </c>
      <c r="G42" s="35">
        <v>840207.6</v>
      </c>
      <c r="H42" s="20">
        <v>583161.9</v>
      </c>
    </row>
  </sheetData>
  <mergeCells count="3">
    <mergeCell ref="A4:C4"/>
    <mergeCell ref="A1:G1"/>
    <mergeCell ref="A3:G3"/>
  </mergeCells>
  <printOptions horizontalCentered="1"/>
  <pageMargins left="0.59055118110236227" right="0.59055118110236227" top="0.59055118110236227" bottom="0.59055118110236227" header="0.39370078740157483" footer="0.39370078740157483"/>
  <pageSetup paperSize="9" scale="56" fitToHeight="0" orientation="portrait" r:id="rId1"/>
  <headerFooter alignWithMargins="0">
    <oddFooter>&amp;R&amp;"Times New Roman,обычный"&amp;P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5738D555A62F6499DC99B39A17545CE" ma:contentTypeVersion="17" ma:contentTypeDescription="Create a new document." ma:contentTypeScope="" ma:versionID="51ef2a954b69d86734c14b4cd506bcfe">
  <xsd:schema xmlns:xsd="http://www.w3.org/2001/XMLSchema" xmlns:xs="http://www.w3.org/2001/XMLSchema" xmlns:p="http://schemas.microsoft.com/office/2006/metadata/properties" xmlns:ns2="e590a687-f655-4293-821c-a8c4c8c5993c" xmlns:ns3="6b6090d3-9f40-490c-b14a-1443dd12409b" xmlns:ns4="3e02667f-0271-471b-bd6e-11a2e16def1d" targetNamespace="http://schemas.microsoft.com/office/2006/metadata/properties" ma:root="true" ma:fieldsID="af103c883d2af257059248ef15c4ccfb" ns2:_="" ns3:_="" ns4:_="">
    <xsd:import namespace="e590a687-f655-4293-821c-a8c4c8c5993c"/>
    <xsd:import namespace="6b6090d3-9f40-490c-b14a-1443dd12409b"/>
    <xsd:import namespace="3e02667f-0271-471b-bd6e-11a2e16def1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2:MediaLengthInSeconds" minOccurs="0"/>
                <xsd:element ref="ns2:Notes" minOccurs="0"/>
                <xsd:element ref="ns2:lcf76f155ced4ddcb4097134ff3c332f" minOccurs="0"/>
                <xsd:element ref="ns4:TaxCatchAll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90a687-f655-4293-821c-a8c4c8c5993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Notes" ma:index="20" nillable="true" ma:displayName="Notes" ma:format="Dropdown" ma:internalName="Notes">
      <xsd:simpleType>
        <xsd:restriction base="dms:Note">
          <xsd:maxLength value="255"/>
        </xsd:restriction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2a6c10d7-b926-4fc0-945e-3cbf5049f6b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4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6090d3-9f40-490c-b14a-1443dd12409b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02667f-0271-471b-bd6e-11a2e16def1d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4a2f1736-0d0f-45ed-8ea0-1cc91ec71246}" ma:internalName="TaxCatchAll" ma:showField="CatchAllData" ma:web="6b6090d3-9f40-490c-b14a-1443dd12409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Notes xmlns="e590a687-f655-4293-821c-a8c4c8c5993c" xsi:nil="true"/>
    <lcf76f155ced4ddcb4097134ff3c332f xmlns="e590a687-f655-4293-821c-a8c4c8c5993c">
      <Terms xmlns="http://schemas.microsoft.com/office/infopath/2007/PartnerControls"/>
    </lcf76f155ced4ddcb4097134ff3c332f>
    <TaxCatchAll xmlns="3e02667f-0271-471b-bd6e-11a2e16def1d" xsi:nil="true"/>
  </documentManagement>
</p:properties>
</file>

<file path=customXml/itemProps1.xml><?xml version="1.0" encoding="utf-8"?>
<ds:datastoreItem xmlns:ds="http://schemas.openxmlformats.org/officeDocument/2006/customXml" ds:itemID="{D364E07B-9631-4F1B-91DF-0632D5134443}"/>
</file>

<file path=customXml/itemProps2.xml><?xml version="1.0" encoding="utf-8"?>
<ds:datastoreItem xmlns:ds="http://schemas.openxmlformats.org/officeDocument/2006/customXml" ds:itemID="{CCE5ACAE-AA9A-4EF5-BB88-994DC01FDE69}"/>
</file>

<file path=customXml/itemProps3.xml><?xml version="1.0" encoding="utf-8"?>
<ds:datastoreItem xmlns:ds="http://schemas.openxmlformats.org/officeDocument/2006/customXml" ds:itemID="{A2AC270A-82CF-40A5-901B-D930536FD4C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Тиркеме 2</vt:lpstr>
      <vt:lpstr>'Тиркеме 2'!Print_Area</vt:lpstr>
    </vt:vector>
  </TitlesOfParts>
  <Company>CtrlSoft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Асия Тыныбекова</dc:creator>
  <cp:lastModifiedBy>Microsoft Office User</cp:lastModifiedBy>
  <cp:lastPrinted>2021-12-29T07:43:59Z</cp:lastPrinted>
  <dcterms:created xsi:type="dcterms:W3CDTF">2021-09-16T15:54:58Z</dcterms:created>
  <dcterms:modified xsi:type="dcterms:W3CDTF">2022-07-28T15:17:09Z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0x010100D5738D555A62F6499DC99B39A17545CE</vt:lpwstr>
  </property>
</Properties>
</file>