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tabRatio="878"/>
  </bookViews>
  <sheets>
    <sheet name="проект 2023 -ж кыр " sheetId="15" r:id="rId1"/>
  </sheets>
  <definedNames>
    <definedName name="_xlnm.Print_Titles" localSheetId="0">'проект 2023 -ж кыр '!$7:$8</definedName>
    <definedName name="_xlnm.Print_Area" localSheetId="0">'проект 2023 -ж кыр '!$A$1:$H$136</definedName>
  </definedNames>
  <calcPr calcId="144525"/>
</workbook>
</file>

<file path=xl/calcChain.xml><?xml version="1.0" encoding="utf-8"?>
<calcChain xmlns="http://schemas.openxmlformats.org/spreadsheetml/2006/main">
  <c r="H97" i="15" l="1"/>
  <c r="G97" i="15"/>
  <c r="H64" i="15" l="1"/>
  <c r="G64" i="15"/>
  <c r="F64" i="15"/>
  <c r="H33" i="15"/>
  <c r="G33" i="15"/>
  <c r="F33" i="15"/>
  <c r="H32" i="15"/>
  <c r="G32" i="15"/>
  <c r="F32" i="15"/>
</calcChain>
</file>

<file path=xl/sharedStrings.xml><?xml version="1.0" encoding="utf-8"?>
<sst xmlns="http://schemas.openxmlformats.org/spreadsheetml/2006/main" count="139" uniqueCount="138">
  <si>
    <t>(Атайын эсептин каражаттарынын кирешеси)</t>
  </si>
  <si>
    <t xml:space="preserve">КР Тышкы иштер министрлиги (аппарат) </t>
  </si>
  <si>
    <t xml:space="preserve">Ысык-Көл областынын өнүктүрүү фонду </t>
  </si>
  <si>
    <t xml:space="preserve">Райондорду өнүктүрүү фонду </t>
  </si>
  <si>
    <t xml:space="preserve">Областарды өнүктүрүү фонду </t>
  </si>
  <si>
    <t xml:space="preserve">КР Билим берүү жана илим министрлиги  (аппарат) </t>
  </si>
  <si>
    <t xml:space="preserve">КР Президентине караштуу мамлекеттик башкаруу академиясы </t>
  </si>
  <si>
    <t>КР Улуттук статистикалык комитети (аппарат)</t>
  </si>
  <si>
    <t xml:space="preserve">КР Улуттук илимдер академиясы </t>
  </si>
  <si>
    <t>Министрликтер жана ведомстволор</t>
  </si>
  <si>
    <t>Министрликтердин/
ведомстволордун коду</t>
  </si>
  <si>
    <t>Төлөм борборунун 
коду</t>
  </si>
  <si>
    <t>КР Өнөр жай, энергетика жана жер казынасын пайдалануу мамлекеттик комитетинин алдындагы “Кыргызжылуулукэнерго” мамлекеттик ишканасы</t>
  </si>
  <si>
    <t xml:space="preserve">КР Экономика жана финансы министрлигине караштуу  Стандартташтыруу жана метрология борбору </t>
  </si>
  <si>
    <t xml:space="preserve">КР Юстиция министрлиги (аппараты) </t>
  </si>
  <si>
    <t xml:space="preserve">КР Тышкы иштер министрлиги (Дипакадемиясы) </t>
  </si>
  <si>
    <t>КР Саламаттык сактоо жана социалдык өнүктүрүү министрлиги (аппарат)</t>
  </si>
  <si>
    <t>КР Билим берүү жана илим министрлигине (вед. кесиптик башталгыч билим берүү мекемелер)</t>
  </si>
  <si>
    <t xml:space="preserve">КР Транспорт жана байланыш министрлигинин алдындагы Жол чарба департаменти </t>
  </si>
  <si>
    <t>Кыргыз Республикасынын Экология жана климат боюнча мамлекеттик комитети (Гидрометеорология агенттиги)  </t>
  </si>
  <si>
    <t>КР Санариптик ѳнүктүрүү министрлиги (аппарат)</t>
  </si>
  <si>
    <t>(миң сом)</t>
  </si>
  <si>
    <t xml:space="preserve">КР Президентине караштуу Улуттук аттестациялык комиссиясы </t>
  </si>
  <si>
    <t xml:space="preserve">КР Өкмөтүнө караштуу Курчап турган чөйрөнү коргоо жана токой чарбасы мамлекеттик  агенттиги  (вед.мекемелер) </t>
  </si>
  <si>
    <t xml:space="preserve">КР Өкмөтүнө караштуу Мамлекеттик каттоо кызматы (аппарат) </t>
  </si>
  <si>
    <t xml:space="preserve">КР Өкмөтүнө караштуу Мамлекеттик каттоо кызматына караштуу Архив агенттиги (аппарат) </t>
  </si>
  <si>
    <t xml:space="preserve">КР Өкмөтүнө караштуу Ветеринардык жана фитосанитардык коопсуздук боюнча мамлекеттик инспекциясы (вед.мекемелер) </t>
  </si>
  <si>
    <t>КР Өкмөтүнө караштуу Мамлекеттик миграция кызматынын Маалыматтык-консультациялык борбору</t>
  </si>
  <si>
    <t>КР Билим берүү жана илим министрлигине караштуу Кесиптик-техникалык билим берүү агенттиги  (аппарат)</t>
  </si>
  <si>
    <t>КР Билим берүү жана илим министрлигине караштуу Кесиптик-техникалык билим берүү агенттиги  (вед.мекемелер)</t>
  </si>
  <si>
    <t>КР Саламаттык сактоо министрлиги (эпидемияга каршы күрөшүү боюнча чаралар)</t>
  </si>
  <si>
    <t xml:space="preserve">КР Өкмөтүнө караштуу Суу ресурстары мамлекеттик агенттиги </t>
  </si>
  <si>
    <t xml:space="preserve">КР Өзгөчө кырдаалдар министрлиги  (Гидрометеорология агенттиги) </t>
  </si>
  <si>
    <t xml:space="preserve">КР Өкмөтүнө караштуу мамлекеттик соттук-экспертик кызматы </t>
  </si>
  <si>
    <t>2021-жыл
(факт)</t>
  </si>
  <si>
    <t>2022-жыл 
(бекитилген бюджет)</t>
  </si>
  <si>
    <t xml:space="preserve">КР Президентинин Иш башкармалыгы (вед. мекемелер) </t>
  </si>
  <si>
    <t xml:space="preserve">КР Тышкы иштер министрлиги  (ведом. өкүлчүлүк) </t>
  </si>
  <si>
    <t>КР  Өкмөтүнө караштуу Жер ресурстары боюнча мамлекеттик агенттиги</t>
  </si>
  <si>
    <t>КР Саламаттык сактоо жана социалдык өнүктүрүү министрлиги (вед. билим берүү мекемелер)</t>
  </si>
  <si>
    <t xml:space="preserve">КР Саламаттык сактоо жана социалдык өнүктүрүү министрлиги (вед. мекемелер) </t>
  </si>
  <si>
    <t xml:space="preserve">КР Билим берүү жана илим министрлиги (вед. билим берүү) </t>
  </si>
  <si>
    <t xml:space="preserve">КР Билим берүү жана илим министрлиги (вед. илимий мекемелер) </t>
  </si>
  <si>
    <t>КР Саламаттык сактоо министрлиги (вед. саламат сакт. мекемелер)</t>
  </si>
  <si>
    <t>КР Саламаттык сактоо министрлиги (вед. билим берүү мекемелер)</t>
  </si>
  <si>
    <t>И. Абдраимов атындагы Кыргыз авиациялык институту</t>
  </si>
  <si>
    <t xml:space="preserve">КР Өзгөчө кырдаалдар министрлиги  (аппарат) </t>
  </si>
  <si>
    <t xml:space="preserve">КР Өзгөчө кырдаалдар министрлиги  (вед. мекемелер) </t>
  </si>
  <si>
    <t xml:space="preserve">КР Өкмөтүнө караштуу Мамлекеттик каттоо кызматы (вед. мекемелер) </t>
  </si>
  <si>
    <t xml:space="preserve">КР Өкмөтүнө караштуу Мамлекеттик каттоо кызматына караштуу Архив агенттиги  (вед. мекемелер) </t>
  </si>
  <si>
    <t>КР Министрлер Кабинетине караштуу Архитектура, курулуш жана турак жай-коммуналдык чарба мамлекеттик агенттиги (аппарат)</t>
  </si>
  <si>
    <t xml:space="preserve">КР Маалыматтык технологиялар жана байланыш мамлекеттик комитетинин алдындагы Мамлекеттик байланыш агенттиги </t>
  </si>
  <si>
    <t>Бардыгы</t>
  </si>
  <si>
    <t xml:space="preserve">КР Айыл чарба министирлиги (вед. мекемелер)  </t>
  </si>
  <si>
    <t xml:space="preserve">КР Айыл чарба жана министрлигине караштуу Жер ресурстары кызматы </t>
  </si>
  <si>
    <t xml:space="preserve">КР Маданият, маалымат, спорт жана жаштар саясаты министрлиги (вед. маалымат чөйрөсүндөгү мекемелер) </t>
  </si>
  <si>
    <t>КР Маданият, маалымат, спорт жана жаштар саясаты министрлигинин караштуу Маалымат жана массалык коммуникация департаменти (облустук медиацентрлер)</t>
  </si>
  <si>
    <t>КР Өзгөчө кырдаалдар министрлигине караштуу Мамлекеттик материалдык резерв фонду</t>
  </si>
  <si>
    <t>КР Өкмөтүнө караштуу Жергиликтүү өз алдынча башкаруу иштери жана этностор аралык мамилелер боюнча мамлекеттик агенттиги</t>
  </si>
  <si>
    <t>КР Энергетика министрлиги(аппарат)</t>
  </si>
  <si>
    <t>КР Энергетика министрлигине караштуу Энергетика жана экономика илим изилдөө институту</t>
  </si>
  <si>
    <t xml:space="preserve">КР Энергетика министрлигине караштуу Отун-энергетикалык комплексин жөнгө салуу боюнча департаменти </t>
  </si>
  <si>
    <t xml:space="preserve"> КР Жаратылыш ресурстары, экология жана техникалык көзөмөл министрлиги (аппарат)</t>
  </si>
  <si>
    <t>КР  Жаратылыш ресурстары, экология жана техникалык көзөмөл министрлигине караштуу Геология жана жер казынасын пайдалануу департаменти</t>
  </si>
  <si>
    <t>КР Санариптик ѳнүктүрүү министрлиги (вед. мекемлери)</t>
  </si>
  <si>
    <t xml:space="preserve">КР Санариптик ѳнүктүрүү министрлигине караштуу Байланыш тармагында жөнгө салуу жана көзөмөлдөө боюнча кызматы </t>
  </si>
  <si>
    <t xml:space="preserve">КР Санариптик ѳнүктүрүү министрлигине караштуу Архив кызматы (аппарат) </t>
  </si>
  <si>
    <t>КР Улуттук телерадиоберүү корпорациясы</t>
  </si>
  <si>
    <t>2023-жыл
(долбоор)</t>
  </si>
  <si>
    <t>КР Жогорку Кеңешинин  Иш башкармалыгы (билим берүү мекемелер)</t>
  </si>
  <si>
    <t xml:space="preserve">КР Президентинин Иш башкармалыгы (вед. билим берүү мекемелер) </t>
  </si>
  <si>
    <t xml:space="preserve">КР Президентинин Иш башкармалыгы (вед.маданият мекемелер) </t>
  </si>
  <si>
    <t xml:space="preserve">КР Башкы прокуратурасы (вед. мекемелер) </t>
  </si>
  <si>
    <t>КР Юстиция министрлиги (вед. мекемелер)</t>
  </si>
  <si>
    <t>КР Тышкы иштер министрлиги  (КР чет өлкөдөгү мекемелер)</t>
  </si>
  <si>
    <t>КР Айыл чарба министрлигине караштуу Ветеринардык кызматы (вед. мекемелер)</t>
  </si>
  <si>
    <t xml:space="preserve">КР Маданият, маалымат, спорт жана жаштар саясаты министрлиги (вед. маданият мекемелер) </t>
  </si>
  <si>
    <t xml:space="preserve">КР Маданият, маалымат, спорт жана жаштар саясаты министрлиги (вед. билим берүү мекемелер) </t>
  </si>
  <si>
    <t>КР Маданият, маалымат, спорт жана жаштар саясаты министрлигине караштуу Кинемотография департаменти (вед. мекемелер)</t>
  </si>
  <si>
    <t xml:space="preserve">КР Маданият, маалымат, спорт жана жаштар саясаты министрлигине караштуу Дене тарбия жана спорт департаменти  (вед. маданият мекемелер) </t>
  </si>
  <si>
    <t>КР Маданият, маалымат, спорт жана жаштар саясаты министрлигине караштуу Дене тарбия жана спорт департаменти (вед. билим берүү мекемелер)</t>
  </si>
  <si>
    <t xml:space="preserve">КР Өкмөтүнө караштуу Жаштар иштери, дене тарбия жана спорт боюнча мамлекеттик агенттик  (вед. маданият мекемелер) </t>
  </si>
  <si>
    <t>КР Өкмөтүнө караштуу Дене тарбия жана спорт боюнча Мамлекеттик агенттиги (вед.  билим берүү мекемелер)</t>
  </si>
  <si>
    <t xml:space="preserve"> КР Жаратылыш ресурстары, экология жана техникалык көзөмөл министрлиги (вед. мекемелер)</t>
  </si>
  <si>
    <t xml:space="preserve">КР Санариптик ѳнүктүрүү министрлигине караштуу Архив кызматы  (вед. мекемелер) </t>
  </si>
  <si>
    <t xml:space="preserve">КР Улуттук статистикалык комитети (вед. мекемелер) </t>
  </si>
  <si>
    <t>Кыргыз Республикасынын Жогорку сотуна караштуу Сот департаменти (аппарат)</t>
  </si>
  <si>
    <t>КР Жогорку сотуна караштуу Сот департаменти (вед. мекемелер)</t>
  </si>
  <si>
    <t>КР Юстиция министрлигине караштуу Жазаларды аткаруу мамлекеттик кызматы (вед. мекемелер)</t>
  </si>
  <si>
    <t>КР Юстиция министрлигине караштуу мамлекеттик соттук-экспертик кызматы (аппарат)</t>
  </si>
  <si>
    <t>КР Финансы министрлиги (аппарат)</t>
  </si>
  <si>
    <t>КР Финансы министрлигине караштуу Балуу металдар департаменти</t>
  </si>
  <si>
    <t>КР Финансы министрлигине караштуу Финансы-кредиттик фонду</t>
  </si>
  <si>
    <t>КР Финансы министрлигине караштуу Мамлекеттик бажы кызматы (аппарат)</t>
  </si>
  <si>
    <t xml:space="preserve">КР Финансы министрлигине караштуу Мамлекеттик бажы кызматы (вед. мекемелер) </t>
  </si>
  <si>
    <t xml:space="preserve">КР Экономика жана коммериция министрлигине караштуу  Стандартташтыруу жана метрология борбору </t>
  </si>
  <si>
    <t xml:space="preserve">КР Экономика жана коммериция министрлигине караштуу аккредитациялоо борбору </t>
  </si>
  <si>
    <t xml:space="preserve">КР Өкмөтүнө караштуу Жазаларды аткаруу мамлекеттик кызматы </t>
  </si>
  <si>
    <t>КР Саламаттык сактоо министрлиги (аппарат)</t>
  </si>
  <si>
    <t>Жарандарды чет өлкөгө ишке орноштуруу борбору</t>
  </si>
  <si>
    <t>КР Эсептөө палатасы</t>
  </si>
  <si>
    <t>КР Юстиция министрлигине караштуу Жазаларды аткаруу мамлекеттик кызматы (вед. билим берүү мекемелер)</t>
  </si>
  <si>
    <t>КР Саламаттык сактоо жана социалдык өнүктүрүү министрлиги (вед. саламат. сакт.мекемелер)</t>
  </si>
  <si>
    <t xml:space="preserve">КР Билим берүү жана илим министрлиги (вед. саламат. сакт.мекемелер) </t>
  </si>
  <si>
    <t>КР Юстиция министрлигине караштуу Жазаларды аткаруу мамлекеттик кызматы (вед. саламат. сакт. мекемелер)</t>
  </si>
  <si>
    <t>КР Финансы министрлигине караштуу Окуу борбору</t>
  </si>
  <si>
    <t>КР Финансы министрлиги (жергиликтүү бюджеттен республикалык бюджетке берилген мекемелер)</t>
  </si>
  <si>
    <t xml:space="preserve">КР Финансы министрлиги  (райондук бюджеттен республикалык бюджетке берилген мекемелер) </t>
  </si>
  <si>
    <t>КР Экономика жана финансы министрлигине караштуу Окуу борбору</t>
  </si>
  <si>
    <t xml:space="preserve">КР Саламаттык сактоо жана социалдык өнүктүрүү министрлиги (вед.маданият мекемелер) </t>
  </si>
  <si>
    <t xml:space="preserve">КР Билим берүү жана илим министрлиги (вед. маданият мекемелер) </t>
  </si>
  <si>
    <t xml:space="preserve">КР Саламаттык сактоо министрлиги (вед.маданият мекемелер) </t>
  </si>
  <si>
    <t xml:space="preserve">КР Эмгек, социалдык камсыздоо жана миграция министрлиги (вед. мекемелер) </t>
  </si>
  <si>
    <t>КР Өкмөтүнө караштуу Мамлекеттик бажы кызматы (вед. мекемелер)</t>
  </si>
  <si>
    <t>КР Өкмөтүнө караштуу Мамлекеттик бажы кызматы (аппарат)</t>
  </si>
  <si>
    <t>КР Дин иштери боюнча мамлекеттик комиссиясынын алдындагы Диний кырдаалды изилдөө борбору</t>
  </si>
  <si>
    <t>«Кыргыз Республикасынын 2023-жылга республикалык 
бюджети жана 2024-2025-жылдарга пландык мезгили жөнүндө» 
Кыргыз Республикасынын Мыйзамына
3-1-тиркеме</t>
  </si>
  <si>
    <t>2024-жыл
(пландык мезгил)</t>
  </si>
  <si>
    <t>2025-жыл
(пландык мезгил)</t>
  </si>
  <si>
    <t>Кыргыз Республикасынын 2023-жылга республикалык бюджети жана 2024-2025 жылдарга пландык мезгили</t>
  </si>
  <si>
    <t>КР Айыл чарба министрлигине караштуу Жер ресурстары кызматынын «Кадастр» мамлекеттик мекемеси</t>
  </si>
  <si>
    <t>КР Айыл чарба министрлигине караштуу Жер ресурстары кызматынын «Мамкартография» геодезия жана картография боюнча мамлекеттик мекемеси</t>
  </si>
  <si>
    <t xml:space="preserve">КНК «Манас Ордосу» </t>
  </si>
  <si>
    <t>КР Президентине караштуу Мамлекеттик тил боюнча улуттук комиссиясынын алдындагы «Кыргызтест» мамлекеттик мекемеси</t>
  </si>
  <si>
    <t>«КР Президентинин иш башкармасынын клиникалык ооруканасы» мамлекеттик мекемеси</t>
  </si>
  <si>
    <t>КР «ЭлТР» мамлекеттик телерадиоберүү компаниясы</t>
  </si>
  <si>
    <t>«Кыргызтест» мамлекеттик мекемеси</t>
  </si>
  <si>
    <t>КР Юстиция министрлигине караштуу Пробация департаменти (аппараты)</t>
  </si>
  <si>
    <t>КР Тышкы иштер министрлигине караштуу Тышкы миграция департаментинин алдындагы Маалыматтык-консультациялык борбору</t>
  </si>
  <si>
    <t xml:space="preserve">КР Экономика жана финансы министрлигине караштуу Кыргыз аккредитациялоо борбору </t>
  </si>
  <si>
    <t>КР Өкмөтүнө караштуу Жер ресурстары боюнча мамлекеттик агенттигинин алдындагы «Мамкартография» геодезия жана картография боюнча мамлекеттик мекемеси</t>
  </si>
  <si>
    <t>КР Министрлер Кабинетине караштуу Интеллектуалдык менчик жана инновациялар мамлекеттик кызматы (аппарат) </t>
  </si>
  <si>
    <t>КР Министрлер Кабинетине караштуу Интеллектуалдык менчик жана инновациялар мамлекеттик кызматы (вед. мекемелер) </t>
  </si>
  <si>
    <t>КР Саламаттык сактоо жана социалдык өнүктүрүү министрлиги (эпидемияга каршы күрөшүү боюнча иш чаралар)</t>
  </si>
  <si>
    <t xml:space="preserve">КР Айыл чарба министрлигине караштуу Суу ресурстары кызматы </t>
  </si>
  <si>
    <t xml:space="preserve">КР Айыл чарба министрлигине караштуу Токой кызматы (аппарат)  </t>
  </si>
  <si>
    <t xml:space="preserve">КР Айыл чарба министрлигине караштуу Токой кызматы (вед. мекемелер) </t>
  </si>
  <si>
    <t xml:space="preserve"> КР Маданият, маалымат, спорт жана жаштар саясаты министрлигинин караштуу Маалымат жана массалык коммуникация департаменти (гезиттердин облустук жана райондук редакциялары)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</si>
</sst>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_-* #,##0.00\ _₽_-;\-* #,##0.00\ _₽_-;_-* &quot;-&quot;??\ _₽_-;_-@_-"/>
    <numFmt numFmtId="165" formatCode="#,##0.0"/>
    <numFmt numFmtId="166" formatCode="0.0"/>
    <numFmt numFmtId="167" formatCode="#,##0.00000"/>
  </numFmts>
  <fonts count="16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3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0" fontId="5" fillId="0" borderId="0"/>
    <xf numFmtId="0" fontId="2" fillId="0" borderId="0"/>
    <xf numFmtId="0" fontId="6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</cellStyleXfs>
  <cellXfs count="46">
    <xf numFmtId="0" fontId="0" fillId="0" borderId="0" xfId="0"/>
    <xf numFmtId="0" fontId="3" fillId="2" borderId="0" xfId="0" applyFont="1" applyFill="1" applyAlignment="1">
      <alignment vertical="center"/>
    </xf>
    <xf numFmtId="165" fontId="3" fillId="2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165" fontId="12" fillId="2" borderId="0" xfId="0" applyNumberFormat="1" applyFont="1" applyFill="1" applyBorder="1" applyAlignment="1">
      <alignment horizontal="right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165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165" fontId="13" fillId="2" borderId="1" xfId="0" applyNumberFormat="1" applyFont="1" applyFill="1" applyBorder="1" applyAlignment="1">
      <alignment vertical="center" wrapText="1"/>
    </xf>
    <xf numFmtId="165" fontId="14" fillId="2" borderId="3" xfId="0" applyNumberFormat="1" applyFont="1" applyFill="1" applyBorder="1" applyAlignment="1">
      <alignment vertical="center" wrapText="1"/>
    </xf>
    <xf numFmtId="165" fontId="13" fillId="2" borderId="3" xfId="0" applyNumberFormat="1" applyFont="1" applyFill="1" applyBorder="1" applyAlignment="1">
      <alignment vertical="center" wrapText="1"/>
    </xf>
    <xf numFmtId="167" fontId="8" fillId="2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165" fontId="7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righ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66" fontId="13" fillId="2" borderId="1" xfId="0" applyNumberFormat="1" applyFont="1" applyFill="1" applyBorder="1" applyAlignment="1">
      <alignment horizontal="center" vertical="center" textRotation="90" wrapText="1"/>
    </xf>
    <xf numFmtId="166" fontId="13" fillId="2" borderId="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</cellXfs>
  <cellStyles count="7">
    <cellStyle name="Обычный" xfId="0" builtinId="0"/>
    <cellStyle name="Обычный 2" xfId="2"/>
    <cellStyle name="Обычный 3" xfId="1"/>
    <cellStyle name="Обычный 4" xfId="3"/>
    <cellStyle name="Обычный 5" xfId="5"/>
    <cellStyle name="Финансовый 2" xfId="4"/>
    <cellStyle name="Финансовый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1"/>
  <sheetViews>
    <sheetView tabSelected="1" view="pageBreakPreview" zoomScaleNormal="106" zoomScaleSheetLayoutView="100" workbookViewId="0">
      <pane xSplit="3" ySplit="8" topLeftCell="D9" activePane="bottomRight" state="frozen"/>
      <selection activeCell="F136" sqref="F136"/>
      <selection pane="topRight" activeCell="F136" sqref="F136"/>
      <selection pane="bottomLeft" activeCell="F136" sqref="F136"/>
      <selection pane="bottomRight" activeCell="M4" sqref="M4"/>
    </sheetView>
  </sheetViews>
  <sheetFormatPr defaultRowHeight="12.75" x14ac:dyDescent="0.2"/>
  <cols>
    <col min="1" max="1" width="7.5703125" style="1" customWidth="1"/>
    <col min="2" max="2" width="7.140625" style="1" customWidth="1"/>
    <col min="3" max="3" width="58.42578125" style="5" customWidth="1"/>
    <col min="4" max="4" width="14.28515625" style="33" customWidth="1"/>
    <col min="5" max="8" width="14.28515625" style="1" customWidth="1"/>
    <col min="9" max="16384" width="9.140625" style="1"/>
  </cols>
  <sheetData>
    <row r="1" spans="1:8" ht="73.5" customHeight="1" x14ac:dyDescent="0.2">
      <c r="A1" s="3"/>
      <c r="B1" s="3"/>
      <c r="C1" s="6"/>
      <c r="D1" s="37" t="s">
        <v>116</v>
      </c>
      <c r="E1" s="37"/>
      <c r="F1" s="37"/>
      <c r="G1" s="37"/>
      <c r="H1" s="37"/>
    </row>
    <row r="2" spans="1:8" x14ac:dyDescent="0.2">
      <c r="A2" s="3"/>
      <c r="B2" s="3"/>
      <c r="C2" s="7"/>
      <c r="D2" s="9"/>
      <c r="E2" s="8"/>
      <c r="F2" s="8"/>
    </row>
    <row r="3" spans="1:8" ht="18.75" x14ac:dyDescent="0.2">
      <c r="A3" s="45" t="s">
        <v>119</v>
      </c>
      <c r="B3" s="45"/>
      <c r="C3" s="45"/>
      <c r="D3" s="45"/>
      <c r="E3" s="45"/>
      <c r="F3" s="45"/>
      <c r="G3" s="45"/>
      <c r="H3" s="45"/>
    </row>
    <row r="4" spans="1:8" ht="18.75" x14ac:dyDescent="0.2">
      <c r="A4" s="40" t="s">
        <v>0</v>
      </c>
      <c r="B4" s="40"/>
      <c r="C4" s="40"/>
      <c r="D4" s="40"/>
      <c r="E4" s="40"/>
      <c r="F4" s="40"/>
      <c r="G4" s="40"/>
      <c r="H4" s="40"/>
    </row>
    <row r="5" spans="1:8" ht="16.5" x14ac:dyDescent="0.2">
      <c r="A5" s="35"/>
      <c r="B5" s="35"/>
      <c r="C5" s="35"/>
      <c r="D5" s="10"/>
      <c r="E5" s="35"/>
      <c r="F5" s="35"/>
    </row>
    <row r="6" spans="1:8" ht="15.75" x14ac:dyDescent="0.25">
      <c r="A6" s="4"/>
      <c r="B6" s="4"/>
      <c r="C6" s="11"/>
      <c r="D6" s="12"/>
      <c r="E6" s="4"/>
      <c r="H6" s="13" t="s">
        <v>21</v>
      </c>
    </row>
    <row r="7" spans="1:8" ht="12.75" customHeight="1" x14ac:dyDescent="0.2">
      <c r="A7" s="41" t="s">
        <v>10</v>
      </c>
      <c r="B7" s="41" t="s">
        <v>11</v>
      </c>
      <c r="C7" s="42" t="s">
        <v>9</v>
      </c>
      <c r="D7" s="43" t="s">
        <v>34</v>
      </c>
      <c r="E7" s="38" t="s">
        <v>35</v>
      </c>
      <c r="F7" s="38" t="s">
        <v>68</v>
      </c>
      <c r="G7" s="38" t="s">
        <v>117</v>
      </c>
      <c r="H7" s="38" t="s">
        <v>118</v>
      </c>
    </row>
    <row r="8" spans="1:8" ht="123" customHeight="1" x14ac:dyDescent="0.2">
      <c r="A8" s="41"/>
      <c r="B8" s="41"/>
      <c r="C8" s="42"/>
      <c r="D8" s="44"/>
      <c r="E8" s="39"/>
      <c r="F8" s="39"/>
      <c r="G8" s="39"/>
      <c r="H8" s="39"/>
    </row>
    <row r="9" spans="1:8" ht="15.75" x14ac:dyDescent="0.2">
      <c r="A9" s="14"/>
      <c r="B9" s="14"/>
      <c r="C9" s="15">
        <v>1</v>
      </c>
      <c r="D9" s="16">
        <v>2</v>
      </c>
      <c r="E9" s="15">
        <v>3</v>
      </c>
      <c r="F9" s="16">
        <v>4</v>
      </c>
      <c r="G9" s="15">
        <v>5</v>
      </c>
      <c r="H9" s="16">
        <v>6</v>
      </c>
    </row>
    <row r="10" spans="1:8" ht="31.5" x14ac:dyDescent="0.2">
      <c r="A10" s="17">
        <v>11</v>
      </c>
      <c r="B10" s="17">
        <v>120</v>
      </c>
      <c r="C10" s="18" t="s">
        <v>69</v>
      </c>
      <c r="D10" s="20">
        <v>3326</v>
      </c>
      <c r="E10" s="20">
        <v>5440.5</v>
      </c>
      <c r="F10" s="20"/>
      <c r="G10" s="20"/>
      <c r="H10" s="20"/>
    </row>
    <row r="11" spans="1:8" ht="15.75" x14ac:dyDescent="0.2">
      <c r="A11" s="17">
        <v>15</v>
      </c>
      <c r="B11" s="17">
        <v>120</v>
      </c>
      <c r="C11" s="18" t="s">
        <v>36</v>
      </c>
      <c r="D11" s="34">
        <v>109981.4</v>
      </c>
      <c r="E11" s="34">
        <v>137382.9</v>
      </c>
      <c r="F11" s="34">
        <v>169304</v>
      </c>
      <c r="G11" s="34">
        <v>175597</v>
      </c>
      <c r="H11" s="34">
        <v>184231</v>
      </c>
    </row>
    <row r="12" spans="1:8" ht="31.5" x14ac:dyDescent="0.2">
      <c r="A12" s="17">
        <v>15</v>
      </c>
      <c r="B12" s="17">
        <v>120</v>
      </c>
      <c r="C12" s="18" t="s">
        <v>70</v>
      </c>
      <c r="D12" s="34">
        <v>12441</v>
      </c>
      <c r="E12" s="34">
        <v>13185</v>
      </c>
      <c r="F12" s="34">
        <v>21477.9</v>
      </c>
      <c r="G12" s="34">
        <v>24933.5</v>
      </c>
      <c r="H12" s="34">
        <v>25100.5</v>
      </c>
    </row>
    <row r="13" spans="1:8" ht="31.5" x14ac:dyDescent="0.2">
      <c r="A13" s="17">
        <v>15</v>
      </c>
      <c r="B13" s="17">
        <v>120</v>
      </c>
      <c r="C13" s="18" t="s">
        <v>71</v>
      </c>
      <c r="D13" s="34">
        <v>656.6</v>
      </c>
      <c r="E13" s="34">
        <v>700</v>
      </c>
      <c r="F13" s="34">
        <v>1100</v>
      </c>
      <c r="G13" s="34">
        <v>1200</v>
      </c>
      <c r="H13" s="34">
        <v>1300</v>
      </c>
    </row>
    <row r="14" spans="1:8" ht="31.5" x14ac:dyDescent="0.2">
      <c r="A14" s="17">
        <v>16</v>
      </c>
      <c r="B14" s="17">
        <v>310</v>
      </c>
      <c r="C14" s="18" t="s">
        <v>86</v>
      </c>
      <c r="D14" s="34"/>
      <c r="E14" s="34"/>
      <c r="F14" s="34">
        <v>67800</v>
      </c>
      <c r="G14" s="34">
        <v>67822.600000000006</v>
      </c>
      <c r="H14" s="34">
        <v>67845.2</v>
      </c>
    </row>
    <row r="15" spans="1:8" ht="31.5" x14ac:dyDescent="0.2">
      <c r="A15" s="17">
        <v>16</v>
      </c>
      <c r="B15" s="17">
        <v>320</v>
      </c>
      <c r="C15" s="18" t="s">
        <v>87</v>
      </c>
      <c r="D15" s="34"/>
      <c r="E15" s="34"/>
      <c r="F15" s="34">
        <v>82200</v>
      </c>
      <c r="G15" s="34">
        <v>82227.399999999994</v>
      </c>
      <c r="H15" s="34">
        <v>82254.8</v>
      </c>
    </row>
    <row r="16" spans="1:8" ht="15.75" x14ac:dyDescent="0.2">
      <c r="A16" s="17">
        <v>17</v>
      </c>
      <c r="B16" s="17">
        <v>110</v>
      </c>
      <c r="C16" s="18" t="s">
        <v>100</v>
      </c>
      <c r="D16" s="34">
        <v>3754.7</v>
      </c>
      <c r="E16" s="34"/>
      <c r="F16" s="34"/>
      <c r="G16" s="34"/>
      <c r="H16" s="34"/>
    </row>
    <row r="17" spans="1:8" ht="15.75" x14ac:dyDescent="0.2">
      <c r="A17" s="17">
        <v>19</v>
      </c>
      <c r="B17" s="17">
        <v>120</v>
      </c>
      <c r="C17" s="18" t="s">
        <v>72</v>
      </c>
      <c r="D17" s="20">
        <v>535.4</v>
      </c>
      <c r="E17" s="20">
        <v>4400</v>
      </c>
      <c r="F17" s="20">
        <v>4400</v>
      </c>
      <c r="G17" s="20">
        <v>4400</v>
      </c>
      <c r="H17" s="20">
        <v>4400</v>
      </c>
    </row>
    <row r="18" spans="1:8" ht="15.75" x14ac:dyDescent="0.2">
      <c r="A18" s="17">
        <v>22</v>
      </c>
      <c r="B18" s="17">
        <v>110</v>
      </c>
      <c r="C18" s="18" t="s">
        <v>14</v>
      </c>
      <c r="D18" s="20">
        <v>6764.4</v>
      </c>
      <c r="E18" s="20">
        <v>6500</v>
      </c>
      <c r="F18" s="20">
        <v>129114</v>
      </c>
      <c r="G18" s="20">
        <v>129934</v>
      </c>
      <c r="H18" s="20">
        <v>130754</v>
      </c>
    </row>
    <row r="19" spans="1:8" ht="15.75" x14ac:dyDescent="0.2">
      <c r="A19" s="17">
        <v>22</v>
      </c>
      <c r="B19" s="17">
        <v>120</v>
      </c>
      <c r="C19" s="18" t="s">
        <v>73</v>
      </c>
      <c r="D19" s="20">
        <v>5502.5</v>
      </c>
      <c r="E19" s="20">
        <v>11000</v>
      </c>
      <c r="F19" s="20">
        <v>11100</v>
      </c>
      <c r="G19" s="20">
        <v>11200</v>
      </c>
      <c r="H19" s="20">
        <v>11300</v>
      </c>
    </row>
    <row r="20" spans="1:8" ht="31.5" x14ac:dyDescent="0.2">
      <c r="A20" s="17">
        <v>22</v>
      </c>
      <c r="B20" s="17">
        <v>210</v>
      </c>
      <c r="C20" s="18" t="s">
        <v>127</v>
      </c>
      <c r="D20" s="20"/>
      <c r="E20" s="20"/>
      <c r="F20" s="20">
        <v>400</v>
      </c>
      <c r="G20" s="20">
        <v>500</v>
      </c>
      <c r="H20" s="20">
        <v>500</v>
      </c>
    </row>
    <row r="21" spans="1:8" ht="31.5" x14ac:dyDescent="0.2">
      <c r="A21" s="17">
        <v>22</v>
      </c>
      <c r="B21" s="17">
        <v>420</v>
      </c>
      <c r="C21" s="18" t="s">
        <v>88</v>
      </c>
      <c r="D21" s="20">
        <v>20852.900000000001</v>
      </c>
      <c r="E21" s="20">
        <v>39814.5</v>
      </c>
      <c r="F21" s="20">
        <v>41805.199999999997</v>
      </c>
      <c r="G21" s="20">
        <v>43895.5</v>
      </c>
      <c r="H21" s="20">
        <v>46090.2</v>
      </c>
    </row>
    <row r="22" spans="1:8" ht="47.25" x14ac:dyDescent="0.2">
      <c r="A22" s="17">
        <v>22</v>
      </c>
      <c r="B22" s="17">
        <v>420</v>
      </c>
      <c r="C22" s="18" t="s">
        <v>101</v>
      </c>
      <c r="D22" s="20">
        <v>571.6</v>
      </c>
      <c r="E22" s="20">
        <v>1329.1</v>
      </c>
      <c r="F22" s="20">
        <v>1395.6</v>
      </c>
      <c r="G22" s="20">
        <v>1465.4</v>
      </c>
      <c r="H22" s="20">
        <v>1538.7</v>
      </c>
    </row>
    <row r="23" spans="1:8" ht="47.25" x14ac:dyDescent="0.2">
      <c r="A23" s="17">
        <v>22</v>
      </c>
      <c r="B23" s="17">
        <v>420</v>
      </c>
      <c r="C23" s="18" t="s">
        <v>104</v>
      </c>
      <c r="D23" s="20">
        <v>39.299999999999997</v>
      </c>
      <c r="E23" s="20">
        <v>433</v>
      </c>
      <c r="F23" s="20">
        <v>454.7</v>
      </c>
      <c r="G23" s="20">
        <v>477.4</v>
      </c>
      <c r="H23" s="20">
        <v>501.3</v>
      </c>
    </row>
    <row r="24" spans="1:8" ht="31.5" x14ac:dyDescent="0.2">
      <c r="A24" s="17">
        <v>22</v>
      </c>
      <c r="B24" s="17">
        <v>710</v>
      </c>
      <c r="C24" s="18" t="s">
        <v>89</v>
      </c>
      <c r="D24" s="20">
        <v>1081.3</v>
      </c>
      <c r="E24" s="20">
        <v>1100</v>
      </c>
      <c r="F24" s="20">
        <v>2000</v>
      </c>
      <c r="G24" s="20">
        <v>2400</v>
      </c>
      <c r="H24" s="20">
        <v>2800</v>
      </c>
    </row>
    <row r="25" spans="1:8" ht="15.75" x14ac:dyDescent="0.2">
      <c r="A25" s="17">
        <v>23</v>
      </c>
      <c r="B25" s="17">
        <v>110</v>
      </c>
      <c r="C25" s="18" t="s">
        <v>1</v>
      </c>
      <c r="D25" s="20">
        <v>465876.1</v>
      </c>
      <c r="E25" s="20">
        <v>300000</v>
      </c>
      <c r="F25" s="20">
        <v>300000</v>
      </c>
      <c r="G25" s="20">
        <v>300000</v>
      </c>
      <c r="H25" s="20">
        <v>300000</v>
      </c>
    </row>
    <row r="26" spans="1:8" ht="15.75" x14ac:dyDescent="0.2">
      <c r="A26" s="17">
        <v>23</v>
      </c>
      <c r="B26" s="17">
        <v>120</v>
      </c>
      <c r="C26" s="18" t="s">
        <v>37</v>
      </c>
      <c r="D26" s="20">
        <v>9224.7999999999993</v>
      </c>
      <c r="E26" s="20">
        <v>30000</v>
      </c>
      <c r="F26" s="20">
        <v>15000</v>
      </c>
      <c r="G26" s="20">
        <v>15000</v>
      </c>
      <c r="H26" s="20">
        <v>15000</v>
      </c>
    </row>
    <row r="27" spans="1:8" ht="31.5" x14ac:dyDescent="0.2">
      <c r="A27" s="17">
        <v>23</v>
      </c>
      <c r="B27" s="17">
        <v>140</v>
      </c>
      <c r="C27" s="18" t="s">
        <v>74</v>
      </c>
      <c r="D27" s="20">
        <v>430621.6</v>
      </c>
      <c r="E27" s="20">
        <v>180084</v>
      </c>
      <c r="F27" s="20">
        <v>241646.9</v>
      </c>
      <c r="G27" s="20">
        <v>247144.8</v>
      </c>
      <c r="H27" s="20">
        <v>248023</v>
      </c>
    </row>
    <row r="28" spans="1:8" ht="15.75" x14ac:dyDescent="0.2">
      <c r="A28" s="17">
        <v>23</v>
      </c>
      <c r="B28" s="17">
        <v>150</v>
      </c>
      <c r="C28" s="18" t="s">
        <v>15</v>
      </c>
      <c r="D28" s="20">
        <v>25324.7</v>
      </c>
      <c r="E28" s="20">
        <v>25515</v>
      </c>
      <c r="F28" s="20">
        <v>29943</v>
      </c>
      <c r="G28" s="20">
        <v>34883.1</v>
      </c>
      <c r="H28" s="20">
        <v>38142.9</v>
      </c>
    </row>
    <row r="29" spans="1:8" ht="47.25" x14ac:dyDescent="0.2">
      <c r="A29" s="17">
        <v>23</v>
      </c>
      <c r="B29" s="17">
        <v>330</v>
      </c>
      <c r="C29" s="18" t="s">
        <v>128</v>
      </c>
      <c r="D29" s="20">
        <v>947.7</v>
      </c>
      <c r="E29" s="20"/>
      <c r="F29" s="20"/>
      <c r="G29" s="20"/>
      <c r="H29" s="20"/>
    </row>
    <row r="30" spans="1:8" ht="15.75" x14ac:dyDescent="0.2">
      <c r="A30" s="17">
        <v>24</v>
      </c>
      <c r="B30" s="17">
        <v>120</v>
      </c>
      <c r="C30" s="18" t="s">
        <v>2</v>
      </c>
      <c r="D30" s="20">
        <v>688331.4</v>
      </c>
      <c r="E30" s="20">
        <v>500000</v>
      </c>
      <c r="F30" s="20">
        <v>750000</v>
      </c>
      <c r="G30" s="20">
        <v>750000</v>
      </c>
      <c r="H30" s="20">
        <v>750000</v>
      </c>
    </row>
    <row r="31" spans="1:8" ht="15.75" x14ac:dyDescent="0.2">
      <c r="A31" s="17">
        <v>24</v>
      </c>
      <c r="B31" s="17">
        <v>140</v>
      </c>
      <c r="C31" s="18" t="s">
        <v>3</v>
      </c>
      <c r="D31" s="20"/>
      <c r="E31" s="20">
        <v>5000</v>
      </c>
      <c r="F31" s="20">
        <v>5000</v>
      </c>
      <c r="G31" s="20">
        <v>5000</v>
      </c>
      <c r="H31" s="20">
        <v>5000</v>
      </c>
    </row>
    <row r="32" spans="1:8" ht="15.75" x14ac:dyDescent="0.2">
      <c r="A32" s="17">
        <v>24</v>
      </c>
      <c r="B32" s="17">
        <v>150</v>
      </c>
      <c r="C32" s="18" t="s">
        <v>4</v>
      </c>
      <c r="D32" s="20">
        <v>145</v>
      </c>
      <c r="E32" s="20">
        <v>4000</v>
      </c>
      <c r="F32" s="20">
        <f>4000+587000</f>
        <v>591000</v>
      </c>
      <c r="G32" s="20">
        <f>4000+615000</f>
        <v>619000</v>
      </c>
      <c r="H32" s="20">
        <f>4000+639700</f>
        <v>643700</v>
      </c>
    </row>
    <row r="33" spans="1:8" ht="15.75" x14ac:dyDescent="0.2">
      <c r="A33" s="17">
        <v>25</v>
      </c>
      <c r="B33" s="17">
        <v>110</v>
      </c>
      <c r="C33" s="18" t="s">
        <v>90</v>
      </c>
      <c r="D33" s="20"/>
      <c r="E33" s="20"/>
      <c r="F33" s="20">
        <f>13447.3+160000</f>
        <v>173447.3</v>
      </c>
      <c r="G33" s="20">
        <f>13522.1+170000</f>
        <v>183522.1</v>
      </c>
      <c r="H33" s="20">
        <f>13590+180000</f>
        <v>193590</v>
      </c>
    </row>
    <row r="34" spans="1:8" ht="15.75" x14ac:dyDescent="0.2">
      <c r="A34" s="17">
        <v>25</v>
      </c>
      <c r="B34" s="17">
        <v>220</v>
      </c>
      <c r="C34" s="18" t="s">
        <v>105</v>
      </c>
      <c r="D34" s="20">
        <v>4766.8999999999996</v>
      </c>
      <c r="E34" s="20">
        <v>17510</v>
      </c>
      <c r="F34" s="20">
        <v>18020</v>
      </c>
      <c r="G34" s="20">
        <v>18560</v>
      </c>
      <c r="H34" s="20">
        <v>19100</v>
      </c>
    </row>
    <row r="35" spans="1:8" ht="31.5" x14ac:dyDescent="0.2">
      <c r="A35" s="17">
        <v>25</v>
      </c>
      <c r="B35" s="17">
        <v>320</v>
      </c>
      <c r="C35" s="18" t="s">
        <v>91</v>
      </c>
      <c r="D35" s="20"/>
      <c r="E35" s="20"/>
      <c r="F35" s="20">
        <v>8000</v>
      </c>
      <c r="G35" s="20">
        <v>8050</v>
      </c>
      <c r="H35" s="20">
        <v>8100</v>
      </c>
    </row>
    <row r="36" spans="1:8" ht="31.5" x14ac:dyDescent="0.2">
      <c r="A36" s="17">
        <v>25</v>
      </c>
      <c r="B36" s="17">
        <v>520</v>
      </c>
      <c r="C36" s="18" t="s">
        <v>92</v>
      </c>
      <c r="D36" s="20"/>
      <c r="E36" s="20"/>
      <c r="F36" s="20">
        <v>31377</v>
      </c>
      <c r="G36" s="20">
        <v>31551.5</v>
      </c>
      <c r="H36" s="20">
        <v>31710</v>
      </c>
    </row>
    <row r="37" spans="1:8" ht="31.5" x14ac:dyDescent="0.2">
      <c r="A37" s="17">
        <v>25</v>
      </c>
      <c r="B37" s="17">
        <v>710</v>
      </c>
      <c r="C37" s="18" t="s">
        <v>93</v>
      </c>
      <c r="D37" s="20"/>
      <c r="E37" s="20">
        <v>300</v>
      </c>
      <c r="F37" s="20">
        <v>300</v>
      </c>
      <c r="G37" s="20">
        <v>300</v>
      </c>
      <c r="H37" s="20">
        <v>300</v>
      </c>
    </row>
    <row r="38" spans="1:8" ht="31.5" x14ac:dyDescent="0.2">
      <c r="A38" s="17">
        <v>25</v>
      </c>
      <c r="B38" s="17">
        <v>720</v>
      </c>
      <c r="C38" s="18" t="s">
        <v>94</v>
      </c>
      <c r="D38" s="20"/>
      <c r="E38" s="20">
        <v>30</v>
      </c>
      <c r="F38" s="20">
        <v>95</v>
      </c>
      <c r="G38" s="20">
        <v>95</v>
      </c>
      <c r="H38" s="20">
        <v>95</v>
      </c>
    </row>
    <row r="39" spans="1:8" ht="31.5" x14ac:dyDescent="0.2">
      <c r="A39" s="17">
        <v>26</v>
      </c>
      <c r="B39" s="17">
        <v>720</v>
      </c>
      <c r="C39" s="18" t="s">
        <v>106</v>
      </c>
      <c r="D39" s="20">
        <v>122461.8</v>
      </c>
      <c r="E39" s="20">
        <v>300</v>
      </c>
      <c r="F39" s="20">
        <v>300</v>
      </c>
      <c r="G39" s="20">
        <v>300</v>
      </c>
      <c r="H39" s="20">
        <v>300</v>
      </c>
    </row>
    <row r="40" spans="1:8" ht="31.5" x14ac:dyDescent="0.2">
      <c r="A40" s="17">
        <v>26</v>
      </c>
      <c r="B40" s="17">
        <v>730</v>
      </c>
      <c r="C40" s="18" t="s">
        <v>107</v>
      </c>
      <c r="D40" s="20">
        <v>2199.4</v>
      </c>
      <c r="E40" s="20">
        <v>500</v>
      </c>
      <c r="F40" s="20">
        <v>1000</v>
      </c>
      <c r="G40" s="20">
        <v>1000</v>
      </c>
      <c r="H40" s="20">
        <v>1000</v>
      </c>
    </row>
    <row r="41" spans="1:8" ht="31.5" x14ac:dyDescent="0.2">
      <c r="A41" s="17">
        <v>27</v>
      </c>
      <c r="B41" s="17">
        <v>180</v>
      </c>
      <c r="C41" s="18" t="s">
        <v>108</v>
      </c>
      <c r="D41" s="20">
        <v>4528.3999999999996</v>
      </c>
      <c r="E41" s="20"/>
      <c r="F41" s="20"/>
      <c r="G41" s="20"/>
      <c r="H41" s="20"/>
    </row>
    <row r="42" spans="1:8" ht="31.5" x14ac:dyDescent="0.2">
      <c r="A42" s="17">
        <v>27</v>
      </c>
      <c r="B42" s="17">
        <v>220</v>
      </c>
      <c r="C42" s="18" t="s">
        <v>13</v>
      </c>
      <c r="D42" s="20">
        <v>5464.6</v>
      </c>
      <c r="E42" s="20"/>
      <c r="F42" s="20"/>
      <c r="G42" s="20"/>
      <c r="H42" s="20"/>
    </row>
    <row r="43" spans="1:8" ht="31.5" x14ac:dyDescent="0.2">
      <c r="A43" s="17">
        <v>27</v>
      </c>
      <c r="B43" s="17">
        <v>230</v>
      </c>
      <c r="C43" s="18" t="s">
        <v>129</v>
      </c>
      <c r="D43" s="20">
        <v>8276.6</v>
      </c>
      <c r="E43" s="20"/>
      <c r="F43" s="20"/>
      <c r="G43" s="20"/>
      <c r="H43" s="20"/>
    </row>
    <row r="44" spans="1:8" ht="31.5" x14ac:dyDescent="0.2">
      <c r="A44" s="17">
        <v>28</v>
      </c>
      <c r="B44" s="17">
        <v>320</v>
      </c>
      <c r="C44" s="18" t="s">
        <v>95</v>
      </c>
      <c r="D44" s="20">
        <v>861.9</v>
      </c>
      <c r="E44" s="20">
        <v>5800</v>
      </c>
      <c r="F44" s="20">
        <v>6400</v>
      </c>
      <c r="G44" s="20">
        <v>6800</v>
      </c>
      <c r="H44" s="20">
        <v>7300</v>
      </c>
    </row>
    <row r="45" spans="1:8" ht="31.5" x14ac:dyDescent="0.2">
      <c r="A45" s="17">
        <v>28</v>
      </c>
      <c r="B45" s="17">
        <v>420</v>
      </c>
      <c r="C45" s="18" t="s">
        <v>96</v>
      </c>
      <c r="D45" s="20">
        <v>-1982.2</v>
      </c>
      <c r="E45" s="20">
        <v>7000</v>
      </c>
      <c r="F45" s="20">
        <v>7500</v>
      </c>
      <c r="G45" s="20">
        <v>7800</v>
      </c>
      <c r="H45" s="20">
        <v>8000</v>
      </c>
    </row>
    <row r="46" spans="1:8" ht="31.5" x14ac:dyDescent="0.2">
      <c r="A46" s="17">
        <v>29</v>
      </c>
      <c r="B46" s="17">
        <v>110</v>
      </c>
      <c r="C46" s="18" t="s">
        <v>38</v>
      </c>
      <c r="D46" s="20">
        <v>1102.7</v>
      </c>
      <c r="E46" s="20"/>
      <c r="F46" s="20"/>
      <c r="G46" s="20"/>
      <c r="H46" s="20"/>
    </row>
    <row r="47" spans="1:8" ht="63" x14ac:dyDescent="0.2">
      <c r="A47" s="17">
        <v>29</v>
      </c>
      <c r="B47" s="17">
        <v>420</v>
      </c>
      <c r="C47" s="18" t="s">
        <v>130</v>
      </c>
      <c r="D47" s="20">
        <v>1842.5</v>
      </c>
      <c r="E47" s="20"/>
      <c r="F47" s="20"/>
      <c r="G47" s="20"/>
      <c r="H47" s="20"/>
    </row>
    <row r="48" spans="1:8" ht="31.5" x14ac:dyDescent="0.2">
      <c r="A48" s="17">
        <v>31</v>
      </c>
      <c r="B48" s="17">
        <v>110</v>
      </c>
      <c r="C48" s="18" t="s">
        <v>16</v>
      </c>
      <c r="D48" s="20">
        <v>1254.9000000000001</v>
      </c>
      <c r="E48" s="20"/>
      <c r="F48" s="20"/>
      <c r="G48" s="20"/>
      <c r="H48" s="20"/>
    </row>
    <row r="49" spans="1:8" ht="31.5" x14ac:dyDescent="0.2">
      <c r="A49" s="17">
        <v>31</v>
      </c>
      <c r="B49" s="17">
        <v>121</v>
      </c>
      <c r="C49" s="18" t="s">
        <v>102</v>
      </c>
      <c r="D49" s="20">
        <v>644502.80000000005</v>
      </c>
      <c r="E49" s="20"/>
      <c r="F49" s="20"/>
      <c r="G49" s="20"/>
      <c r="H49" s="20"/>
    </row>
    <row r="50" spans="1:8" ht="31.5" x14ac:dyDescent="0.2">
      <c r="A50" s="17">
        <v>31</v>
      </c>
      <c r="B50" s="17">
        <v>121</v>
      </c>
      <c r="C50" s="18" t="s">
        <v>39</v>
      </c>
      <c r="D50" s="20">
        <v>453712.1</v>
      </c>
      <c r="E50" s="20"/>
      <c r="F50" s="20"/>
      <c r="G50" s="20"/>
      <c r="H50" s="20"/>
    </row>
    <row r="51" spans="1:8" ht="31.5" x14ac:dyDescent="0.2">
      <c r="A51" s="17">
        <v>31</v>
      </c>
      <c r="B51" s="17">
        <v>121</v>
      </c>
      <c r="C51" s="18" t="s">
        <v>109</v>
      </c>
      <c r="D51" s="20">
        <v>1383.9</v>
      </c>
      <c r="E51" s="20"/>
      <c r="F51" s="20"/>
      <c r="G51" s="20"/>
      <c r="H51" s="20"/>
    </row>
    <row r="52" spans="1:8" ht="31.5" x14ac:dyDescent="0.2">
      <c r="A52" s="17">
        <v>31</v>
      </c>
      <c r="B52" s="17">
        <v>121</v>
      </c>
      <c r="C52" s="18" t="s">
        <v>40</v>
      </c>
      <c r="D52" s="20">
        <v>83.7</v>
      </c>
      <c r="E52" s="20"/>
      <c r="F52" s="20"/>
      <c r="G52" s="20"/>
      <c r="H52" s="20"/>
    </row>
    <row r="53" spans="1:8" ht="47.25" x14ac:dyDescent="0.2">
      <c r="A53" s="17">
        <v>31</v>
      </c>
      <c r="B53" s="17">
        <v>131</v>
      </c>
      <c r="C53" s="18" t="s">
        <v>133</v>
      </c>
      <c r="D53" s="20">
        <v>67428</v>
      </c>
      <c r="E53" s="20"/>
      <c r="F53" s="20"/>
      <c r="G53" s="20"/>
      <c r="H53" s="20"/>
    </row>
    <row r="54" spans="1:8" ht="31.5" x14ac:dyDescent="0.2">
      <c r="A54" s="17">
        <v>32</v>
      </c>
      <c r="B54" s="17">
        <v>120</v>
      </c>
      <c r="C54" s="18" t="s">
        <v>97</v>
      </c>
      <c r="D54" s="20">
        <v>-8186.2</v>
      </c>
      <c r="E54" s="20"/>
      <c r="F54" s="20"/>
      <c r="G54" s="20"/>
      <c r="H54" s="20"/>
    </row>
    <row r="55" spans="1:8" ht="15.75" x14ac:dyDescent="0.2">
      <c r="A55" s="17">
        <v>34</v>
      </c>
      <c r="B55" s="17">
        <v>110</v>
      </c>
      <c r="C55" s="18" t="s">
        <v>5</v>
      </c>
      <c r="D55" s="20">
        <v>267.89999999999998</v>
      </c>
      <c r="E55" s="20"/>
      <c r="F55" s="20"/>
      <c r="G55" s="20"/>
      <c r="H55" s="20"/>
    </row>
    <row r="56" spans="1:8" ht="31.5" x14ac:dyDescent="0.2">
      <c r="A56" s="17">
        <v>34</v>
      </c>
      <c r="B56" s="17">
        <v>121</v>
      </c>
      <c r="C56" s="18" t="s">
        <v>110</v>
      </c>
      <c r="D56" s="20">
        <v>141</v>
      </c>
      <c r="E56" s="20">
        <v>440.9</v>
      </c>
      <c r="F56" s="20">
        <v>220</v>
      </c>
      <c r="G56" s="20">
        <v>220</v>
      </c>
      <c r="H56" s="20">
        <v>220</v>
      </c>
    </row>
    <row r="57" spans="1:8" ht="31.5" x14ac:dyDescent="0.2">
      <c r="A57" s="17">
        <v>34</v>
      </c>
      <c r="B57" s="17">
        <v>121</v>
      </c>
      <c r="C57" s="18" t="s">
        <v>41</v>
      </c>
      <c r="D57" s="20">
        <v>7099253.7000000002</v>
      </c>
      <c r="E57" s="20">
        <v>6559905.9000000004</v>
      </c>
      <c r="F57" s="20">
        <v>6844317.2999999998</v>
      </c>
      <c r="G57" s="20">
        <v>7053453.4000000004</v>
      </c>
      <c r="H57" s="20">
        <v>7053453.4000000004</v>
      </c>
    </row>
    <row r="58" spans="1:8" ht="31.5" x14ac:dyDescent="0.2">
      <c r="A58" s="17">
        <v>34</v>
      </c>
      <c r="B58" s="17">
        <v>121</v>
      </c>
      <c r="C58" s="18" t="s">
        <v>103</v>
      </c>
      <c r="D58" s="20">
        <v>802.9</v>
      </c>
      <c r="E58" s="20">
        <v>4060.8</v>
      </c>
      <c r="F58" s="20">
        <v>4060.8</v>
      </c>
      <c r="G58" s="20">
        <v>4060.8</v>
      </c>
      <c r="H58" s="20">
        <v>4060.8</v>
      </c>
    </row>
    <row r="59" spans="1:8" ht="31.5" x14ac:dyDescent="0.2">
      <c r="A59" s="17">
        <v>34</v>
      </c>
      <c r="B59" s="17">
        <v>130</v>
      </c>
      <c r="C59" s="18" t="s">
        <v>42</v>
      </c>
      <c r="D59" s="20">
        <v>2079</v>
      </c>
      <c r="E59" s="20">
        <v>2350</v>
      </c>
      <c r="F59" s="20">
        <v>2350</v>
      </c>
      <c r="G59" s="20">
        <v>2350</v>
      </c>
      <c r="H59" s="20">
        <v>2350</v>
      </c>
    </row>
    <row r="60" spans="1:8" ht="31.5" x14ac:dyDescent="0.2">
      <c r="A60" s="17">
        <v>34</v>
      </c>
      <c r="B60" s="17">
        <v>141</v>
      </c>
      <c r="C60" s="18" t="s">
        <v>17</v>
      </c>
      <c r="D60" s="20"/>
      <c r="E60" s="20">
        <v>169925</v>
      </c>
      <c r="F60" s="20">
        <v>179925</v>
      </c>
      <c r="G60" s="20">
        <v>189925</v>
      </c>
      <c r="H60" s="20">
        <v>199925</v>
      </c>
    </row>
    <row r="61" spans="1:8" ht="31.5" x14ac:dyDescent="0.2">
      <c r="A61" s="17">
        <v>34</v>
      </c>
      <c r="B61" s="17">
        <v>310</v>
      </c>
      <c r="C61" s="18" t="s">
        <v>28</v>
      </c>
      <c r="D61" s="20">
        <v>-121.4</v>
      </c>
      <c r="E61" s="20"/>
      <c r="F61" s="20"/>
      <c r="G61" s="20"/>
      <c r="H61" s="20"/>
    </row>
    <row r="62" spans="1:8" ht="47.25" x14ac:dyDescent="0.2">
      <c r="A62" s="17">
        <v>34</v>
      </c>
      <c r="B62" s="17">
        <v>321</v>
      </c>
      <c r="C62" s="18" t="s">
        <v>29</v>
      </c>
      <c r="D62" s="20">
        <v>124237.9</v>
      </c>
      <c r="E62" s="20"/>
      <c r="F62" s="20"/>
      <c r="G62" s="20"/>
      <c r="H62" s="20"/>
    </row>
    <row r="63" spans="1:8" ht="47.25" x14ac:dyDescent="0.2">
      <c r="A63" s="17">
        <v>35</v>
      </c>
      <c r="B63" s="17">
        <v>110</v>
      </c>
      <c r="C63" s="18" t="s">
        <v>131</v>
      </c>
      <c r="D63" s="20">
        <v>115157.3</v>
      </c>
      <c r="E63" s="20">
        <v>54120.9</v>
      </c>
      <c r="F63" s="20">
        <v>70956.899999999994</v>
      </c>
      <c r="G63" s="20">
        <v>70956.899999999994</v>
      </c>
      <c r="H63" s="20">
        <v>70956.899999999994</v>
      </c>
    </row>
    <row r="64" spans="1:8" ht="47.25" x14ac:dyDescent="0.2">
      <c r="A64" s="17">
        <v>35</v>
      </c>
      <c r="B64" s="17">
        <v>120</v>
      </c>
      <c r="C64" s="18" t="s">
        <v>132</v>
      </c>
      <c r="D64" s="20">
        <v>2284.9</v>
      </c>
      <c r="E64" s="20">
        <v>35899.699999999997</v>
      </c>
      <c r="F64" s="20">
        <f>18809.6+20233.5</f>
        <v>39043.1</v>
      </c>
      <c r="G64" s="20">
        <f t="shared" ref="G64:H64" si="0">18809.6+20233.5</f>
        <v>39043.1</v>
      </c>
      <c r="H64" s="20">
        <f t="shared" si="0"/>
        <v>39043.1</v>
      </c>
    </row>
    <row r="65" spans="1:8" ht="15.75" x14ac:dyDescent="0.2">
      <c r="A65" s="17">
        <v>37</v>
      </c>
      <c r="B65" s="17">
        <v>121</v>
      </c>
      <c r="C65" s="18" t="s">
        <v>98</v>
      </c>
      <c r="D65" s="20">
        <v>-1254.9000000000001</v>
      </c>
      <c r="E65" s="20">
        <v>3000</v>
      </c>
      <c r="F65" s="20">
        <v>3000</v>
      </c>
      <c r="G65" s="20">
        <v>3000</v>
      </c>
      <c r="H65" s="20">
        <v>3000</v>
      </c>
    </row>
    <row r="66" spans="1:8" ht="31.5" x14ac:dyDescent="0.2">
      <c r="A66" s="17">
        <v>37</v>
      </c>
      <c r="B66" s="17">
        <v>121</v>
      </c>
      <c r="C66" s="18" t="s">
        <v>43</v>
      </c>
      <c r="D66" s="20">
        <v>476055.8</v>
      </c>
      <c r="E66" s="19">
        <v>656635.69999999995</v>
      </c>
      <c r="F66" s="19">
        <v>985574.5</v>
      </c>
      <c r="G66" s="19">
        <v>1034853.2</v>
      </c>
      <c r="H66" s="19">
        <v>1086595.8999999999</v>
      </c>
    </row>
    <row r="67" spans="1:8" ht="31.5" x14ac:dyDescent="0.2">
      <c r="A67" s="17">
        <v>37</v>
      </c>
      <c r="B67" s="17">
        <v>121</v>
      </c>
      <c r="C67" s="18" t="s">
        <v>44</v>
      </c>
      <c r="D67" s="20">
        <v>621877.9</v>
      </c>
      <c r="E67" s="19">
        <v>1380728.8</v>
      </c>
      <c r="F67" s="19">
        <v>1332005.8999999999</v>
      </c>
      <c r="G67" s="19">
        <v>1398606.2</v>
      </c>
      <c r="H67" s="19">
        <v>1468536.5</v>
      </c>
    </row>
    <row r="68" spans="1:8" ht="31.5" x14ac:dyDescent="0.2">
      <c r="A68" s="17">
        <v>37</v>
      </c>
      <c r="B68" s="17">
        <v>121</v>
      </c>
      <c r="C68" s="18" t="s">
        <v>111</v>
      </c>
      <c r="D68" s="21">
        <v>770.3</v>
      </c>
      <c r="E68" s="19">
        <v>1200</v>
      </c>
      <c r="F68" s="19">
        <v>5434.4</v>
      </c>
      <c r="G68" s="19">
        <v>5706.1</v>
      </c>
      <c r="H68" s="19">
        <v>5991.4</v>
      </c>
    </row>
    <row r="69" spans="1:8" ht="31.5" x14ac:dyDescent="0.2">
      <c r="A69" s="22">
        <v>37</v>
      </c>
      <c r="B69" s="23">
        <v>131</v>
      </c>
      <c r="C69" s="24" t="s">
        <v>30</v>
      </c>
      <c r="D69" s="19">
        <v>-53577.8</v>
      </c>
      <c r="E69" s="19"/>
      <c r="F69" s="19"/>
      <c r="G69" s="19"/>
      <c r="H69" s="19"/>
    </row>
    <row r="70" spans="1:8" ht="31.5" x14ac:dyDescent="0.2">
      <c r="A70" s="17">
        <v>38</v>
      </c>
      <c r="B70" s="17">
        <v>121</v>
      </c>
      <c r="C70" s="18" t="s">
        <v>112</v>
      </c>
      <c r="D70" s="20">
        <v>14662.5</v>
      </c>
      <c r="E70" s="19">
        <v>11096.4</v>
      </c>
      <c r="F70" s="19">
        <v>12853.8</v>
      </c>
      <c r="G70" s="19">
        <v>13141.4</v>
      </c>
      <c r="H70" s="19">
        <v>13138.5</v>
      </c>
    </row>
    <row r="71" spans="1:8" ht="15.75" x14ac:dyDescent="0.2">
      <c r="A71" s="17">
        <v>38</v>
      </c>
      <c r="B71" s="17">
        <v>220</v>
      </c>
      <c r="C71" s="18" t="s">
        <v>99</v>
      </c>
      <c r="D71" s="20"/>
      <c r="E71" s="19">
        <v>1049.5</v>
      </c>
      <c r="F71" s="19">
        <v>1685.8</v>
      </c>
      <c r="G71" s="19">
        <v>1685.8</v>
      </c>
      <c r="H71" s="19">
        <v>1685.8</v>
      </c>
    </row>
    <row r="72" spans="1:8" ht="31.5" x14ac:dyDescent="0.2">
      <c r="A72" s="17">
        <v>39</v>
      </c>
      <c r="B72" s="17">
        <v>120</v>
      </c>
      <c r="C72" s="18" t="s">
        <v>6</v>
      </c>
      <c r="D72" s="20">
        <v>99842.6</v>
      </c>
      <c r="E72" s="20">
        <v>110110</v>
      </c>
      <c r="F72" s="20">
        <v>50662.700000000012</v>
      </c>
      <c r="G72" s="20">
        <v>50662.700000000012</v>
      </c>
      <c r="H72" s="20">
        <v>50662.700000000012</v>
      </c>
    </row>
    <row r="73" spans="1:8" ht="15.75" x14ac:dyDescent="0.2">
      <c r="A73" s="17">
        <v>41</v>
      </c>
      <c r="B73" s="17">
        <v>121</v>
      </c>
      <c r="C73" s="18" t="s">
        <v>53</v>
      </c>
      <c r="D73" s="19">
        <v>32052</v>
      </c>
      <c r="E73" s="19">
        <v>31784</v>
      </c>
      <c r="F73" s="19">
        <v>48426.5</v>
      </c>
      <c r="G73" s="19">
        <v>51944</v>
      </c>
      <c r="H73" s="19">
        <v>51944</v>
      </c>
    </row>
    <row r="74" spans="1:8" ht="31.5" x14ac:dyDescent="0.2">
      <c r="A74" s="17">
        <v>41</v>
      </c>
      <c r="B74" s="17">
        <v>220</v>
      </c>
      <c r="C74" s="18" t="s">
        <v>134</v>
      </c>
      <c r="D74" s="19">
        <v>38393.9</v>
      </c>
      <c r="E74" s="19">
        <v>100000</v>
      </c>
      <c r="F74" s="19">
        <v>126653.9</v>
      </c>
      <c r="G74" s="19">
        <v>126653.9</v>
      </c>
      <c r="H74" s="19">
        <v>126653.9</v>
      </c>
    </row>
    <row r="75" spans="1:8" ht="31.5" x14ac:dyDescent="0.2">
      <c r="A75" s="17">
        <v>41</v>
      </c>
      <c r="B75" s="17">
        <v>310</v>
      </c>
      <c r="C75" s="18" t="s">
        <v>54</v>
      </c>
      <c r="D75" s="19">
        <v>1382.4</v>
      </c>
      <c r="E75" s="20">
        <v>18945</v>
      </c>
      <c r="F75" s="20">
        <v>18945</v>
      </c>
      <c r="G75" s="20">
        <v>18945</v>
      </c>
      <c r="H75" s="19">
        <v>18366.5</v>
      </c>
    </row>
    <row r="76" spans="1:8" ht="47.25" x14ac:dyDescent="0.2">
      <c r="A76" s="17">
        <v>41</v>
      </c>
      <c r="B76" s="17">
        <v>320</v>
      </c>
      <c r="C76" s="18" t="s">
        <v>120</v>
      </c>
      <c r="D76" s="19"/>
      <c r="E76" s="20">
        <v>758422</v>
      </c>
      <c r="F76" s="20">
        <v>1000000</v>
      </c>
      <c r="G76" s="20">
        <v>1000000</v>
      </c>
      <c r="H76" s="19">
        <v>1100000</v>
      </c>
    </row>
    <row r="77" spans="1:8" ht="47.25" x14ac:dyDescent="0.2">
      <c r="A77" s="17">
        <v>41</v>
      </c>
      <c r="B77" s="17">
        <v>340</v>
      </c>
      <c r="C77" s="18" t="s">
        <v>121</v>
      </c>
      <c r="D77" s="19">
        <v>3934.3</v>
      </c>
      <c r="E77" s="20">
        <v>5420.8</v>
      </c>
      <c r="F77" s="20">
        <v>8744.4</v>
      </c>
      <c r="G77" s="20">
        <v>8744.4</v>
      </c>
      <c r="H77" s="19">
        <v>9354.7999999999993</v>
      </c>
    </row>
    <row r="78" spans="1:8" ht="31.5" x14ac:dyDescent="0.2">
      <c r="A78" s="17">
        <v>41</v>
      </c>
      <c r="B78" s="17">
        <v>510</v>
      </c>
      <c r="C78" s="18" t="s">
        <v>135</v>
      </c>
      <c r="D78" s="19">
        <v>3620.1</v>
      </c>
      <c r="E78" s="20"/>
      <c r="F78" s="20">
        <v>1000</v>
      </c>
      <c r="G78" s="19">
        <v>18719.599999999999</v>
      </c>
      <c r="H78" s="19">
        <v>6639.3</v>
      </c>
    </row>
    <row r="79" spans="1:8" ht="31.5" x14ac:dyDescent="0.2">
      <c r="A79" s="17">
        <v>41</v>
      </c>
      <c r="B79" s="17">
        <v>520</v>
      </c>
      <c r="C79" s="18" t="s">
        <v>136</v>
      </c>
      <c r="D79" s="19">
        <v>23768</v>
      </c>
      <c r="E79" s="19">
        <v>43454.2</v>
      </c>
      <c r="F79" s="19">
        <v>137250.4</v>
      </c>
      <c r="G79" s="19">
        <v>138050.4</v>
      </c>
      <c r="H79" s="19">
        <v>168239.3</v>
      </c>
    </row>
    <row r="80" spans="1:8" ht="31.5" x14ac:dyDescent="0.2">
      <c r="A80" s="17">
        <v>41</v>
      </c>
      <c r="B80" s="17">
        <v>620</v>
      </c>
      <c r="C80" s="18" t="s">
        <v>75</v>
      </c>
      <c r="D80" s="19">
        <v>3185.6</v>
      </c>
      <c r="E80" s="19">
        <v>5000</v>
      </c>
      <c r="F80" s="19">
        <v>5000</v>
      </c>
      <c r="G80" s="19">
        <v>6114.5</v>
      </c>
      <c r="H80" s="19">
        <v>9360</v>
      </c>
    </row>
    <row r="81" spans="1:8" ht="31.5" x14ac:dyDescent="0.2">
      <c r="A81" s="17">
        <v>42</v>
      </c>
      <c r="B81" s="17">
        <v>120</v>
      </c>
      <c r="C81" s="18" t="s">
        <v>31</v>
      </c>
      <c r="D81" s="19">
        <v>46855.3</v>
      </c>
      <c r="E81" s="19"/>
      <c r="F81" s="19"/>
      <c r="G81" s="19"/>
      <c r="H81" s="19"/>
    </row>
    <row r="82" spans="1:8" ht="15.75" x14ac:dyDescent="0.2">
      <c r="A82" s="17">
        <v>42</v>
      </c>
      <c r="B82" s="17">
        <v>221</v>
      </c>
      <c r="C82" s="18" t="s">
        <v>45</v>
      </c>
      <c r="D82" s="19"/>
      <c r="E82" s="19"/>
      <c r="F82" s="19">
        <v>80609</v>
      </c>
      <c r="G82" s="19">
        <v>85609</v>
      </c>
      <c r="H82" s="19">
        <v>85609</v>
      </c>
    </row>
    <row r="83" spans="1:8" ht="31.5" x14ac:dyDescent="0.2">
      <c r="A83" s="17">
        <v>43</v>
      </c>
      <c r="B83" s="17">
        <v>220</v>
      </c>
      <c r="C83" s="18" t="s">
        <v>18</v>
      </c>
      <c r="D83" s="19">
        <v>110846</v>
      </c>
      <c r="E83" s="19">
        <v>90000</v>
      </c>
      <c r="F83" s="19"/>
      <c r="G83" s="19"/>
      <c r="H83" s="19"/>
    </row>
    <row r="84" spans="1:8" ht="15.75" x14ac:dyDescent="0.2">
      <c r="A84" s="17">
        <v>43</v>
      </c>
      <c r="B84" s="17">
        <v>821</v>
      </c>
      <c r="C84" s="18" t="s">
        <v>45</v>
      </c>
      <c r="D84" s="19">
        <v>72127.899999999994</v>
      </c>
      <c r="E84" s="19">
        <v>73109</v>
      </c>
      <c r="F84" s="19"/>
      <c r="G84" s="19"/>
      <c r="H84" s="19"/>
    </row>
    <row r="85" spans="1:8" ht="31.5" x14ac:dyDescent="0.2">
      <c r="A85" s="17">
        <v>44</v>
      </c>
      <c r="B85" s="17">
        <v>121</v>
      </c>
      <c r="C85" s="18" t="s">
        <v>76</v>
      </c>
      <c r="D85" s="19">
        <v>42194.1</v>
      </c>
      <c r="E85" s="19">
        <v>75630</v>
      </c>
      <c r="F85" s="19">
        <v>108533.2</v>
      </c>
      <c r="G85" s="19">
        <v>108563.2</v>
      </c>
      <c r="H85" s="19">
        <v>108563.2</v>
      </c>
    </row>
    <row r="86" spans="1:8" ht="31.5" x14ac:dyDescent="0.2">
      <c r="A86" s="17">
        <v>44</v>
      </c>
      <c r="B86" s="17">
        <v>121</v>
      </c>
      <c r="C86" s="18" t="s">
        <v>77</v>
      </c>
      <c r="D86" s="19">
        <v>39482.800000000003</v>
      </c>
      <c r="E86" s="19">
        <v>47800</v>
      </c>
      <c r="F86" s="19">
        <v>51000</v>
      </c>
      <c r="G86" s="19">
        <v>51000</v>
      </c>
      <c r="H86" s="19">
        <v>51000</v>
      </c>
    </row>
    <row r="87" spans="1:8" ht="31.5" x14ac:dyDescent="0.2">
      <c r="A87" s="17">
        <v>44</v>
      </c>
      <c r="B87" s="17">
        <v>131</v>
      </c>
      <c r="C87" s="18" t="s">
        <v>55</v>
      </c>
      <c r="D87" s="19">
        <v>439.9</v>
      </c>
      <c r="E87" s="19"/>
      <c r="F87" s="19">
        <v>20673.7</v>
      </c>
      <c r="G87" s="19">
        <v>20673.7</v>
      </c>
      <c r="H87" s="19">
        <v>20673.7</v>
      </c>
    </row>
    <row r="88" spans="1:8" ht="47.25" x14ac:dyDescent="0.2">
      <c r="A88" s="17">
        <v>44</v>
      </c>
      <c r="B88" s="17">
        <v>420</v>
      </c>
      <c r="C88" s="18" t="s">
        <v>78</v>
      </c>
      <c r="D88" s="19">
        <v>6207.1</v>
      </c>
      <c r="E88" s="19">
        <v>7725</v>
      </c>
      <c r="F88" s="19">
        <v>7725</v>
      </c>
      <c r="G88" s="19">
        <v>7725</v>
      </c>
      <c r="H88" s="19">
        <v>7725</v>
      </c>
    </row>
    <row r="89" spans="1:8" ht="47.25" x14ac:dyDescent="0.2">
      <c r="A89" s="17">
        <v>44</v>
      </c>
      <c r="B89" s="17">
        <v>621</v>
      </c>
      <c r="C89" s="18" t="s">
        <v>79</v>
      </c>
      <c r="D89" s="19">
        <v>3640.7</v>
      </c>
      <c r="E89" s="19">
        <v>14468.8</v>
      </c>
      <c r="F89" s="19">
        <v>16276.8</v>
      </c>
      <c r="G89" s="19">
        <v>16276.8</v>
      </c>
      <c r="H89" s="19">
        <v>16276.8</v>
      </c>
    </row>
    <row r="90" spans="1:8" ht="47.25" x14ac:dyDescent="0.2">
      <c r="A90" s="17">
        <v>44</v>
      </c>
      <c r="B90" s="17">
        <v>621</v>
      </c>
      <c r="C90" s="18" t="s">
        <v>80</v>
      </c>
      <c r="D90" s="19">
        <v>1014.8</v>
      </c>
      <c r="E90" s="19">
        <v>1260</v>
      </c>
      <c r="F90" s="19">
        <v>3000</v>
      </c>
      <c r="G90" s="19">
        <v>3000</v>
      </c>
      <c r="H90" s="19">
        <v>3000</v>
      </c>
    </row>
    <row r="91" spans="1:8" ht="63" x14ac:dyDescent="0.2">
      <c r="A91" s="17">
        <v>44</v>
      </c>
      <c r="B91" s="17">
        <v>731</v>
      </c>
      <c r="C91" s="18" t="s">
        <v>137</v>
      </c>
      <c r="D91" s="19">
        <v>-0.1</v>
      </c>
      <c r="E91" s="19"/>
      <c r="F91" s="19"/>
      <c r="G91" s="19"/>
      <c r="H91" s="19"/>
    </row>
    <row r="92" spans="1:8" ht="47.25" x14ac:dyDescent="0.2">
      <c r="A92" s="17">
        <v>44</v>
      </c>
      <c r="B92" s="17">
        <v>741</v>
      </c>
      <c r="C92" s="18" t="s">
        <v>56</v>
      </c>
      <c r="D92" s="19">
        <v>85</v>
      </c>
      <c r="E92" s="19"/>
      <c r="F92" s="19"/>
      <c r="G92" s="19"/>
      <c r="H92" s="19"/>
    </row>
    <row r="93" spans="1:8" ht="15.75" x14ac:dyDescent="0.2">
      <c r="A93" s="17">
        <v>44</v>
      </c>
      <c r="B93" s="17">
        <v>821</v>
      </c>
      <c r="C93" s="18" t="s">
        <v>122</v>
      </c>
      <c r="D93" s="19">
        <v>2880.1</v>
      </c>
      <c r="E93" s="19">
        <v>3038.5</v>
      </c>
      <c r="F93" s="19"/>
      <c r="G93" s="19"/>
      <c r="H93" s="19"/>
    </row>
    <row r="94" spans="1:8" ht="15.75" x14ac:dyDescent="0.2">
      <c r="A94" s="17">
        <v>45</v>
      </c>
      <c r="B94" s="17">
        <v>110</v>
      </c>
      <c r="C94" s="18" t="s">
        <v>46</v>
      </c>
      <c r="D94" s="19">
        <v>4493.2</v>
      </c>
      <c r="E94" s="19"/>
      <c r="F94" s="19"/>
      <c r="G94" s="19"/>
      <c r="H94" s="19"/>
    </row>
    <row r="95" spans="1:8" ht="15.75" x14ac:dyDescent="0.2">
      <c r="A95" s="17">
        <v>45</v>
      </c>
      <c r="B95" s="17">
        <v>121</v>
      </c>
      <c r="C95" s="18" t="s">
        <v>47</v>
      </c>
      <c r="D95" s="19">
        <v>7752</v>
      </c>
      <c r="E95" s="19">
        <v>5500</v>
      </c>
      <c r="F95" s="19">
        <v>8196.5</v>
      </c>
      <c r="G95" s="19">
        <v>8801.2000000000007</v>
      </c>
      <c r="H95" s="19">
        <v>9166.2000000000007</v>
      </c>
    </row>
    <row r="96" spans="1:8" ht="31.5" x14ac:dyDescent="0.2">
      <c r="A96" s="17">
        <v>45</v>
      </c>
      <c r="B96" s="17">
        <v>420</v>
      </c>
      <c r="C96" s="18" t="s">
        <v>32</v>
      </c>
      <c r="D96" s="19">
        <v>672.6</v>
      </c>
      <c r="E96" s="19">
        <v>1515</v>
      </c>
      <c r="F96" s="19">
        <v>1515</v>
      </c>
      <c r="G96" s="19">
        <v>1515</v>
      </c>
      <c r="H96" s="19">
        <v>1515</v>
      </c>
    </row>
    <row r="97" spans="1:8" ht="31.5" x14ac:dyDescent="0.2">
      <c r="A97" s="17">
        <v>45</v>
      </c>
      <c r="B97" s="17">
        <v>321</v>
      </c>
      <c r="C97" s="18" t="s">
        <v>57</v>
      </c>
      <c r="D97" s="19"/>
      <c r="E97" s="19"/>
      <c r="F97" s="19">
        <v>2666000</v>
      </c>
      <c r="G97" s="19">
        <f>2799300+1000000</f>
        <v>3799300</v>
      </c>
      <c r="H97" s="19">
        <f>2939265+1000000</f>
        <v>3939265</v>
      </c>
    </row>
    <row r="98" spans="1:8" ht="31.5" x14ac:dyDescent="0.2">
      <c r="A98" s="17">
        <v>48</v>
      </c>
      <c r="B98" s="17">
        <v>110</v>
      </c>
      <c r="C98" s="18" t="s">
        <v>114</v>
      </c>
      <c r="D98" s="19">
        <v>-285609.59999999998</v>
      </c>
      <c r="E98" s="19"/>
      <c r="F98" s="19"/>
      <c r="G98" s="19"/>
      <c r="H98" s="19"/>
    </row>
    <row r="99" spans="1:8" ht="31.5" x14ac:dyDescent="0.2">
      <c r="A99" s="17">
        <v>48</v>
      </c>
      <c r="B99" s="17">
        <v>120</v>
      </c>
      <c r="C99" s="18" t="s">
        <v>113</v>
      </c>
      <c r="D99" s="19">
        <v>-539.70000000000005</v>
      </c>
      <c r="E99" s="19"/>
      <c r="F99" s="19"/>
      <c r="G99" s="19"/>
      <c r="H99" s="19"/>
    </row>
    <row r="100" spans="1:8" ht="47.25" x14ac:dyDescent="0.2">
      <c r="A100" s="17">
        <v>50</v>
      </c>
      <c r="B100" s="17">
        <v>121</v>
      </c>
      <c r="C100" s="18" t="s">
        <v>123</v>
      </c>
      <c r="D100" s="19"/>
      <c r="E100" s="19"/>
      <c r="F100" s="19">
        <v>700</v>
      </c>
      <c r="G100" s="19">
        <v>1000</v>
      </c>
      <c r="H100" s="19">
        <v>1200</v>
      </c>
    </row>
    <row r="101" spans="1:8" ht="47.25" x14ac:dyDescent="0.2">
      <c r="A101" s="17">
        <v>51</v>
      </c>
      <c r="B101" s="17">
        <v>110</v>
      </c>
      <c r="C101" s="18" t="s">
        <v>58</v>
      </c>
      <c r="D101" s="19">
        <v>-19</v>
      </c>
      <c r="E101" s="19"/>
      <c r="F101" s="19"/>
      <c r="G101" s="19"/>
      <c r="H101" s="19"/>
    </row>
    <row r="102" spans="1:8" ht="47.25" x14ac:dyDescent="0.2">
      <c r="A102" s="17">
        <v>52</v>
      </c>
      <c r="B102" s="17">
        <v>120</v>
      </c>
      <c r="C102" s="18" t="s">
        <v>23</v>
      </c>
      <c r="D102" s="19">
        <v>17113.5</v>
      </c>
      <c r="E102" s="19"/>
      <c r="F102" s="19"/>
      <c r="G102" s="19"/>
      <c r="H102" s="19"/>
    </row>
    <row r="103" spans="1:8" ht="31.5" x14ac:dyDescent="0.2">
      <c r="A103" s="17">
        <v>53</v>
      </c>
      <c r="B103" s="17">
        <v>110</v>
      </c>
      <c r="C103" s="18" t="s">
        <v>24</v>
      </c>
      <c r="D103" s="19">
        <v>117563.6</v>
      </c>
      <c r="E103" s="19"/>
      <c r="F103" s="19"/>
      <c r="G103" s="19"/>
      <c r="H103" s="19"/>
    </row>
    <row r="104" spans="1:8" ht="31.5" x14ac:dyDescent="0.2">
      <c r="A104" s="17">
        <v>53</v>
      </c>
      <c r="B104" s="17">
        <v>120</v>
      </c>
      <c r="C104" s="18" t="s">
        <v>48</v>
      </c>
      <c r="D104" s="19">
        <v>-5327.1</v>
      </c>
      <c r="E104" s="19"/>
      <c r="F104" s="19"/>
      <c r="G104" s="19"/>
      <c r="H104" s="19"/>
    </row>
    <row r="105" spans="1:8" ht="31.5" x14ac:dyDescent="0.2">
      <c r="A105" s="17">
        <v>53</v>
      </c>
      <c r="B105" s="17">
        <v>310</v>
      </c>
      <c r="C105" s="18" t="s">
        <v>25</v>
      </c>
      <c r="D105" s="19">
        <v>1012.6</v>
      </c>
      <c r="E105" s="19"/>
      <c r="F105" s="19"/>
      <c r="G105" s="19"/>
      <c r="H105" s="19"/>
    </row>
    <row r="106" spans="1:8" ht="31.5" x14ac:dyDescent="0.2">
      <c r="A106" s="17">
        <v>53</v>
      </c>
      <c r="B106" s="17">
        <v>320</v>
      </c>
      <c r="C106" s="18" t="s">
        <v>49</v>
      </c>
      <c r="D106" s="19">
        <v>3799.7</v>
      </c>
      <c r="E106" s="19"/>
      <c r="F106" s="19"/>
      <c r="G106" s="19"/>
      <c r="H106" s="19"/>
    </row>
    <row r="107" spans="1:8" ht="15.75" x14ac:dyDescent="0.2">
      <c r="A107" s="17">
        <v>55</v>
      </c>
      <c r="B107" s="17">
        <v>110</v>
      </c>
      <c r="C107" s="18" t="s">
        <v>59</v>
      </c>
      <c r="D107" s="19">
        <v>-42189.2</v>
      </c>
      <c r="E107" s="19"/>
      <c r="F107" s="19">
        <v>9773.5</v>
      </c>
      <c r="G107" s="19">
        <v>9986.2999999999993</v>
      </c>
      <c r="H107" s="19">
        <v>10186</v>
      </c>
    </row>
    <row r="108" spans="1:8" ht="47.25" x14ac:dyDescent="0.2">
      <c r="A108" s="17">
        <v>55</v>
      </c>
      <c r="B108" s="17">
        <v>221</v>
      </c>
      <c r="C108" s="18" t="s">
        <v>12</v>
      </c>
      <c r="D108" s="19">
        <v>-162.4</v>
      </c>
      <c r="E108" s="19"/>
      <c r="F108" s="19"/>
      <c r="G108" s="19"/>
      <c r="H108" s="19"/>
    </row>
    <row r="109" spans="1:8" ht="31.5" x14ac:dyDescent="0.2">
      <c r="A109" s="17">
        <v>55</v>
      </c>
      <c r="B109" s="17">
        <v>320</v>
      </c>
      <c r="C109" s="18" t="s">
        <v>60</v>
      </c>
      <c r="D109" s="19"/>
      <c r="E109" s="19"/>
      <c r="F109" s="19">
        <v>1968</v>
      </c>
      <c r="G109" s="19">
        <v>1981</v>
      </c>
      <c r="H109" s="19">
        <v>2184</v>
      </c>
    </row>
    <row r="110" spans="1:8" ht="47.25" x14ac:dyDescent="0.2">
      <c r="A110" s="17">
        <v>55</v>
      </c>
      <c r="B110" s="17">
        <v>420</v>
      </c>
      <c r="C110" s="18" t="s">
        <v>61</v>
      </c>
      <c r="D110" s="19"/>
      <c r="E110" s="19"/>
      <c r="F110" s="19">
        <v>14660.4</v>
      </c>
      <c r="G110" s="19">
        <v>14979.4</v>
      </c>
      <c r="H110" s="19">
        <v>15279</v>
      </c>
    </row>
    <row r="111" spans="1:8" ht="47.25" x14ac:dyDescent="0.2">
      <c r="A111" s="17">
        <v>56</v>
      </c>
      <c r="B111" s="17">
        <v>121</v>
      </c>
      <c r="C111" s="18" t="s">
        <v>81</v>
      </c>
      <c r="D111" s="19">
        <v>2404.9</v>
      </c>
      <c r="E111" s="19"/>
      <c r="F111" s="19"/>
      <c r="G111" s="19"/>
      <c r="H111" s="19"/>
    </row>
    <row r="112" spans="1:8" ht="31.5" x14ac:dyDescent="0.2">
      <c r="A112" s="17">
        <v>56</v>
      </c>
      <c r="B112" s="17">
        <v>121</v>
      </c>
      <c r="C112" s="18" t="s">
        <v>82</v>
      </c>
      <c r="D112" s="19">
        <v>513.20000000000005</v>
      </c>
      <c r="E112" s="19"/>
      <c r="F112" s="19"/>
      <c r="G112" s="19"/>
      <c r="H112" s="19"/>
    </row>
    <row r="113" spans="1:8" ht="47.25" x14ac:dyDescent="0.2">
      <c r="A113" s="17">
        <v>60</v>
      </c>
      <c r="B113" s="17">
        <v>110</v>
      </c>
      <c r="C113" s="18" t="s">
        <v>50</v>
      </c>
      <c r="D113" s="19">
        <v>3704.3</v>
      </c>
      <c r="E113" s="19"/>
      <c r="F113" s="19"/>
      <c r="G113" s="19"/>
      <c r="H113" s="19"/>
    </row>
    <row r="114" spans="1:8" ht="47.25" x14ac:dyDescent="0.2">
      <c r="A114" s="17">
        <v>62</v>
      </c>
      <c r="B114" s="17">
        <v>120</v>
      </c>
      <c r="C114" s="18" t="s">
        <v>26</v>
      </c>
      <c r="D114" s="19">
        <v>973.4</v>
      </c>
      <c r="E114" s="19"/>
      <c r="F114" s="19"/>
      <c r="G114" s="19"/>
      <c r="H114" s="19"/>
    </row>
    <row r="115" spans="1:8" ht="47.25" x14ac:dyDescent="0.2">
      <c r="A115" s="17">
        <v>63</v>
      </c>
      <c r="B115" s="17">
        <v>220</v>
      </c>
      <c r="C115" s="18" t="s">
        <v>51</v>
      </c>
      <c r="D115" s="19">
        <v>6155.2</v>
      </c>
      <c r="E115" s="19"/>
      <c r="F115" s="19"/>
      <c r="G115" s="19"/>
      <c r="H115" s="19"/>
    </row>
    <row r="116" spans="1:8" ht="31.5" x14ac:dyDescent="0.2">
      <c r="A116" s="17">
        <v>64</v>
      </c>
      <c r="B116" s="17">
        <v>220</v>
      </c>
      <c r="C116" s="18" t="s">
        <v>115</v>
      </c>
      <c r="D116" s="19">
        <v>1414</v>
      </c>
      <c r="E116" s="19">
        <v>16962.900000000001</v>
      </c>
      <c r="F116" s="19">
        <v>17074.3</v>
      </c>
      <c r="G116" s="19">
        <v>17074.3</v>
      </c>
      <c r="H116" s="19">
        <v>17074.3</v>
      </c>
    </row>
    <row r="117" spans="1:8" ht="31.5" x14ac:dyDescent="0.2">
      <c r="A117" s="17">
        <v>65</v>
      </c>
      <c r="B117" s="17">
        <v>110</v>
      </c>
      <c r="C117" s="18" t="s">
        <v>62</v>
      </c>
      <c r="D117" s="19"/>
      <c r="E117" s="19"/>
      <c r="F117" s="19">
        <v>81539.199999999997</v>
      </c>
      <c r="G117" s="19">
        <v>85616.2</v>
      </c>
      <c r="H117" s="19">
        <v>89897</v>
      </c>
    </row>
    <row r="118" spans="1:8" ht="31.5" x14ac:dyDescent="0.2">
      <c r="A118" s="17">
        <v>65</v>
      </c>
      <c r="B118" s="17">
        <v>120</v>
      </c>
      <c r="C118" s="18" t="s">
        <v>83</v>
      </c>
      <c r="D118" s="19">
        <v>10982.8</v>
      </c>
      <c r="E118" s="19">
        <v>13545.8</v>
      </c>
      <c r="F118" s="19">
        <v>256792.7</v>
      </c>
      <c r="G118" s="19">
        <v>269632.2</v>
      </c>
      <c r="H118" s="19">
        <v>283113.90000000002</v>
      </c>
    </row>
    <row r="119" spans="1:8" ht="47.25" x14ac:dyDescent="0.2">
      <c r="A119" s="17">
        <v>65</v>
      </c>
      <c r="B119" s="17">
        <v>210</v>
      </c>
      <c r="C119" s="18" t="s">
        <v>63</v>
      </c>
      <c r="D119" s="19">
        <v>46686.5</v>
      </c>
      <c r="E119" s="19">
        <v>9000</v>
      </c>
      <c r="F119" s="19">
        <v>6534.3</v>
      </c>
      <c r="G119" s="19">
        <v>5445.3</v>
      </c>
      <c r="H119" s="19">
        <v>4356.2</v>
      </c>
    </row>
    <row r="120" spans="1:8" ht="47.25" x14ac:dyDescent="0.2">
      <c r="A120" s="17">
        <v>65</v>
      </c>
      <c r="B120" s="17">
        <v>220</v>
      </c>
      <c r="C120" s="18" t="s">
        <v>19</v>
      </c>
      <c r="D120" s="19">
        <v>1787.5</v>
      </c>
      <c r="E120" s="19"/>
      <c r="F120" s="19"/>
      <c r="G120" s="19"/>
      <c r="H120" s="19"/>
    </row>
    <row r="121" spans="1:8" ht="15.75" x14ac:dyDescent="0.2">
      <c r="A121" s="17">
        <v>69</v>
      </c>
      <c r="B121" s="17">
        <v>110</v>
      </c>
      <c r="C121" s="18" t="s">
        <v>20</v>
      </c>
      <c r="D121" s="19">
        <v>263087.90000000002</v>
      </c>
      <c r="E121" s="19">
        <v>340017.8</v>
      </c>
      <c r="F121" s="19">
        <v>348447.6</v>
      </c>
      <c r="G121" s="19">
        <v>348447.6</v>
      </c>
      <c r="H121" s="19">
        <v>348447.6</v>
      </c>
    </row>
    <row r="122" spans="1:8" ht="31.5" x14ac:dyDescent="0.2">
      <c r="A122" s="17">
        <v>69</v>
      </c>
      <c r="B122" s="17">
        <v>120</v>
      </c>
      <c r="C122" s="18" t="s">
        <v>64</v>
      </c>
      <c r="D122" s="19">
        <v>316529.40000000002</v>
      </c>
      <c r="E122" s="19">
        <v>395436.00000000006</v>
      </c>
      <c r="F122" s="19">
        <v>221906.9</v>
      </c>
      <c r="G122" s="19">
        <v>225235.5</v>
      </c>
      <c r="H122" s="19">
        <v>225235.5</v>
      </c>
    </row>
    <row r="123" spans="1:8" ht="47.25" x14ac:dyDescent="0.2">
      <c r="A123" s="17">
        <v>69</v>
      </c>
      <c r="B123" s="17">
        <v>220</v>
      </c>
      <c r="C123" s="18" t="s">
        <v>65</v>
      </c>
      <c r="D123" s="19">
        <v>118387.4</v>
      </c>
      <c r="E123" s="19">
        <v>146800</v>
      </c>
      <c r="F123" s="19">
        <v>146810</v>
      </c>
      <c r="G123" s="19">
        <v>146820</v>
      </c>
      <c r="H123" s="19">
        <v>141300</v>
      </c>
    </row>
    <row r="124" spans="1:8" ht="31.5" x14ac:dyDescent="0.2">
      <c r="A124" s="17">
        <v>69</v>
      </c>
      <c r="B124" s="17">
        <v>310</v>
      </c>
      <c r="C124" s="18" t="s">
        <v>66</v>
      </c>
      <c r="D124" s="19">
        <v>2894</v>
      </c>
      <c r="E124" s="19">
        <v>3500</v>
      </c>
      <c r="F124" s="19">
        <v>4000</v>
      </c>
      <c r="G124" s="19">
        <v>4000</v>
      </c>
      <c r="H124" s="19">
        <v>4000</v>
      </c>
    </row>
    <row r="125" spans="1:8" ht="31.5" x14ac:dyDescent="0.2">
      <c r="A125" s="17">
        <v>69</v>
      </c>
      <c r="B125" s="17">
        <v>320</v>
      </c>
      <c r="C125" s="18" t="s">
        <v>84</v>
      </c>
      <c r="D125" s="19">
        <v>20092.2</v>
      </c>
      <c r="E125" s="19">
        <v>22740</v>
      </c>
      <c r="F125" s="19">
        <v>27700</v>
      </c>
      <c r="G125" s="19">
        <v>27700</v>
      </c>
      <c r="H125" s="19">
        <v>27700</v>
      </c>
    </row>
    <row r="126" spans="1:8" ht="31.5" x14ac:dyDescent="0.2">
      <c r="A126" s="17">
        <v>73</v>
      </c>
      <c r="B126" s="17">
        <v>221</v>
      </c>
      <c r="C126" s="18" t="s">
        <v>27</v>
      </c>
      <c r="D126" s="19">
        <v>225.6</v>
      </c>
      <c r="E126" s="19"/>
      <c r="F126" s="19"/>
      <c r="G126" s="19"/>
      <c r="H126" s="19"/>
    </row>
    <row r="127" spans="1:8" ht="15.75" x14ac:dyDescent="0.2">
      <c r="A127" s="17">
        <v>74</v>
      </c>
      <c r="B127" s="17">
        <v>110</v>
      </c>
      <c r="C127" s="18" t="s">
        <v>7</v>
      </c>
      <c r="D127" s="19">
        <v>2717.4</v>
      </c>
      <c r="E127" s="19">
        <v>15000</v>
      </c>
      <c r="F127" s="19">
        <v>21000</v>
      </c>
      <c r="G127" s="19">
        <v>21000</v>
      </c>
      <c r="H127" s="19">
        <v>21000</v>
      </c>
    </row>
    <row r="128" spans="1:8" ht="15.75" x14ac:dyDescent="0.2">
      <c r="A128" s="17">
        <v>74</v>
      </c>
      <c r="B128" s="17">
        <v>120</v>
      </c>
      <c r="C128" s="18" t="s">
        <v>85</v>
      </c>
      <c r="D128" s="19">
        <v>2324</v>
      </c>
      <c r="E128" s="19">
        <v>10000</v>
      </c>
      <c r="F128" s="19">
        <v>15000</v>
      </c>
      <c r="G128" s="19">
        <v>15000</v>
      </c>
      <c r="H128" s="19">
        <v>15000</v>
      </c>
    </row>
    <row r="129" spans="1:8" ht="31.5" x14ac:dyDescent="0.2">
      <c r="A129" s="17">
        <v>77</v>
      </c>
      <c r="B129" s="17">
        <v>110</v>
      </c>
      <c r="C129" s="18" t="s">
        <v>22</v>
      </c>
      <c r="D129" s="19">
        <v>2554.8000000000002</v>
      </c>
      <c r="E129" s="19">
        <v>3500</v>
      </c>
      <c r="F129" s="19">
        <v>3500</v>
      </c>
      <c r="G129" s="19">
        <v>3600</v>
      </c>
      <c r="H129" s="19">
        <v>3700</v>
      </c>
    </row>
    <row r="130" spans="1:8" ht="15.75" x14ac:dyDescent="0.2">
      <c r="A130" s="17">
        <v>80</v>
      </c>
      <c r="B130" s="17">
        <v>120</v>
      </c>
      <c r="C130" s="18" t="s">
        <v>8</v>
      </c>
      <c r="D130" s="19">
        <v>12116.2</v>
      </c>
      <c r="E130" s="19">
        <v>28538.400000000001</v>
      </c>
      <c r="F130" s="19">
        <v>25400</v>
      </c>
      <c r="G130" s="19">
        <v>25444.5</v>
      </c>
      <c r="H130" s="19">
        <v>25759.5</v>
      </c>
    </row>
    <row r="131" spans="1:8" ht="31.5" x14ac:dyDescent="0.2">
      <c r="A131" s="17">
        <v>81</v>
      </c>
      <c r="B131" s="17">
        <v>120</v>
      </c>
      <c r="C131" s="18" t="s">
        <v>124</v>
      </c>
      <c r="D131" s="19">
        <v>60341.2</v>
      </c>
      <c r="E131" s="19">
        <v>70200</v>
      </c>
      <c r="F131" s="19">
        <v>70800</v>
      </c>
      <c r="G131" s="19">
        <v>71000</v>
      </c>
      <c r="H131" s="19">
        <v>71500</v>
      </c>
    </row>
    <row r="132" spans="1:8" ht="15.75" x14ac:dyDescent="0.2">
      <c r="A132" s="17">
        <v>85</v>
      </c>
      <c r="B132" s="17">
        <v>121</v>
      </c>
      <c r="C132" s="18" t="s">
        <v>67</v>
      </c>
      <c r="D132" s="19"/>
      <c r="E132" s="19"/>
      <c r="F132" s="19">
        <v>42770.400000000001</v>
      </c>
      <c r="G132" s="19">
        <v>42770.400000000001</v>
      </c>
      <c r="H132" s="19">
        <v>42770.400000000001</v>
      </c>
    </row>
    <row r="133" spans="1:8" ht="15.75" x14ac:dyDescent="0.2">
      <c r="A133" s="17">
        <v>85</v>
      </c>
      <c r="B133" s="17">
        <v>321</v>
      </c>
      <c r="C133" s="18" t="s">
        <v>125</v>
      </c>
      <c r="D133" s="19"/>
      <c r="E133" s="19"/>
      <c r="F133" s="19">
        <v>4000</v>
      </c>
      <c r="G133" s="19">
        <v>4000</v>
      </c>
      <c r="H133" s="19">
        <v>4000</v>
      </c>
    </row>
    <row r="134" spans="1:8" ht="31.5" x14ac:dyDescent="0.2">
      <c r="A134" s="17">
        <v>86</v>
      </c>
      <c r="B134" s="17">
        <v>110</v>
      </c>
      <c r="C134" s="18" t="s">
        <v>33</v>
      </c>
      <c r="D134" s="19">
        <v>726.3</v>
      </c>
      <c r="E134" s="19"/>
      <c r="F134" s="19"/>
      <c r="G134" s="19"/>
      <c r="H134" s="19"/>
    </row>
    <row r="135" spans="1:8" ht="15.75" x14ac:dyDescent="0.2">
      <c r="A135" s="17">
        <v>87</v>
      </c>
      <c r="B135" s="17">
        <v>120</v>
      </c>
      <c r="C135" s="18" t="s">
        <v>126</v>
      </c>
      <c r="D135" s="19">
        <v>1390.8</v>
      </c>
      <c r="E135" s="19">
        <v>500</v>
      </c>
      <c r="F135" s="19"/>
      <c r="G135" s="19"/>
      <c r="H135" s="19"/>
    </row>
    <row r="136" spans="1:8" ht="15.75" x14ac:dyDescent="0.2">
      <c r="A136" s="25"/>
      <c r="B136" s="25"/>
      <c r="C136" s="26" t="s">
        <v>52</v>
      </c>
      <c r="D136" s="36">
        <v>14736502.300000008</v>
      </c>
      <c r="E136" s="36">
        <v>14461627.600000005</v>
      </c>
      <c r="F136" s="36">
        <v>19840003.800000001</v>
      </c>
      <c r="G136" s="36">
        <v>21458800.399999999</v>
      </c>
      <c r="H136" s="36">
        <v>21955304.200000003</v>
      </c>
    </row>
    <row r="137" spans="1:8" ht="15.75" x14ac:dyDescent="0.2">
      <c r="D137" s="28"/>
      <c r="E137" s="29"/>
      <c r="F137" s="29"/>
    </row>
    <row r="138" spans="1:8" ht="15.75" x14ac:dyDescent="0.2">
      <c r="D138" s="27"/>
      <c r="E138" s="27"/>
      <c r="F138" s="27"/>
      <c r="G138" s="27"/>
      <c r="H138" s="27"/>
    </row>
    <row r="139" spans="1:8" x14ac:dyDescent="0.2">
      <c r="D139" s="30"/>
      <c r="E139" s="2"/>
      <c r="F139" s="2"/>
    </row>
    <row r="140" spans="1:8" x14ac:dyDescent="0.2">
      <c r="D140" s="31"/>
      <c r="E140" s="2"/>
      <c r="F140" s="2"/>
    </row>
    <row r="141" spans="1:8" x14ac:dyDescent="0.2">
      <c r="D141" s="31"/>
      <c r="E141" s="31"/>
      <c r="F141" s="31"/>
      <c r="G141" s="31"/>
      <c r="H141" s="31"/>
    </row>
    <row r="142" spans="1:8" x14ac:dyDescent="0.2">
      <c r="D142" s="32"/>
      <c r="E142" s="2"/>
      <c r="F142" s="2"/>
    </row>
    <row r="143" spans="1:8" x14ac:dyDescent="0.2">
      <c r="D143" s="32"/>
      <c r="E143" s="2"/>
      <c r="F143" s="2"/>
    </row>
    <row r="144" spans="1:8" x14ac:dyDescent="0.2">
      <c r="D144" s="32"/>
      <c r="E144" s="2"/>
      <c r="F144" s="2"/>
    </row>
    <row r="145" spans="4:4" x14ac:dyDescent="0.2">
      <c r="D145" s="32"/>
    </row>
    <row r="146" spans="4:4" x14ac:dyDescent="0.2">
      <c r="D146" s="32"/>
    </row>
    <row r="147" spans="4:4" x14ac:dyDescent="0.2">
      <c r="D147" s="32"/>
    </row>
    <row r="148" spans="4:4" x14ac:dyDescent="0.2">
      <c r="D148" s="32"/>
    </row>
    <row r="149" spans="4:4" x14ac:dyDescent="0.2">
      <c r="D149" s="32"/>
    </row>
    <row r="150" spans="4:4" x14ac:dyDescent="0.2">
      <c r="D150" s="32"/>
    </row>
    <row r="151" spans="4:4" x14ac:dyDescent="0.2">
      <c r="D151" s="32"/>
    </row>
    <row r="152" spans="4:4" x14ac:dyDescent="0.2">
      <c r="D152" s="32"/>
    </row>
    <row r="153" spans="4:4" x14ac:dyDescent="0.2">
      <c r="D153" s="32"/>
    </row>
    <row r="154" spans="4:4" x14ac:dyDescent="0.2">
      <c r="D154" s="32"/>
    </row>
    <row r="155" spans="4:4" x14ac:dyDescent="0.2">
      <c r="D155" s="32"/>
    </row>
    <row r="156" spans="4:4" x14ac:dyDescent="0.2">
      <c r="D156" s="32"/>
    </row>
    <row r="157" spans="4:4" x14ac:dyDescent="0.2">
      <c r="D157" s="32"/>
    </row>
    <row r="158" spans="4:4" x14ac:dyDescent="0.2">
      <c r="D158" s="32"/>
    </row>
    <row r="159" spans="4:4" x14ac:dyDescent="0.2">
      <c r="D159" s="32"/>
    </row>
    <row r="160" spans="4:4" x14ac:dyDescent="0.2">
      <c r="D160" s="32"/>
    </row>
    <row r="161" spans="4:4" x14ac:dyDescent="0.2">
      <c r="D161" s="32"/>
    </row>
    <row r="162" spans="4:4" x14ac:dyDescent="0.2">
      <c r="D162" s="32"/>
    </row>
    <row r="163" spans="4:4" x14ac:dyDescent="0.2">
      <c r="D163" s="32"/>
    </row>
    <row r="164" spans="4:4" x14ac:dyDescent="0.2">
      <c r="D164" s="32"/>
    </row>
    <row r="165" spans="4:4" x14ac:dyDescent="0.2">
      <c r="D165" s="32"/>
    </row>
    <row r="166" spans="4:4" x14ac:dyDescent="0.2">
      <c r="D166" s="32"/>
    </row>
    <row r="167" spans="4:4" x14ac:dyDescent="0.2">
      <c r="D167" s="32"/>
    </row>
    <row r="168" spans="4:4" x14ac:dyDescent="0.2">
      <c r="D168" s="32"/>
    </row>
    <row r="169" spans="4:4" x14ac:dyDescent="0.2">
      <c r="D169" s="32"/>
    </row>
    <row r="170" spans="4:4" x14ac:dyDescent="0.2">
      <c r="D170" s="32"/>
    </row>
    <row r="171" spans="4:4" x14ac:dyDescent="0.2">
      <c r="D171" s="32"/>
    </row>
    <row r="172" spans="4:4" x14ac:dyDescent="0.2">
      <c r="D172" s="32"/>
    </row>
    <row r="173" spans="4:4" x14ac:dyDescent="0.2">
      <c r="D173" s="32"/>
    </row>
    <row r="174" spans="4:4" x14ac:dyDescent="0.2">
      <c r="D174" s="32"/>
    </row>
    <row r="175" spans="4:4" x14ac:dyDescent="0.2">
      <c r="D175" s="32"/>
    </row>
    <row r="176" spans="4:4" x14ac:dyDescent="0.2">
      <c r="D176" s="32"/>
    </row>
    <row r="177" spans="4:4" x14ac:dyDescent="0.2">
      <c r="D177" s="32"/>
    </row>
    <row r="178" spans="4:4" x14ac:dyDescent="0.2">
      <c r="D178" s="32"/>
    </row>
    <row r="179" spans="4:4" x14ac:dyDescent="0.2">
      <c r="D179" s="32"/>
    </row>
    <row r="180" spans="4:4" x14ac:dyDescent="0.2">
      <c r="D180" s="32"/>
    </row>
    <row r="181" spans="4:4" x14ac:dyDescent="0.2">
      <c r="D181" s="32"/>
    </row>
    <row r="182" spans="4:4" x14ac:dyDescent="0.2">
      <c r="D182" s="32"/>
    </row>
    <row r="183" spans="4:4" x14ac:dyDescent="0.2">
      <c r="D183" s="32"/>
    </row>
    <row r="184" spans="4:4" x14ac:dyDescent="0.2">
      <c r="D184" s="32"/>
    </row>
    <row r="185" spans="4:4" x14ac:dyDescent="0.2">
      <c r="D185" s="32"/>
    </row>
    <row r="186" spans="4:4" x14ac:dyDescent="0.2">
      <c r="D186" s="32"/>
    </row>
    <row r="187" spans="4:4" x14ac:dyDescent="0.2">
      <c r="D187" s="32"/>
    </row>
    <row r="188" spans="4:4" x14ac:dyDescent="0.2">
      <c r="D188" s="32"/>
    </row>
    <row r="189" spans="4:4" x14ac:dyDescent="0.2">
      <c r="D189" s="32"/>
    </row>
    <row r="190" spans="4:4" x14ac:dyDescent="0.2">
      <c r="D190" s="32"/>
    </row>
    <row r="191" spans="4:4" x14ac:dyDescent="0.2">
      <c r="D191" s="32"/>
    </row>
    <row r="192" spans="4:4" x14ac:dyDescent="0.2">
      <c r="D192" s="32"/>
    </row>
    <row r="193" spans="4:4" x14ac:dyDescent="0.2">
      <c r="D193" s="32"/>
    </row>
    <row r="194" spans="4:4" x14ac:dyDescent="0.2">
      <c r="D194" s="32"/>
    </row>
    <row r="195" spans="4:4" x14ac:dyDescent="0.2">
      <c r="D195" s="32"/>
    </row>
    <row r="196" spans="4:4" x14ac:dyDescent="0.2">
      <c r="D196" s="32"/>
    </row>
    <row r="197" spans="4:4" x14ac:dyDescent="0.2">
      <c r="D197" s="32"/>
    </row>
    <row r="198" spans="4:4" x14ac:dyDescent="0.2">
      <c r="D198" s="32"/>
    </row>
    <row r="199" spans="4:4" x14ac:dyDescent="0.2">
      <c r="D199" s="32"/>
    </row>
    <row r="200" spans="4:4" x14ac:dyDescent="0.2">
      <c r="D200" s="32"/>
    </row>
    <row r="201" spans="4:4" x14ac:dyDescent="0.2">
      <c r="D201" s="32"/>
    </row>
    <row r="202" spans="4:4" x14ac:dyDescent="0.2">
      <c r="D202" s="32"/>
    </row>
    <row r="203" spans="4:4" x14ac:dyDescent="0.2">
      <c r="D203" s="32"/>
    </row>
    <row r="204" spans="4:4" x14ac:dyDescent="0.2">
      <c r="D204" s="32"/>
    </row>
    <row r="205" spans="4:4" x14ac:dyDescent="0.2">
      <c r="D205" s="32"/>
    </row>
    <row r="206" spans="4:4" x14ac:dyDescent="0.2">
      <c r="D206" s="32"/>
    </row>
    <row r="207" spans="4:4" x14ac:dyDescent="0.2">
      <c r="D207" s="32"/>
    </row>
    <row r="208" spans="4:4" x14ac:dyDescent="0.2">
      <c r="D208" s="32"/>
    </row>
    <row r="209" spans="4:4" x14ac:dyDescent="0.2">
      <c r="D209" s="32"/>
    </row>
    <row r="210" spans="4:4" x14ac:dyDescent="0.2">
      <c r="D210" s="32"/>
    </row>
    <row r="211" spans="4:4" x14ac:dyDescent="0.2">
      <c r="D211" s="32"/>
    </row>
    <row r="212" spans="4:4" x14ac:dyDescent="0.2">
      <c r="D212" s="32"/>
    </row>
    <row r="213" spans="4:4" x14ac:dyDescent="0.2">
      <c r="D213" s="32"/>
    </row>
    <row r="214" spans="4:4" x14ac:dyDescent="0.2">
      <c r="D214" s="32"/>
    </row>
    <row r="215" spans="4:4" x14ac:dyDescent="0.2">
      <c r="D215" s="32"/>
    </row>
    <row r="216" spans="4:4" x14ac:dyDescent="0.2">
      <c r="D216" s="32"/>
    </row>
    <row r="217" spans="4:4" x14ac:dyDescent="0.2">
      <c r="D217" s="32"/>
    </row>
    <row r="218" spans="4:4" x14ac:dyDescent="0.2">
      <c r="D218" s="32"/>
    </row>
    <row r="219" spans="4:4" x14ac:dyDescent="0.2">
      <c r="D219" s="32"/>
    </row>
    <row r="220" spans="4:4" x14ac:dyDescent="0.2">
      <c r="D220" s="32"/>
    </row>
    <row r="221" spans="4:4" x14ac:dyDescent="0.2">
      <c r="D221" s="32"/>
    </row>
    <row r="222" spans="4:4" x14ac:dyDescent="0.2">
      <c r="D222" s="32"/>
    </row>
    <row r="223" spans="4:4" x14ac:dyDescent="0.2">
      <c r="D223" s="32"/>
    </row>
    <row r="224" spans="4:4" x14ac:dyDescent="0.2">
      <c r="D224" s="32"/>
    </row>
    <row r="225" spans="4:4" x14ac:dyDescent="0.2">
      <c r="D225" s="32"/>
    </row>
    <row r="226" spans="4:4" x14ac:dyDescent="0.2">
      <c r="D226" s="32"/>
    </row>
    <row r="227" spans="4:4" x14ac:dyDescent="0.2">
      <c r="D227" s="32"/>
    </row>
    <row r="228" spans="4:4" x14ac:dyDescent="0.2">
      <c r="D228" s="32"/>
    </row>
    <row r="229" spans="4:4" x14ac:dyDescent="0.2">
      <c r="D229" s="32"/>
    </row>
    <row r="230" spans="4:4" x14ac:dyDescent="0.2">
      <c r="D230" s="32"/>
    </row>
    <row r="231" spans="4:4" x14ac:dyDescent="0.2">
      <c r="D231" s="32"/>
    </row>
  </sheetData>
  <mergeCells count="11">
    <mergeCell ref="D1:H1"/>
    <mergeCell ref="G7:G8"/>
    <mergeCell ref="H7:H8"/>
    <mergeCell ref="A4:H4"/>
    <mergeCell ref="A7:A8"/>
    <mergeCell ref="B7:B8"/>
    <mergeCell ref="C7:C8"/>
    <mergeCell ref="D7:D8"/>
    <mergeCell ref="E7:E8"/>
    <mergeCell ref="F7:F8"/>
    <mergeCell ref="A3:H3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63" fitToHeight="0" orientation="portrait" r:id="rId1"/>
  <headerFooter>
    <oddFooter>&amp;R&amp;"Times New Roman,обычный"&amp;P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DD0CC0F-E96A-47CB-B9FF-9279A565C28B}"/>
</file>

<file path=customXml/itemProps2.xml><?xml version="1.0" encoding="utf-8"?>
<ds:datastoreItem xmlns:ds="http://schemas.openxmlformats.org/officeDocument/2006/customXml" ds:itemID="{E929B916-2087-4535-96BA-0034BF4A0E46}"/>
</file>

<file path=customXml/itemProps3.xml><?xml version="1.0" encoding="utf-8"?>
<ds:datastoreItem xmlns:ds="http://schemas.openxmlformats.org/officeDocument/2006/customXml" ds:itemID="{0E1F73AB-FA0E-41A9-A74F-E4D512F568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проект 2023 -ж кыр </vt:lpstr>
      <vt:lpstr>'проект 2023 -ж кыр '!Заголовки_для_печати</vt:lpstr>
      <vt:lpstr>'проект 2023 -ж кыр '!Область_печати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Мирлан Султаналиев</dc:creator>
  <cp:lastModifiedBy>Компьютер 1</cp:lastModifiedBy>
  <cp:lastPrinted>2023-01-03T14:00:56Z</cp:lastPrinted>
  <dcterms:created xsi:type="dcterms:W3CDTF">2020-09-14T07:22:19Z</dcterms:created>
  <dcterms:modified xsi:type="dcterms:W3CDTF">2023-01-04T09:13:34Z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