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235" windowHeight="12750"/>
  </bookViews>
  <sheets>
    <sheet name="Приложение 4 (2)" sheetId="1" r:id="rId1"/>
  </sheets>
  <externalReferences>
    <externalReference r:id="rId2"/>
  </externalReferences>
  <definedNames>
    <definedName name="JR_PAGE_ANCHOR_0_1" localSheetId="0">'Приложение 4 (2)'!#REF!</definedName>
    <definedName name="JR_PAGE_ANCHOR_0_1">'[1]Приложение 4'!#REF!</definedName>
    <definedName name="_xlnm.Print_Titles" localSheetId="0">'Приложение 4 (2)'!$7:$8</definedName>
    <definedName name="_xlnm.Print_Area" localSheetId="0">'Приложение 4 (2)'!$A$1:$K$65</definedName>
  </definedNames>
  <calcPr calcId="144525"/>
</workbook>
</file>

<file path=xl/calcChain.xml><?xml version="1.0" encoding="utf-8"?>
<calcChain xmlns="http://schemas.openxmlformats.org/spreadsheetml/2006/main">
  <c r="E9" i="1" l="1"/>
  <c r="E15" i="1"/>
  <c r="E16" i="1"/>
  <c r="E25" i="1"/>
</calcChain>
</file>

<file path=xl/sharedStrings.xml><?xml version="1.0" encoding="utf-8"?>
<sst xmlns="http://schemas.openxmlformats.org/spreadsheetml/2006/main" count="130" uniqueCount="128">
  <si>
    <t>РЕСПУБЛИКАНСКИЙ БЮДЖЕТ КЫРГЫЗСКОЙ РЕСПУБЛИКИ НА 2023 ГОД</t>
  </si>
  <si>
    <t>(Расходы по функциональной классификации: операционные расходы, нефинансовые активы, финансовые активы)</t>
  </si>
  <si>
    <t>(тыс.сом.)</t>
  </si>
  <si>
    <t>Наименование расходов функций органов государственного управления</t>
  </si>
  <si>
    <t>2021 год</t>
  </si>
  <si>
    <t xml:space="preserve">2022 год </t>
  </si>
  <si>
    <t xml:space="preserve">2023 год </t>
  </si>
  <si>
    <t>2024 год</t>
  </si>
  <si>
    <t>2025 год</t>
  </si>
  <si>
    <t>Всего</t>
  </si>
  <si>
    <t>ГИ</t>
  </si>
  <si>
    <t xml:space="preserve">Текущий бюджет      </t>
  </si>
  <si>
    <t>701</t>
  </si>
  <si>
    <t>Государственные службы общего назначения</t>
  </si>
  <si>
    <t>7011</t>
  </si>
  <si>
    <t>Исполнительные и законодательные органы, бюджетно-финансовые вопросы, международные отношения</t>
  </si>
  <si>
    <t>7013</t>
  </si>
  <si>
    <t>Общие службы</t>
  </si>
  <si>
    <t>7015</t>
  </si>
  <si>
    <t>Научные исследования и опытно-конструкторские разработки, связанные с государственными службами общего назначения</t>
  </si>
  <si>
    <t>7016</t>
  </si>
  <si>
    <t>Государственные службы общего назначения, не отнесенные к другим категориям</t>
  </si>
  <si>
    <t>7017</t>
  </si>
  <si>
    <t>Операции, связанные с государственным долгом и ценными бумагами</t>
  </si>
  <si>
    <t>7018</t>
  </si>
  <si>
    <t>Трансферты и ссуды местным бюджетам</t>
  </si>
  <si>
    <t>704</t>
  </si>
  <si>
    <t>Экономические вопросы</t>
  </si>
  <si>
    <t>7041</t>
  </si>
  <si>
    <t>Общие экономические вопросы и делимитация границ</t>
  </si>
  <si>
    <t>7042</t>
  </si>
  <si>
    <t>Сельское хозяйство, лесное хозяйство, рыболовство и охота</t>
  </si>
  <si>
    <t>7043</t>
  </si>
  <si>
    <t>Топливо и энергетика</t>
  </si>
  <si>
    <t>7044</t>
  </si>
  <si>
    <t>Горнодобывающая промышленность, обрабатывающая промышленность и строительство</t>
  </si>
  <si>
    <t>7045</t>
  </si>
  <si>
    <t>Транспорт</t>
  </si>
  <si>
    <t>7046</t>
  </si>
  <si>
    <t>Связь</t>
  </si>
  <si>
    <t>7047</t>
  </si>
  <si>
    <t>Другие отрасли экономической деятельности</t>
  </si>
  <si>
    <t>7048</t>
  </si>
  <si>
    <t>Научные исследования и опытно-конструкторские разработки, связанные с экономической деятельностью</t>
  </si>
  <si>
    <t>7049</t>
  </si>
  <si>
    <t>Экономические вопросы, не отнесенные к другим категориям</t>
  </si>
  <si>
    <t>705</t>
  </si>
  <si>
    <t>Охрана окружающей среды</t>
  </si>
  <si>
    <t>7053</t>
  </si>
  <si>
    <t>Борьба с загрязнением окружающей среды</t>
  </si>
  <si>
    <t>7054</t>
  </si>
  <si>
    <t>Защита биоразнообразия и охрана ландшафта</t>
  </si>
  <si>
    <t>7055</t>
  </si>
  <si>
    <t>Научные исследования и опытно-конструкторские разработки в области охраны окружающей среды</t>
  </si>
  <si>
    <t>7056</t>
  </si>
  <si>
    <t>Вопросы охраны окружающей среды, не отнесенные к другим категориям</t>
  </si>
  <si>
    <t>706</t>
  </si>
  <si>
    <t>Жилищные и коммунальные услуги</t>
  </si>
  <si>
    <t>7062</t>
  </si>
  <si>
    <t>Водоснабжение</t>
  </si>
  <si>
    <t>7066</t>
  </si>
  <si>
    <t>Жилищные и коммунальные услуги, не отнесенные к другим категориям</t>
  </si>
  <si>
    <t>707</t>
  </si>
  <si>
    <t>Здравоохранение</t>
  </si>
  <si>
    <t>7072</t>
  </si>
  <si>
    <t>Амбулаторные услуги</t>
  </si>
  <si>
    <t>7073</t>
  </si>
  <si>
    <t>Услуги больниц</t>
  </si>
  <si>
    <t>7074</t>
  </si>
  <si>
    <t>Услуги в области здравоохранения</t>
  </si>
  <si>
    <t>7075</t>
  </si>
  <si>
    <t>Научные исследования и опытно-конструкторские разработки в области здравоохранения</t>
  </si>
  <si>
    <t>7076</t>
  </si>
  <si>
    <t>Вопросы здравоохранения, не отнесенные к другим категориям</t>
  </si>
  <si>
    <t>708</t>
  </si>
  <si>
    <t>Отдых, культура и религия</t>
  </si>
  <si>
    <t>7081</t>
  </si>
  <si>
    <t>Услуги по организации отдыха и занятий спортом</t>
  </si>
  <si>
    <t>7082</t>
  </si>
  <si>
    <t>Услуги в области культуры</t>
  </si>
  <si>
    <t>7083</t>
  </si>
  <si>
    <t>Услуги, связанные с радио- и телевизионным вещанием и издательским делом</t>
  </si>
  <si>
    <t>7084</t>
  </si>
  <si>
    <t>Услуги, связанные с религией, и другие общественные услуги</t>
  </si>
  <si>
    <t>7085</t>
  </si>
  <si>
    <t>Научные исследования и опытно-конструкторские разработки в области  отдыха, культуры и религии</t>
  </si>
  <si>
    <t>7086</t>
  </si>
  <si>
    <t>Вопросы отдыха спорта, культуры и религии, не отнесенные к другим категориям</t>
  </si>
  <si>
    <t>709</t>
  </si>
  <si>
    <t>Образование</t>
  </si>
  <si>
    <t>7091</t>
  </si>
  <si>
    <t>Дошкольное образование</t>
  </si>
  <si>
    <t>7092</t>
  </si>
  <si>
    <t>Среднее образование</t>
  </si>
  <si>
    <t>7093</t>
  </si>
  <si>
    <t>Продолженное среднее образование</t>
  </si>
  <si>
    <t>7094</t>
  </si>
  <si>
    <t>Высшее образование</t>
  </si>
  <si>
    <t>7095</t>
  </si>
  <si>
    <t>Образование, не подразделенное по ступеням</t>
  </si>
  <si>
    <t>7096</t>
  </si>
  <si>
    <t>Вспомогательные услуги в системе образования</t>
  </si>
  <si>
    <t>7097</t>
  </si>
  <si>
    <t>Научные исследования и опытно-конструкторские разработки в области образования</t>
  </si>
  <si>
    <t>7098</t>
  </si>
  <si>
    <t>Вопросы образования, не отнесенные к другим категориям</t>
  </si>
  <si>
    <t>710</t>
  </si>
  <si>
    <t>Социальная защита</t>
  </si>
  <si>
    <t>7101</t>
  </si>
  <si>
    <t>Заболевания и нетрудоспособность</t>
  </si>
  <si>
    <t>7102</t>
  </si>
  <si>
    <t>Старость</t>
  </si>
  <si>
    <t>7104</t>
  </si>
  <si>
    <t>Семья и дети</t>
  </si>
  <si>
    <t>7105</t>
  </si>
  <si>
    <t>Безработица</t>
  </si>
  <si>
    <t>7107</t>
  </si>
  <si>
    <t>Вопросы социальной неустроенности, не отнесенные к другим категориям</t>
  </si>
  <si>
    <t>7109</t>
  </si>
  <si>
    <t>Вопросы социальной защиты, не отнесенные к другим категориям</t>
  </si>
  <si>
    <t>Итого</t>
  </si>
  <si>
    <t>Текущий бюджет
(факт)</t>
  </si>
  <si>
    <t>Текущий бюджет      
(утвержд. бюджет)</t>
  </si>
  <si>
    <t>Средства специальных счетов</t>
  </si>
  <si>
    <t>Текущий бюджет (плановый период)</t>
  </si>
  <si>
    <t>Медицинские изделия оборудование и аппаратура</t>
  </si>
  <si>
    <t>Приложение 4
к Закону Кыргызской Республики «О республиканском бюджете 
Кыргызской Республики на 2023 год и плановый период 2024-2025 годов»</t>
  </si>
  <si>
    <t>Код 
функцио
нальной 
классифика
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</si>
</sst>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NumberFormat="1" applyFont="1" applyFill="1" applyBorder="1" applyAlignment="1" applyProtection="1">
      <alignment wrapText="1"/>
      <protection locked="0"/>
    </xf>
    <xf numFmtId="0" fontId="2" fillId="0" borderId="0" xfId="0" applyNumberFormat="1" applyFont="1" applyFill="1" applyBorder="1" applyAlignment="1" applyProtection="1">
      <alignment horizontal="left" wrapText="1"/>
      <protection locked="0"/>
    </xf>
    <xf numFmtId="0" fontId="2" fillId="0" borderId="0" xfId="0" applyFont="1" applyFill="1" applyAlignment="1"/>
    <xf numFmtId="0" fontId="5" fillId="0" borderId="0" xfId="0" applyFont="1" applyFill="1" applyAlignment="1"/>
    <xf numFmtId="0" fontId="3" fillId="0" borderId="0" xfId="0" applyNumberFormat="1" applyFont="1" applyFill="1" applyBorder="1" applyAlignment="1" applyProtection="1">
      <alignment wrapText="1"/>
    </xf>
    <xf numFmtId="0" fontId="2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center" vertical="center" wrapText="1"/>
    </xf>
    <xf numFmtId="164" fontId="6" fillId="0" borderId="1" xfId="0" applyNumberFormat="1" applyFont="1" applyFill="1" applyBorder="1" applyAlignment="1" applyProtection="1">
      <alignment horizontal="center" vertical="center" wrapText="1"/>
    </xf>
    <xf numFmtId="164" fontId="8" fillId="0" borderId="1" xfId="0" applyNumberFormat="1" applyFont="1" applyFill="1" applyBorder="1" applyAlignment="1" applyProtection="1">
      <alignment horizontal="center" vertical="center" wrapText="1"/>
    </xf>
    <xf numFmtId="164" fontId="8" fillId="0" borderId="1" xfId="0" applyNumberFormat="1" applyFont="1" applyFill="1" applyBorder="1" applyAlignment="1" applyProtection="1">
      <alignment horizontal="left" vertical="center" wrapText="1"/>
    </xf>
    <xf numFmtId="164" fontId="8" fillId="0" borderId="1" xfId="0" applyNumberFormat="1" applyFont="1" applyFill="1" applyBorder="1" applyAlignment="1" applyProtection="1">
      <alignment horizontal="right" vertical="center" wrapText="1"/>
    </xf>
    <xf numFmtId="3" fontId="8" fillId="0" borderId="1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Fill="1" applyBorder="1" applyAlignment="1" applyProtection="1">
      <alignment horizontal="right" vertical="center" wrapText="1"/>
    </xf>
    <xf numFmtId="0" fontId="8" fillId="0" borderId="0" xfId="0" applyNumberFormat="1" applyFont="1" applyFill="1" applyBorder="1" applyAlignment="1" applyProtection="1">
      <alignment horizontal="right" vertical="center" wrapText="1"/>
    </xf>
    <xf numFmtId="164" fontId="7" fillId="0" borderId="1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Fill="1" applyBorder="1" applyAlignment="1" applyProtection="1">
      <alignment horizontal="center" vertical="center" wrapText="1"/>
    </xf>
    <xf numFmtId="49" fontId="10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</cellXfs>
  <cellStyles count="8">
    <cellStyle name="Обычный" xfId="0" builtinId="0"/>
    <cellStyle name="Обычный 2" xfId="1"/>
    <cellStyle name="Обычный 3" xfId="2"/>
    <cellStyle name="Обычный 4" xfId="3"/>
    <cellStyle name="Обычный 5" xfId="4"/>
    <cellStyle name="Обычный 6" xfId="5"/>
    <cellStyle name="Обычный 7" xfId="6"/>
    <cellStyle name="Обычный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.ismailov/Desktop/2023%20&#1073;&#1102;&#1076;&#1078;&#1077;&#1090;%20&#1089;&#1090;&#1072;&#1088;&#1090;/4,5/&#1055;&#1088;&#1080;&#1083;&#1086;&#1078;&#1077;&#1085;&#1080;&#1077;%204,5%20&#1092;&#1080;&#1085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4"/>
      <sheetName val="Приложение 5"/>
      <sheetName val="Приложение 4 (2)"/>
      <sheetName val="Приложение 5 (2)"/>
      <sheetName val="Тиркеме 4 "/>
      <sheetName val="Тиркеме 5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  <pageSetUpPr fitToPage="1"/>
  </sheetPr>
  <dimension ref="A1:K65"/>
  <sheetViews>
    <sheetView showZeros="0" tabSelected="1" view="pageBreakPreview" zoomScaleNormal="115" zoomScaleSheetLayoutView="100" workbookViewId="0">
      <pane xSplit="3" ySplit="8" topLeftCell="D48" activePane="bottomRight" state="frozen"/>
      <selection pane="topRight" activeCell="D1" sqref="D1"/>
      <selection pane="bottomLeft" activeCell="A7" sqref="A7"/>
      <selection pane="bottomRight" activeCell="D15" sqref="D15"/>
    </sheetView>
  </sheetViews>
  <sheetFormatPr defaultColWidth="9.140625" defaultRowHeight="15" x14ac:dyDescent="0.25"/>
  <cols>
    <col min="1" max="1" width="0.140625" style="3" customWidth="1"/>
    <col min="2" max="2" width="13.42578125" style="3" customWidth="1"/>
    <col min="3" max="3" width="62.28515625" style="6" customWidth="1"/>
    <col min="4" max="7" width="14.28515625" style="3" bestFit="1" customWidth="1"/>
    <col min="8" max="8" width="15.42578125" style="3" customWidth="1"/>
    <col min="9" max="9" width="13.140625" style="3" bestFit="1" customWidth="1"/>
    <col min="10" max="11" width="14.28515625" style="3" bestFit="1" customWidth="1"/>
    <col min="12" max="16384" width="9.140625" style="3"/>
  </cols>
  <sheetData>
    <row r="1" spans="1:11" ht="59.25" customHeight="1" x14ac:dyDescent="0.25">
      <c r="A1" s="1"/>
      <c r="B1" s="16" t="s">
        <v>126</v>
      </c>
      <c r="C1" s="16"/>
      <c r="D1" s="16"/>
      <c r="E1" s="16"/>
      <c r="F1" s="16"/>
      <c r="G1" s="16"/>
      <c r="H1" s="16"/>
      <c r="I1" s="16"/>
      <c r="J1" s="16"/>
      <c r="K1" s="16"/>
    </row>
    <row r="2" spans="1:11" ht="15.75" x14ac:dyDescent="0.25">
      <c r="A2" s="1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s="4" customFormat="1" ht="18.75" x14ac:dyDescent="0.2">
      <c r="A3" s="19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s="4" customFormat="1" ht="16.5" x14ac:dyDescent="0.2">
      <c r="A4" s="18" t="s">
        <v>1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s="4" customFormat="1" ht="12.75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15.75" x14ac:dyDescent="0.25">
      <c r="A6" s="1"/>
      <c r="B6" s="1"/>
      <c r="C6" s="2"/>
      <c r="D6" s="5"/>
      <c r="E6" s="1"/>
      <c r="F6" s="1"/>
      <c r="G6" s="1"/>
      <c r="H6" s="5"/>
      <c r="I6" s="5"/>
      <c r="J6" s="5"/>
      <c r="K6" s="14" t="s">
        <v>2</v>
      </c>
    </row>
    <row r="7" spans="1:11" ht="15.75" customHeight="1" x14ac:dyDescent="0.25">
      <c r="A7" s="1"/>
      <c r="B7" s="17" t="s">
        <v>127</v>
      </c>
      <c r="C7" s="17" t="s">
        <v>3</v>
      </c>
      <c r="D7" s="8" t="s">
        <v>4</v>
      </c>
      <c r="E7" s="8" t="s">
        <v>5</v>
      </c>
      <c r="F7" s="15" t="s">
        <v>6</v>
      </c>
      <c r="G7" s="15"/>
      <c r="H7" s="15"/>
      <c r="I7" s="15"/>
      <c r="J7" s="8" t="s">
        <v>7</v>
      </c>
      <c r="K7" s="8" t="s">
        <v>8</v>
      </c>
    </row>
    <row r="8" spans="1:11" ht="63" customHeight="1" x14ac:dyDescent="0.25">
      <c r="A8" s="1"/>
      <c r="B8" s="17"/>
      <c r="C8" s="17"/>
      <c r="D8" s="8" t="s">
        <v>121</v>
      </c>
      <c r="E8" s="8" t="s">
        <v>122</v>
      </c>
      <c r="F8" s="8" t="s">
        <v>9</v>
      </c>
      <c r="G8" s="8" t="s">
        <v>11</v>
      </c>
      <c r="H8" s="8" t="s">
        <v>123</v>
      </c>
      <c r="I8" s="8" t="s">
        <v>10</v>
      </c>
      <c r="J8" s="8" t="s">
        <v>124</v>
      </c>
      <c r="K8" s="8" t="s">
        <v>124</v>
      </c>
    </row>
    <row r="9" spans="1:11" ht="15.75" x14ac:dyDescent="0.25">
      <c r="A9" s="1"/>
      <c r="B9" s="9" t="s">
        <v>12</v>
      </c>
      <c r="C9" s="10" t="s">
        <v>13</v>
      </c>
      <c r="D9" s="11">
        <v>81867313.962679997</v>
      </c>
      <c r="E9" s="11">
        <f>69866717.2+25.3</f>
        <v>69866742.5</v>
      </c>
      <c r="F9" s="11">
        <v>115390093.90000001</v>
      </c>
      <c r="G9" s="11">
        <v>113532230.09999999</v>
      </c>
      <c r="H9" s="11">
        <v>1857863.8</v>
      </c>
      <c r="I9" s="11">
        <v>0</v>
      </c>
      <c r="J9" s="11">
        <v>118578965.59999999</v>
      </c>
      <c r="K9" s="11">
        <v>118578965.59999999</v>
      </c>
    </row>
    <row r="10" spans="1:11" ht="31.5" x14ac:dyDescent="0.25">
      <c r="A10" s="1"/>
      <c r="B10" s="11" t="s">
        <v>14</v>
      </c>
      <c r="C10" s="10" t="s">
        <v>15</v>
      </c>
      <c r="D10" s="11">
        <v>5971428.1765000001</v>
      </c>
      <c r="E10" s="11">
        <v>6476501</v>
      </c>
      <c r="F10" s="11">
        <v>8883159.5</v>
      </c>
      <c r="G10" s="11">
        <v>7915372.7000000002</v>
      </c>
      <c r="H10" s="11">
        <v>967786.8</v>
      </c>
      <c r="I10" s="11">
        <v>0</v>
      </c>
      <c r="J10" s="11">
        <v>9100249.4000000004</v>
      </c>
      <c r="K10" s="11">
        <v>9810918.3000000007</v>
      </c>
    </row>
    <row r="11" spans="1:11" ht="15.75" x14ac:dyDescent="0.25">
      <c r="A11" s="1"/>
      <c r="B11" s="11" t="s">
        <v>16</v>
      </c>
      <c r="C11" s="10" t="s">
        <v>17</v>
      </c>
      <c r="D11" s="11">
        <v>1310591.48832</v>
      </c>
      <c r="E11" s="11">
        <v>1825251.5</v>
      </c>
      <c r="F11" s="11">
        <v>2407274.2999999998</v>
      </c>
      <c r="G11" s="11">
        <v>2330274.2999999998</v>
      </c>
      <c r="H11" s="11">
        <v>77000</v>
      </c>
      <c r="I11" s="11">
        <v>0</v>
      </c>
      <c r="J11" s="11">
        <v>2322640.6</v>
      </c>
      <c r="K11" s="11">
        <v>2334583.5</v>
      </c>
    </row>
    <row r="12" spans="1:11" ht="33.75" customHeight="1" x14ac:dyDescent="0.25">
      <c r="A12" s="1"/>
      <c r="B12" s="11" t="s">
        <v>18</v>
      </c>
      <c r="C12" s="10" t="s">
        <v>19</v>
      </c>
      <c r="D12" s="11">
        <v>276604.42417999997</v>
      </c>
      <c r="E12" s="11">
        <v>316324.2</v>
      </c>
      <c r="F12" s="11">
        <v>459535.9</v>
      </c>
      <c r="G12" s="11">
        <v>437135.9</v>
      </c>
      <c r="H12" s="11">
        <v>22400</v>
      </c>
      <c r="I12" s="11">
        <v>0</v>
      </c>
      <c r="J12" s="11">
        <v>442539.6</v>
      </c>
      <c r="K12" s="11">
        <v>448106.7</v>
      </c>
    </row>
    <row r="13" spans="1:11" ht="31.5" x14ac:dyDescent="0.25">
      <c r="A13" s="1"/>
      <c r="B13" s="11" t="s">
        <v>20</v>
      </c>
      <c r="C13" s="10" t="s">
        <v>21</v>
      </c>
      <c r="D13" s="11">
        <v>2555519.00367</v>
      </c>
      <c r="E13" s="11">
        <v>5197257.3</v>
      </c>
      <c r="F13" s="11">
        <v>18336704</v>
      </c>
      <c r="G13" s="11">
        <v>17546027</v>
      </c>
      <c r="H13" s="11">
        <v>790677</v>
      </c>
      <c r="I13" s="11">
        <v>0</v>
      </c>
      <c r="J13" s="11">
        <v>17344583.800000001</v>
      </c>
      <c r="K13" s="11">
        <v>17538256</v>
      </c>
    </row>
    <row r="14" spans="1:11" ht="31.5" x14ac:dyDescent="0.25">
      <c r="A14" s="1"/>
      <c r="B14" s="11" t="s">
        <v>22</v>
      </c>
      <c r="C14" s="10" t="s">
        <v>23</v>
      </c>
      <c r="D14" s="11">
        <v>29532815.395599999</v>
      </c>
      <c r="E14" s="11">
        <v>11463446.9</v>
      </c>
      <c r="F14" s="11">
        <v>14165510.300000001</v>
      </c>
      <c r="G14" s="11">
        <v>14165510.300000001</v>
      </c>
      <c r="H14" s="11">
        <v>0</v>
      </c>
      <c r="I14" s="11">
        <v>0</v>
      </c>
      <c r="J14" s="11">
        <v>15694068.199999999</v>
      </c>
      <c r="K14" s="11">
        <v>16100898.9</v>
      </c>
    </row>
    <row r="15" spans="1:11" ht="15.75" x14ac:dyDescent="0.25">
      <c r="A15" s="1"/>
      <c r="B15" s="11" t="s">
        <v>24</v>
      </c>
      <c r="C15" s="10" t="s">
        <v>25</v>
      </c>
      <c r="D15" s="11">
        <v>42220355.474409997</v>
      </c>
      <c r="E15" s="11">
        <f>44587936.4+25.3</f>
        <v>44587961.699999996</v>
      </c>
      <c r="F15" s="11">
        <v>71137909.900000006</v>
      </c>
      <c r="G15" s="11">
        <v>71137909.900000006</v>
      </c>
      <c r="H15" s="11">
        <v>0</v>
      </c>
      <c r="I15" s="11">
        <v>0</v>
      </c>
      <c r="J15" s="11">
        <v>69980646.099999994</v>
      </c>
      <c r="K15" s="11">
        <v>72346202.299999997</v>
      </c>
    </row>
    <row r="16" spans="1:11" ht="15.75" x14ac:dyDescent="0.25">
      <c r="A16" s="1"/>
      <c r="B16" s="9" t="s">
        <v>26</v>
      </c>
      <c r="C16" s="10" t="s">
        <v>27</v>
      </c>
      <c r="D16" s="11">
        <v>28072178.116320003</v>
      </c>
      <c r="E16" s="11">
        <f>101137775.1-25.3</f>
        <v>101137749.8</v>
      </c>
      <c r="F16" s="11">
        <v>118313079.59999999</v>
      </c>
      <c r="G16" s="11">
        <v>71105086.700000003</v>
      </c>
      <c r="H16" s="11">
        <v>5428589.4000000004</v>
      </c>
      <c r="I16" s="11">
        <v>41779403</v>
      </c>
      <c r="J16" s="11">
        <v>187471856.19999999</v>
      </c>
      <c r="K16" s="11">
        <v>187471856.19999999</v>
      </c>
    </row>
    <row r="17" spans="1:11" ht="15.75" x14ac:dyDescent="0.25">
      <c r="A17" s="1"/>
      <c r="B17" s="11" t="s">
        <v>28</v>
      </c>
      <c r="C17" s="10" t="s">
        <v>29</v>
      </c>
      <c r="D17" s="11">
        <v>3634312.3542399998</v>
      </c>
      <c r="E17" s="11">
        <v>2829903.7</v>
      </c>
      <c r="F17" s="11">
        <v>7227003.4000000004</v>
      </c>
      <c r="G17" s="11">
        <v>2947544.5</v>
      </c>
      <c r="H17" s="11">
        <v>4279458.9000000004</v>
      </c>
      <c r="I17" s="11">
        <v>0</v>
      </c>
      <c r="J17" s="11">
        <v>2972306.2</v>
      </c>
      <c r="K17" s="11">
        <v>2999395</v>
      </c>
    </row>
    <row r="18" spans="1:11" ht="15.75" x14ac:dyDescent="0.25">
      <c r="A18" s="1"/>
      <c r="B18" s="11" t="s">
        <v>30</v>
      </c>
      <c r="C18" s="10" t="s">
        <v>31</v>
      </c>
      <c r="D18" s="11">
        <v>1726167.7072999999</v>
      </c>
      <c r="E18" s="11">
        <v>1650492.7</v>
      </c>
      <c r="F18" s="11">
        <v>1949291</v>
      </c>
      <c r="G18" s="11">
        <v>1671679.1</v>
      </c>
      <c r="H18" s="11">
        <v>277611.90000000002</v>
      </c>
      <c r="I18" s="11">
        <v>0</v>
      </c>
      <c r="J18" s="11">
        <v>1686064.4</v>
      </c>
      <c r="K18" s="11">
        <v>1700181</v>
      </c>
    </row>
    <row r="19" spans="1:11" ht="15.75" x14ac:dyDescent="0.25">
      <c r="A19" s="1"/>
      <c r="B19" s="11" t="s">
        <v>32</v>
      </c>
      <c r="C19" s="10" t="s">
        <v>33</v>
      </c>
      <c r="D19" s="11">
        <v>23655.142110000001</v>
      </c>
      <c r="E19" s="11">
        <v>17988.099999999999</v>
      </c>
      <c r="F19" s="11">
        <v>29320.799999999999</v>
      </c>
      <c r="G19" s="11">
        <v>14660.4</v>
      </c>
      <c r="H19" s="11">
        <v>14660.4</v>
      </c>
      <c r="I19" s="11">
        <v>0</v>
      </c>
      <c r="J19" s="11">
        <v>18529.900000000001</v>
      </c>
      <c r="K19" s="11">
        <v>18715.2</v>
      </c>
    </row>
    <row r="20" spans="1:11" ht="31.5" x14ac:dyDescent="0.25">
      <c r="A20" s="1"/>
      <c r="B20" s="11" t="s">
        <v>34</v>
      </c>
      <c r="C20" s="10" t="s">
        <v>35</v>
      </c>
      <c r="D20" s="11">
        <v>141194.82980000001</v>
      </c>
      <c r="E20" s="11">
        <v>180438</v>
      </c>
      <c r="F20" s="11">
        <v>120919.3</v>
      </c>
      <c r="G20" s="11">
        <v>114385</v>
      </c>
      <c r="H20" s="11">
        <v>6534.3</v>
      </c>
      <c r="I20" s="11">
        <v>0</v>
      </c>
      <c r="J20" s="11">
        <v>115020.4</v>
      </c>
      <c r="K20" s="11">
        <v>115647.5</v>
      </c>
    </row>
    <row r="21" spans="1:11" ht="15.75" x14ac:dyDescent="0.25">
      <c r="A21" s="1"/>
      <c r="B21" s="11" t="s">
        <v>36</v>
      </c>
      <c r="C21" s="10" t="s">
        <v>37</v>
      </c>
      <c r="D21" s="11">
        <v>1967835.1106699998</v>
      </c>
      <c r="E21" s="11">
        <v>2522608.5</v>
      </c>
      <c r="F21" s="11">
        <v>2561159.9</v>
      </c>
      <c r="G21" s="11">
        <v>2561159.9</v>
      </c>
      <c r="H21" s="11">
        <v>0</v>
      </c>
      <c r="I21" s="11">
        <v>0</v>
      </c>
      <c r="J21" s="11">
        <v>2587354.5</v>
      </c>
      <c r="K21" s="11">
        <v>2613208.2000000002</v>
      </c>
    </row>
    <row r="22" spans="1:11" ht="15.75" x14ac:dyDescent="0.25">
      <c r="A22" s="1"/>
      <c r="B22" s="11" t="s">
        <v>38</v>
      </c>
      <c r="C22" s="10" t="s">
        <v>39</v>
      </c>
      <c r="D22" s="11">
        <v>98041.630050000007</v>
      </c>
      <c r="E22" s="11">
        <v>111104.8</v>
      </c>
      <c r="F22" s="11">
        <v>262059.5</v>
      </c>
      <c r="G22" s="11">
        <v>115249.5</v>
      </c>
      <c r="H22" s="11">
        <v>146810</v>
      </c>
      <c r="I22" s="11">
        <v>0</v>
      </c>
      <c r="J22" s="11">
        <v>116257.4</v>
      </c>
      <c r="K22" s="11">
        <v>116719.6</v>
      </c>
    </row>
    <row r="23" spans="1:11" ht="15.75" x14ac:dyDescent="0.25">
      <c r="A23" s="1"/>
      <c r="B23" s="11" t="s">
        <v>40</v>
      </c>
      <c r="C23" s="10" t="s">
        <v>41</v>
      </c>
      <c r="D23" s="11">
        <v>5334.1713799999998</v>
      </c>
      <c r="E23" s="11">
        <v>39957</v>
      </c>
      <c r="F23" s="11">
        <v>40708.6</v>
      </c>
      <c r="G23" s="11">
        <v>40708.6</v>
      </c>
      <c r="H23" s="11">
        <v>0</v>
      </c>
      <c r="I23" s="11">
        <v>0</v>
      </c>
      <c r="J23" s="11">
        <v>41125</v>
      </c>
      <c r="K23" s="11">
        <v>41536</v>
      </c>
    </row>
    <row r="24" spans="1:11" ht="31.5" x14ac:dyDescent="0.25">
      <c r="A24" s="1"/>
      <c r="B24" s="11" t="s">
        <v>42</v>
      </c>
      <c r="C24" s="10" t="s">
        <v>43</v>
      </c>
      <c r="D24" s="11">
        <v>147786.98856000003</v>
      </c>
      <c r="E24" s="11">
        <v>166210.5</v>
      </c>
      <c r="F24" s="11">
        <v>321143.09999999998</v>
      </c>
      <c r="G24" s="11">
        <v>223402.7</v>
      </c>
      <c r="H24" s="11">
        <v>97740.4</v>
      </c>
      <c r="I24" s="11">
        <v>0</v>
      </c>
      <c r="J24" s="11">
        <v>224449.6</v>
      </c>
      <c r="K24" s="11">
        <v>224615.8</v>
      </c>
    </row>
    <row r="25" spans="1:11" ht="31.5" x14ac:dyDescent="0.25">
      <c r="A25" s="1"/>
      <c r="B25" s="11" t="s">
        <v>44</v>
      </c>
      <c r="C25" s="10" t="s">
        <v>45</v>
      </c>
      <c r="D25" s="11">
        <v>20327850.182210002</v>
      </c>
      <c r="E25" s="11">
        <f>93619071.9-25.3</f>
        <v>93619046.600000009</v>
      </c>
      <c r="F25" s="11">
        <v>105801474</v>
      </c>
      <c r="G25" s="11">
        <v>63416297</v>
      </c>
      <c r="H25" s="11">
        <v>605773.5</v>
      </c>
      <c r="I25" s="11">
        <v>41779403.5</v>
      </c>
      <c r="J25" s="11">
        <v>131503994.90000001</v>
      </c>
      <c r="K25" s="11">
        <v>179641837.90000001</v>
      </c>
    </row>
    <row r="26" spans="1:11" ht="15.75" x14ac:dyDescent="0.25">
      <c r="A26" s="1"/>
      <c r="B26" s="9" t="s">
        <v>46</v>
      </c>
      <c r="C26" s="10" t="s">
        <v>47</v>
      </c>
      <c r="D26" s="11">
        <v>616375.89796999993</v>
      </c>
      <c r="E26" s="11">
        <v>917239.5</v>
      </c>
      <c r="F26" s="11">
        <v>1386450</v>
      </c>
      <c r="G26" s="11">
        <v>947590.5</v>
      </c>
      <c r="H26" s="11">
        <v>438859.5</v>
      </c>
      <c r="I26" s="11">
        <v>0</v>
      </c>
      <c r="J26" s="11">
        <v>961107.2</v>
      </c>
      <c r="K26" s="11">
        <v>961107.2</v>
      </c>
    </row>
    <row r="27" spans="1:11" ht="15.75" x14ac:dyDescent="0.25">
      <c r="A27" s="1"/>
      <c r="B27" s="11" t="s">
        <v>48</v>
      </c>
      <c r="C27" s="10" t="s">
        <v>49</v>
      </c>
      <c r="D27" s="11">
        <v>92844.819409999996</v>
      </c>
      <c r="E27" s="11">
        <v>224363.4</v>
      </c>
      <c r="F27" s="11">
        <v>493123.6</v>
      </c>
      <c r="G27" s="11">
        <v>323239.40000000002</v>
      </c>
      <c r="H27" s="11">
        <v>169884.2</v>
      </c>
      <c r="I27" s="11">
        <v>0</v>
      </c>
      <c r="J27" s="11">
        <v>326928.09999999998</v>
      </c>
      <c r="K27" s="11">
        <v>331345.7</v>
      </c>
    </row>
    <row r="28" spans="1:11" ht="15.75" x14ac:dyDescent="0.25">
      <c r="A28" s="1"/>
      <c r="B28" s="11" t="s">
        <v>50</v>
      </c>
      <c r="C28" s="10" t="s">
        <v>51</v>
      </c>
      <c r="D28" s="11">
        <v>510828.50255999994</v>
      </c>
      <c r="E28" s="11">
        <v>691795.1</v>
      </c>
      <c r="F28" s="11">
        <v>890403.7</v>
      </c>
      <c r="G28" s="11">
        <v>621428.4</v>
      </c>
      <c r="H28" s="11">
        <v>268975.3</v>
      </c>
      <c r="I28" s="11">
        <v>0</v>
      </c>
      <c r="J28" s="11">
        <v>628214.6</v>
      </c>
      <c r="K28" s="11">
        <v>626838.80000000005</v>
      </c>
    </row>
    <row r="29" spans="1:11" ht="31.5" x14ac:dyDescent="0.25">
      <c r="A29" s="1"/>
      <c r="B29" s="11" t="s">
        <v>52</v>
      </c>
      <c r="C29" s="10" t="s">
        <v>53</v>
      </c>
      <c r="D29" s="11">
        <v>1784.376</v>
      </c>
      <c r="E29" s="11">
        <v>1081</v>
      </c>
      <c r="F29" s="11">
        <v>2922.7</v>
      </c>
      <c r="G29" s="11">
        <v>2922.7</v>
      </c>
      <c r="H29" s="11">
        <v>0</v>
      </c>
      <c r="I29" s="11">
        <v>0</v>
      </c>
      <c r="J29" s="11">
        <v>2922.7</v>
      </c>
      <c r="K29" s="11">
        <v>2922.7</v>
      </c>
    </row>
    <row r="30" spans="1:11" ht="31.5" x14ac:dyDescent="0.25">
      <c r="A30" s="1"/>
      <c r="B30" s="11" t="s">
        <v>54</v>
      </c>
      <c r="C30" s="10" t="s">
        <v>55</v>
      </c>
      <c r="D30" s="11">
        <v>10918.2</v>
      </c>
      <c r="E30" s="11"/>
      <c r="F30" s="11"/>
      <c r="G30" s="11"/>
      <c r="H30" s="11"/>
      <c r="I30" s="11"/>
      <c r="J30" s="11"/>
      <c r="K30" s="11"/>
    </row>
    <row r="31" spans="1:11" ht="15.75" x14ac:dyDescent="0.25">
      <c r="A31" s="1"/>
      <c r="B31" s="9" t="s">
        <v>56</v>
      </c>
      <c r="C31" s="10" t="s">
        <v>57</v>
      </c>
      <c r="D31" s="11">
        <v>2085204.7979899999</v>
      </c>
      <c r="E31" s="11">
        <v>1434547.2</v>
      </c>
      <c r="F31" s="11">
        <v>1583380.4</v>
      </c>
      <c r="G31" s="11">
        <v>1583380.4</v>
      </c>
      <c r="H31" s="11">
        <v>0</v>
      </c>
      <c r="I31" s="11">
        <v>0</v>
      </c>
      <c r="J31" s="11">
        <v>1437804.7</v>
      </c>
      <c r="K31" s="11">
        <v>1437804.7</v>
      </c>
    </row>
    <row r="32" spans="1:11" ht="15.75" x14ac:dyDescent="0.25">
      <c r="A32" s="1"/>
      <c r="B32" s="11" t="s">
        <v>58</v>
      </c>
      <c r="C32" s="10" t="s">
        <v>57</v>
      </c>
      <c r="D32" s="11">
        <v>1329274.5959999999</v>
      </c>
      <c r="E32" s="11">
        <v>1423140.5</v>
      </c>
      <c r="F32" s="11">
        <v>1583380.4</v>
      </c>
      <c r="G32" s="11">
        <v>1583380.4</v>
      </c>
      <c r="H32" s="11">
        <v>0</v>
      </c>
      <c r="I32" s="11">
        <v>0</v>
      </c>
      <c r="J32" s="11">
        <v>1423580.4</v>
      </c>
      <c r="K32" s="11">
        <v>1437804.7</v>
      </c>
    </row>
    <row r="33" spans="1:11" ht="15.75" x14ac:dyDescent="0.25">
      <c r="A33" s="1"/>
      <c r="B33" s="12">
        <v>7063</v>
      </c>
      <c r="C33" s="10" t="s">
        <v>59</v>
      </c>
      <c r="D33" s="11">
        <v>3458.7955999999999</v>
      </c>
      <c r="E33" s="11">
        <v>11406.7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ht="31.5" x14ac:dyDescent="0.25">
      <c r="A34" s="1"/>
      <c r="B34" s="11" t="s">
        <v>60</v>
      </c>
      <c r="C34" s="10" t="s">
        <v>61</v>
      </c>
      <c r="D34" s="11">
        <v>752471.40639000002</v>
      </c>
      <c r="E34" s="11"/>
      <c r="F34" s="11"/>
      <c r="G34" s="11"/>
      <c r="H34" s="11"/>
      <c r="I34" s="11"/>
      <c r="J34" s="11"/>
      <c r="K34" s="11"/>
    </row>
    <row r="35" spans="1:11" ht="15.75" x14ac:dyDescent="0.25">
      <c r="A35" s="1"/>
      <c r="B35" s="9" t="s">
        <v>62</v>
      </c>
      <c r="C35" s="10" t="s">
        <v>63</v>
      </c>
      <c r="D35" s="11">
        <v>5101565.8695999999</v>
      </c>
      <c r="E35" s="11">
        <v>4562414.3</v>
      </c>
      <c r="F35" s="11">
        <v>8753406.5</v>
      </c>
      <c r="G35" s="11">
        <v>5514091.2999999998</v>
      </c>
      <c r="H35" s="11">
        <v>1095394.2</v>
      </c>
      <c r="I35" s="11">
        <v>2143921</v>
      </c>
      <c r="J35" s="11">
        <v>5613812.2000000002</v>
      </c>
      <c r="K35" s="11">
        <v>5613812.2000000002</v>
      </c>
    </row>
    <row r="36" spans="1:11" ht="15.75" x14ac:dyDescent="0.25">
      <c r="A36" s="1"/>
      <c r="B36" s="12">
        <v>7071</v>
      </c>
      <c r="C36" s="10" t="s">
        <v>125</v>
      </c>
      <c r="D36" s="11"/>
      <c r="E36" s="11"/>
      <c r="F36" s="11">
        <v>3585.2</v>
      </c>
      <c r="G36" s="11">
        <v>3585.2</v>
      </c>
      <c r="H36" s="11">
        <v>0</v>
      </c>
      <c r="I36" s="11">
        <v>0</v>
      </c>
      <c r="J36" s="11">
        <v>0</v>
      </c>
      <c r="K36" s="11">
        <v>0</v>
      </c>
    </row>
    <row r="37" spans="1:11" ht="15.75" x14ac:dyDescent="0.25">
      <c r="A37" s="1"/>
      <c r="B37" s="11" t="s">
        <v>64</v>
      </c>
      <c r="C37" s="10" t="s">
        <v>65</v>
      </c>
      <c r="D37" s="11">
        <v>70217.373770000006</v>
      </c>
      <c r="E37" s="11">
        <v>84647.6</v>
      </c>
      <c r="F37" s="11">
        <v>137468.79999999999</v>
      </c>
      <c r="G37" s="11">
        <v>127011</v>
      </c>
      <c r="H37" s="11">
        <v>10457.799999999999</v>
      </c>
      <c r="I37" s="11">
        <v>0</v>
      </c>
      <c r="J37" s="11">
        <v>127011</v>
      </c>
      <c r="K37" s="11">
        <v>127011</v>
      </c>
    </row>
    <row r="38" spans="1:11" ht="15.75" x14ac:dyDescent="0.25">
      <c r="A38" s="1"/>
      <c r="B38" s="11" t="s">
        <v>66</v>
      </c>
      <c r="C38" s="10" t="s">
        <v>67</v>
      </c>
      <c r="D38" s="11">
        <v>733025.24981000007</v>
      </c>
      <c r="E38" s="11">
        <v>844307.5</v>
      </c>
      <c r="F38" s="11">
        <v>1472543.5</v>
      </c>
      <c r="G38" s="11">
        <v>1186701.8999999999</v>
      </c>
      <c r="H38" s="11">
        <v>285841.59999999998</v>
      </c>
      <c r="I38" s="11">
        <v>0</v>
      </c>
      <c r="J38" s="11">
        <v>1195565.3999999999</v>
      </c>
      <c r="K38" s="11">
        <v>1199676.7</v>
      </c>
    </row>
    <row r="39" spans="1:11" ht="15.75" x14ac:dyDescent="0.25">
      <c r="A39" s="1"/>
      <c r="B39" s="11" t="s">
        <v>68</v>
      </c>
      <c r="C39" s="10" t="s">
        <v>69</v>
      </c>
      <c r="D39" s="11">
        <v>2892631.8711699997</v>
      </c>
      <c r="E39" s="11">
        <v>1584099.2</v>
      </c>
      <c r="F39" s="11">
        <v>2005016</v>
      </c>
      <c r="G39" s="11">
        <v>1490104</v>
      </c>
      <c r="H39" s="11">
        <v>514912</v>
      </c>
      <c r="I39" s="11">
        <v>0</v>
      </c>
      <c r="J39" s="11">
        <v>1490104</v>
      </c>
      <c r="K39" s="11">
        <v>1490104</v>
      </c>
    </row>
    <row r="40" spans="1:11" ht="31.5" x14ac:dyDescent="0.25">
      <c r="A40" s="1"/>
      <c r="B40" s="11" t="s">
        <v>70</v>
      </c>
      <c r="C40" s="10" t="s">
        <v>71</v>
      </c>
      <c r="D40" s="11">
        <v>34444.736129999998</v>
      </c>
      <c r="E40" s="11">
        <v>45638.1</v>
      </c>
      <c r="F40" s="11">
        <v>54192.2</v>
      </c>
      <c r="G40" s="11">
        <v>52131.4</v>
      </c>
      <c r="H40" s="11">
        <v>2060.8000000000002</v>
      </c>
      <c r="I40" s="11">
        <v>0</v>
      </c>
      <c r="J40" s="11">
        <v>52131.4</v>
      </c>
      <c r="K40" s="11">
        <v>52131.4</v>
      </c>
    </row>
    <row r="41" spans="1:11" ht="31.5" x14ac:dyDescent="0.25">
      <c r="A41" s="1"/>
      <c r="B41" s="11" t="s">
        <v>72</v>
      </c>
      <c r="C41" s="10" t="s">
        <v>73</v>
      </c>
      <c r="D41" s="11">
        <v>1371246.6387199999</v>
      </c>
      <c r="E41" s="11">
        <v>2003721.9</v>
      </c>
      <c r="F41" s="11">
        <v>5080600.8</v>
      </c>
      <c r="G41" s="11">
        <v>2654557.7999999998</v>
      </c>
      <c r="H41" s="11">
        <v>282122</v>
      </c>
      <c r="I41" s="11">
        <v>2143921</v>
      </c>
      <c r="J41" s="11">
        <v>2858802.4</v>
      </c>
      <c r="K41" s="11">
        <v>2744889.1</v>
      </c>
    </row>
    <row r="42" spans="1:11" ht="15.75" x14ac:dyDescent="0.25">
      <c r="A42" s="1"/>
      <c r="B42" s="9" t="s">
        <v>74</v>
      </c>
      <c r="C42" s="10" t="s">
        <v>75</v>
      </c>
      <c r="D42" s="11">
        <v>3440418.5871599996</v>
      </c>
      <c r="E42" s="11">
        <v>3365063.3</v>
      </c>
      <c r="F42" s="11">
        <v>5927750.5</v>
      </c>
      <c r="G42" s="11">
        <v>5664609.2000000002</v>
      </c>
      <c r="H42" s="11">
        <v>263141.3</v>
      </c>
      <c r="I42" s="11">
        <v>0</v>
      </c>
      <c r="J42" s="11">
        <v>5480965.0999999996</v>
      </c>
      <c r="K42" s="11">
        <v>5480965.0999999996</v>
      </c>
    </row>
    <row r="43" spans="1:11" ht="15.75" x14ac:dyDescent="0.25">
      <c r="A43" s="1"/>
      <c r="B43" s="11" t="s">
        <v>76</v>
      </c>
      <c r="C43" s="10" t="s">
        <v>77</v>
      </c>
      <c r="D43" s="11">
        <v>816162.08731999993</v>
      </c>
      <c r="E43" s="11">
        <v>783688.7</v>
      </c>
      <c r="F43" s="11">
        <v>1498850.9</v>
      </c>
      <c r="G43" s="11">
        <v>1464174.1</v>
      </c>
      <c r="H43" s="11">
        <v>34676.800000000003</v>
      </c>
      <c r="I43" s="11">
        <v>0</v>
      </c>
      <c r="J43" s="11">
        <v>1228909.7</v>
      </c>
      <c r="K43" s="11">
        <v>1243853.5</v>
      </c>
    </row>
    <row r="44" spans="1:11" ht="15.75" x14ac:dyDescent="0.25">
      <c r="A44" s="1"/>
      <c r="B44" s="11" t="s">
        <v>78</v>
      </c>
      <c r="C44" s="10" t="s">
        <v>79</v>
      </c>
      <c r="D44" s="11">
        <v>1103880.6303700001</v>
      </c>
      <c r="E44" s="11">
        <v>1327070.3</v>
      </c>
      <c r="F44" s="11">
        <v>2735497.6</v>
      </c>
      <c r="G44" s="11">
        <v>2592271.5</v>
      </c>
      <c r="H44" s="11">
        <v>143226.1</v>
      </c>
      <c r="I44" s="11">
        <v>0</v>
      </c>
      <c r="J44" s="11">
        <v>2616188.7000000002</v>
      </c>
      <c r="K44" s="11">
        <v>2639857.7999999998</v>
      </c>
    </row>
    <row r="45" spans="1:11" ht="31.5" x14ac:dyDescent="0.25">
      <c r="A45" s="1"/>
      <c r="B45" s="11" t="s">
        <v>80</v>
      </c>
      <c r="C45" s="10" t="s">
        <v>81</v>
      </c>
      <c r="D45" s="11">
        <v>1018406.8561099999</v>
      </c>
      <c r="E45" s="11">
        <v>934452.4</v>
      </c>
      <c r="F45" s="11">
        <v>1142921.3999999999</v>
      </c>
      <c r="G45" s="11">
        <v>1075257.3</v>
      </c>
      <c r="H45" s="11">
        <v>67664.100000000006</v>
      </c>
      <c r="I45" s="11">
        <v>0</v>
      </c>
      <c r="J45" s="11">
        <v>1082343.3999999999</v>
      </c>
      <c r="K45" s="11">
        <v>1089458.1000000001</v>
      </c>
    </row>
    <row r="46" spans="1:11" ht="22.5" customHeight="1" x14ac:dyDescent="0.25">
      <c r="A46" s="1"/>
      <c r="B46" s="11" t="s">
        <v>82</v>
      </c>
      <c r="C46" s="10" t="s">
        <v>83</v>
      </c>
      <c r="D46" s="11">
        <v>22246.321790000002</v>
      </c>
      <c r="E46" s="11">
        <v>25424.799999999999</v>
      </c>
      <c r="F46" s="11">
        <v>42991.9</v>
      </c>
      <c r="G46" s="11">
        <v>25917.599999999999</v>
      </c>
      <c r="H46" s="11">
        <v>17074.3</v>
      </c>
      <c r="I46" s="11">
        <v>0</v>
      </c>
      <c r="J46" s="11">
        <v>26182.6</v>
      </c>
      <c r="K46" s="11">
        <v>26444.3</v>
      </c>
    </row>
    <row r="47" spans="1:11" ht="31.5" x14ac:dyDescent="0.25">
      <c r="A47" s="1"/>
      <c r="B47" s="11" t="s">
        <v>84</v>
      </c>
      <c r="C47" s="10" t="s">
        <v>85</v>
      </c>
      <c r="D47" s="11">
        <v>21029.316999999999</v>
      </c>
      <c r="E47" s="11">
        <v>22248.2</v>
      </c>
      <c r="F47" s="11">
        <v>61686.5</v>
      </c>
      <c r="G47" s="11">
        <v>61686.5</v>
      </c>
      <c r="H47" s="11">
        <v>0</v>
      </c>
      <c r="I47" s="11">
        <v>0</v>
      </c>
      <c r="J47" s="11">
        <v>33596.800000000003</v>
      </c>
      <c r="K47" s="11">
        <v>33666.800000000003</v>
      </c>
    </row>
    <row r="48" spans="1:11" ht="31.5" x14ac:dyDescent="0.25">
      <c r="A48" s="1"/>
      <c r="B48" s="11" t="s">
        <v>86</v>
      </c>
      <c r="C48" s="10" t="s">
        <v>87</v>
      </c>
      <c r="D48" s="11">
        <v>458693.37456999999</v>
      </c>
      <c r="E48" s="11">
        <v>272178.90000000002</v>
      </c>
      <c r="F48" s="11">
        <v>445802.2</v>
      </c>
      <c r="G48" s="11">
        <v>445302.2</v>
      </c>
      <c r="H48" s="11">
        <v>500</v>
      </c>
      <c r="I48" s="11">
        <v>0</v>
      </c>
      <c r="J48" s="11">
        <v>442669.6</v>
      </c>
      <c r="K48" s="11">
        <v>447684.6</v>
      </c>
    </row>
    <row r="49" spans="1:11" ht="15.75" x14ac:dyDescent="0.25">
      <c r="A49" s="1"/>
      <c r="B49" s="9" t="s">
        <v>88</v>
      </c>
      <c r="C49" s="10" t="s">
        <v>89</v>
      </c>
      <c r="D49" s="11">
        <v>32984004.343419999</v>
      </c>
      <c r="E49" s="11">
        <v>32161407.300000001</v>
      </c>
      <c r="F49" s="11">
        <v>65279221.899999999</v>
      </c>
      <c r="G49" s="11">
        <v>54862931.100000001</v>
      </c>
      <c r="H49" s="11">
        <v>8669665.8000000007</v>
      </c>
      <c r="I49" s="11">
        <v>1746625</v>
      </c>
      <c r="J49" s="11">
        <v>55925628.799999997</v>
      </c>
      <c r="K49" s="11">
        <v>55925628.799999997</v>
      </c>
    </row>
    <row r="50" spans="1:11" ht="15.75" x14ac:dyDescent="0.25">
      <c r="A50" s="1"/>
      <c r="B50" s="11" t="s">
        <v>90</v>
      </c>
      <c r="C50" s="10" t="s">
        <v>91</v>
      </c>
      <c r="D50" s="11">
        <v>3952711.61411</v>
      </c>
      <c r="E50" s="11">
        <v>3948221.8</v>
      </c>
      <c r="F50" s="11">
        <v>7670290.5</v>
      </c>
      <c r="G50" s="11">
        <v>7468146.4000000004</v>
      </c>
      <c r="H50" s="11">
        <v>202144.1</v>
      </c>
      <c r="I50" s="11">
        <v>0</v>
      </c>
      <c r="J50" s="11">
        <v>7468965.0999999996</v>
      </c>
      <c r="K50" s="11">
        <v>7471468.4000000004</v>
      </c>
    </row>
    <row r="51" spans="1:11" ht="15.75" x14ac:dyDescent="0.25">
      <c r="A51" s="1"/>
      <c r="B51" s="11" t="s">
        <v>92</v>
      </c>
      <c r="C51" s="10" t="s">
        <v>93</v>
      </c>
      <c r="D51" s="11">
        <v>23452529.3532</v>
      </c>
      <c r="E51" s="11">
        <v>23937158.300000001</v>
      </c>
      <c r="F51" s="11">
        <v>40827547.799999997</v>
      </c>
      <c r="G51" s="11">
        <v>40573408.600000001</v>
      </c>
      <c r="H51" s="11">
        <v>254139.2</v>
      </c>
      <c r="I51" s="11">
        <v>0</v>
      </c>
      <c r="J51" s="11">
        <v>41108235.200000003</v>
      </c>
      <c r="K51" s="11">
        <v>41637138.799999997</v>
      </c>
    </row>
    <row r="52" spans="1:11" ht="15.75" x14ac:dyDescent="0.25">
      <c r="A52" s="1"/>
      <c r="B52" s="11" t="s">
        <v>94</v>
      </c>
      <c r="C52" s="10" t="s">
        <v>95</v>
      </c>
      <c r="D52" s="11">
        <v>456881.35318999999</v>
      </c>
      <c r="E52" s="11">
        <v>536019.80000000005</v>
      </c>
      <c r="F52" s="11">
        <v>1231023.6000000001</v>
      </c>
      <c r="G52" s="11">
        <v>827656.2</v>
      </c>
      <c r="H52" s="11">
        <v>403367.4</v>
      </c>
      <c r="I52" s="11">
        <v>0</v>
      </c>
      <c r="J52" s="11">
        <v>829454.4</v>
      </c>
      <c r="K52" s="11">
        <v>830954.4</v>
      </c>
    </row>
    <row r="53" spans="1:11" ht="15.75" x14ac:dyDescent="0.25">
      <c r="A53" s="1"/>
      <c r="B53" s="11" t="s">
        <v>96</v>
      </c>
      <c r="C53" s="10" t="s">
        <v>97</v>
      </c>
      <c r="D53" s="11">
        <v>981958.71587000007</v>
      </c>
      <c r="E53" s="11">
        <v>1072899.3</v>
      </c>
      <c r="F53" s="11">
        <v>9634416.1999999993</v>
      </c>
      <c r="G53" s="11">
        <v>1968279.7</v>
      </c>
      <c r="H53" s="11">
        <v>7666136.5</v>
      </c>
      <c r="I53" s="11">
        <v>0</v>
      </c>
      <c r="J53" s="11">
        <v>1970336</v>
      </c>
      <c r="K53" s="11">
        <v>1972245.9</v>
      </c>
    </row>
    <row r="54" spans="1:11" ht="15.75" x14ac:dyDescent="0.25">
      <c r="A54" s="1"/>
      <c r="B54" s="11" t="s">
        <v>98</v>
      </c>
      <c r="C54" s="10" t="s">
        <v>99</v>
      </c>
      <c r="D54" s="11">
        <v>256290.44085999997</v>
      </c>
      <c r="E54" s="11">
        <v>364052.6</v>
      </c>
      <c r="F54" s="11">
        <v>601517.80000000005</v>
      </c>
      <c r="G54" s="11">
        <v>512511</v>
      </c>
      <c r="H54" s="11">
        <v>89006.8</v>
      </c>
      <c r="I54" s="11">
        <v>0</v>
      </c>
      <c r="J54" s="11">
        <v>482658.4</v>
      </c>
      <c r="K54" s="11">
        <v>480927.1</v>
      </c>
    </row>
    <row r="55" spans="1:11" ht="15.75" x14ac:dyDescent="0.25">
      <c r="A55" s="1"/>
      <c r="B55" s="11" t="s">
        <v>100</v>
      </c>
      <c r="C55" s="10" t="s">
        <v>101</v>
      </c>
      <c r="D55" s="11">
        <v>1177116.8428699998</v>
      </c>
      <c r="E55" s="11">
        <v>1375517.3</v>
      </c>
      <c r="F55" s="11">
        <v>2397935.4</v>
      </c>
      <c r="G55" s="11">
        <v>2347940.5</v>
      </c>
      <c r="H55" s="11">
        <v>49994.9</v>
      </c>
      <c r="I55" s="11">
        <v>0</v>
      </c>
      <c r="J55" s="11">
        <v>2353757.5</v>
      </c>
      <c r="K55" s="11">
        <v>2357419.9</v>
      </c>
    </row>
    <row r="56" spans="1:11" ht="31.5" x14ac:dyDescent="0.25">
      <c r="A56" s="1"/>
      <c r="B56" s="11" t="s">
        <v>102</v>
      </c>
      <c r="C56" s="10" t="s">
        <v>103</v>
      </c>
      <c r="D56" s="11">
        <v>56574.20003</v>
      </c>
      <c r="E56" s="11">
        <v>53604.9</v>
      </c>
      <c r="F56" s="11">
        <v>77141.100000000006</v>
      </c>
      <c r="G56" s="11">
        <v>73641.100000000006</v>
      </c>
      <c r="H56" s="11">
        <v>3500</v>
      </c>
      <c r="I56" s="11">
        <v>0</v>
      </c>
      <c r="J56" s="11">
        <v>73899.7</v>
      </c>
      <c r="K56" s="11">
        <v>74053.2</v>
      </c>
    </row>
    <row r="57" spans="1:11" ht="15.75" x14ac:dyDescent="0.25">
      <c r="A57" s="1"/>
      <c r="B57" s="11" t="s">
        <v>104</v>
      </c>
      <c r="C57" s="10" t="s">
        <v>105</v>
      </c>
      <c r="D57" s="11">
        <v>2649941.8232899997</v>
      </c>
      <c r="E57" s="11">
        <v>873933.3</v>
      </c>
      <c r="F57" s="11">
        <v>2839349.5</v>
      </c>
      <c r="G57" s="11">
        <v>1091347.6000000001</v>
      </c>
      <c r="H57" s="11">
        <v>1376.9</v>
      </c>
      <c r="I57" s="11">
        <v>1746625</v>
      </c>
      <c r="J57" s="11">
        <v>1097428.5</v>
      </c>
      <c r="K57" s="11">
        <v>1101421.1000000001</v>
      </c>
    </row>
    <row r="58" spans="1:11" ht="15.75" x14ac:dyDescent="0.25">
      <c r="A58" s="1"/>
      <c r="B58" s="9" t="s">
        <v>106</v>
      </c>
      <c r="C58" s="10" t="s">
        <v>107</v>
      </c>
      <c r="D58" s="11">
        <v>11959928.170759998</v>
      </c>
      <c r="E58" s="11">
        <v>15541218.5</v>
      </c>
      <c r="F58" s="11">
        <v>19928786</v>
      </c>
      <c r="G58" s="11">
        <v>19914246.399999999</v>
      </c>
      <c r="H58" s="11">
        <v>14539.6</v>
      </c>
      <c r="I58" s="11">
        <v>0</v>
      </c>
      <c r="J58" s="11">
        <v>20137785.199999999</v>
      </c>
      <c r="K58" s="11">
        <v>20137785.199999999</v>
      </c>
    </row>
    <row r="59" spans="1:11" ht="15.75" x14ac:dyDescent="0.25">
      <c r="A59" s="1"/>
      <c r="B59" s="11" t="s">
        <v>108</v>
      </c>
      <c r="C59" s="10" t="s">
        <v>109</v>
      </c>
      <c r="D59" s="11">
        <v>569714.01502000005</v>
      </c>
      <c r="E59" s="11">
        <v>663921.9</v>
      </c>
      <c r="F59" s="11">
        <v>813025.8</v>
      </c>
      <c r="G59" s="11">
        <v>808121.9</v>
      </c>
      <c r="H59" s="11">
        <v>4903.8999999999996</v>
      </c>
      <c r="I59" s="11">
        <v>0</v>
      </c>
      <c r="J59" s="11">
        <v>805121.9</v>
      </c>
      <c r="K59" s="11">
        <v>805121.9</v>
      </c>
    </row>
    <row r="60" spans="1:11" ht="15.75" x14ac:dyDescent="0.25">
      <c r="A60" s="1"/>
      <c r="B60" s="11" t="s">
        <v>110</v>
      </c>
      <c r="C60" s="10" t="s">
        <v>111</v>
      </c>
      <c r="D60" s="11">
        <v>102073.2515</v>
      </c>
      <c r="E60" s="11">
        <v>136996.9</v>
      </c>
      <c r="F60" s="11">
        <v>209063.4</v>
      </c>
      <c r="G60" s="11">
        <v>204494.4</v>
      </c>
      <c r="H60" s="11">
        <v>4569</v>
      </c>
      <c r="I60" s="11">
        <v>0</v>
      </c>
      <c r="J60" s="11">
        <v>200494.4</v>
      </c>
      <c r="K60" s="11">
        <v>200494.4</v>
      </c>
    </row>
    <row r="61" spans="1:11" ht="15.75" x14ac:dyDescent="0.25">
      <c r="A61" s="1"/>
      <c r="B61" s="11" t="s">
        <v>112</v>
      </c>
      <c r="C61" s="10" t="s">
        <v>113</v>
      </c>
      <c r="D61" s="11">
        <v>9249618.9341099989</v>
      </c>
      <c r="E61" s="11">
        <v>12533633</v>
      </c>
      <c r="F61" s="11">
        <v>16269957.9</v>
      </c>
      <c r="G61" s="11">
        <v>16268305.5</v>
      </c>
      <c r="H61" s="11">
        <v>1652.4</v>
      </c>
      <c r="I61" s="11">
        <v>0</v>
      </c>
      <c r="J61" s="11">
        <v>16590646.800000001</v>
      </c>
      <c r="K61" s="11">
        <v>16786963.100000001</v>
      </c>
    </row>
    <row r="62" spans="1:11" ht="15.75" x14ac:dyDescent="0.25">
      <c r="A62" s="1"/>
      <c r="B62" s="11" t="s">
        <v>114</v>
      </c>
      <c r="C62" s="10" t="s">
        <v>115</v>
      </c>
      <c r="D62" s="11">
        <v>116264.12238</v>
      </c>
      <c r="E62" s="11">
        <v>140576.6</v>
      </c>
      <c r="F62" s="11">
        <v>228791.3</v>
      </c>
      <c r="G62" s="11">
        <v>227105.5</v>
      </c>
      <c r="H62" s="11">
        <v>1685.8</v>
      </c>
      <c r="I62" s="11">
        <v>0</v>
      </c>
      <c r="J62" s="11">
        <v>205355.5</v>
      </c>
      <c r="K62" s="11">
        <v>205355.5</v>
      </c>
    </row>
    <row r="63" spans="1:11" ht="31.5" x14ac:dyDescent="0.25">
      <c r="A63" s="1"/>
      <c r="B63" s="11" t="s">
        <v>116</v>
      </c>
      <c r="C63" s="10" t="s">
        <v>117</v>
      </c>
      <c r="D63" s="11">
        <v>93698.830130000002</v>
      </c>
      <c r="E63" s="11">
        <v>98045</v>
      </c>
      <c r="F63" s="11">
        <v>10780.5</v>
      </c>
      <c r="G63" s="11">
        <v>10680.5</v>
      </c>
      <c r="H63" s="11">
        <v>100</v>
      </c>
      <c r="I63" s="11">
        <v>0</v>
      </c>
      <c r="J63" s="11">
        <v>10680.5</v>
      </c>
      <c r="K63" s="11">
        <v>10680.5</v>
      </c>
    </row>
    <row r="64" spans="1:11" ht="31.5" x14ac:dyDescent="0.25">
      <c r="A64" s="1"/>
      <c r="B64" s="11" t="s">
        <v>118</v>
      </c>
      <c r="C64" s="10" t="s">
        <v>119</v>
      </c>
      <c r="D64" s="11">
        <v>1828559.0176200001</v>
      </c>
      <c r="E64" s="11">
        <v>1968045.1</v>
      </c>
      <c r="F64" s="11">
        <v>2397167.1</v>
      </c>
      <c r="G64" s="11">
        <v>2395538.6</v>
      </c>
      <c r="H64" s="11">
        <v>1628.5</v>
      </c>
      <c r="I64" s="11">
        <v>0</v>
      </c>
      <c r="J64" s="11">
        <v>2127282.5</v>
      </c>
      <c r="K64" s="11">
        <v>2129169.7999999998</v>
      </c>
    </row>
    <row r="65" spans="2:11" ht="15.75" customHeight="1" x14ac:dyDescent="0.25">
      <c r="B65" s="17" t="s">
        <v>120</v>
      </c>
      <c r="C65" s="17"/>
      <c r="D65" s="13">
        <v>193220760.57751998</v>
      </c>
      <c r="E65" s="13">
        <v>257441781.80000001</v>
      </c>
      <c r="F65" s="13">
        <v>384465929.60000002</v>
      </c>
      <c r="G65" s="13">
        <v>317054642.60000002</v>
      </c>
      <c r="H65" s="13">
        <v>19840003.800000001</v>
      </c>
      <c r="I65" s="13">
        <v>47571283.200000003</v>
      </c>
      <c r="J65" s="13">
        <v>380614589.39999998</v>
      </c>
      <c r="K65" s="13">
        <v>433467637.60000002</v>
      </c>
    </row>
  </sheetData>
  <mergeCells count="7">
    <mergeCell ref="F7:I7"/>
    <mergeCell ref="B1:K1"/>
    <mergeCell ref="B65:C65"/>
    <mergeCell ref="B7:B8"/>
    <mergeCell ref="C7:C8"/>
    <mergeCell ref="A4:K4"/>
    <mergeCell ref="A3:K3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70" fitToHeight="0" orientation="landscape" r:id="rId1"/>
  <headerFooter>
    <oddFooter>&amp;R&amp;"Times New Roman,обычный"&amp;10&amp;P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FFA1AA2F-44C3-4DCA-BED3-3BCD6098E265}"/>
</file>

<file path=customXml/itemProps2.xml><?xml version="1.0" encoding="utf-8"?>
<ds:datastoreItem xmlns:ds="http://schemas.openxmlformats.org/officeDocument/2006/customXml" ds:itemID="{1AD62B31-A6F7-4ABE-86DB-EC9E0F9DA990}"/>
</file>

<file path=customXml/itemProps3.xml><?xml version="1.0" encoding="utf-8"?>
<ds:datastoreItem xmlns:ds="http://schemas.openxmlformats.org/officeDocument/2006/customXml" ds:itemID="{EAE5D5B4-2B07-476B-B3FB-75E34EE9F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Приложение 4 (2)</vt:lpstr>
      <vt:lpstr>'Приложение 4 (2)'!Заголовки_для_печати</vt:lpstr>
      <vt:lpstr>'Приложение 4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Зарлык Исмаилов</dc:creator>
  <cp:lastModifiedBy>Компьютер 1</cp:lastModifiedBy>
  <cp:lastPrinted>2023-01-04T08:38:53Z</cp:lastPrinted>
  <dcterms:created xsi:type="dcterms:W3CDTF">2022-09-29T17:49:27Z</dcterms:created>
  <dcterms:modified xsi:type="dcterms:W3CDTF">2023-01-04T08:38:57Z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