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 codeName="ThisWorkbook" defaultThemeVersion="124226"/>
  <xr:revisionPtr revIDLastSave="0" documentId="13_ncr:1_{7477FC70-07DE-D54B-A80F-7AAAB190FE29}" xr6:coauthVersionLast="47" xr6:coauthVersionMax="47" xr10:uidLastSave="{00000000-0000-0000-0000-000000000000}"/>
  <bookViews>
    <workbookView xWindow="640" yWindow="660" windowWidth="27500" windowHeight="13940" xr2:uid="{00000000-000D-0000-FFFF-FFFF00000000}"/>
  </bookViews>
  <sheets>
    <sheet name="4 тиркеме" sheetId="1" r:id="rId1"/>
    <sheet name="5 тиркеме" sheetId="2" r:id="rId2"/>
  </sheets>
  <definedNames>
    <definedName name="JR_PAGE_ANCHOR_0_1">'4 тиркеме'!#REF!</definedName>
    <definedName name="_xlnm.Print_Area" localSheetId="1">'5 тиркеме'!$A$1:$J$80</definedName>
    <definedName name="_xlnm.Print_Titles" localSheetId="0">'4 тиркеме'!$4:$4</definedName>
    <definedName name="_xlnm.Print_Titles" localSheetId="1">'5 тиркеме'!$5:$6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1" l="1"/>
  <c r="F60" i="1"/>
  <c r="G54" i="1"/>
  <c r="F54" i="1"/>
  <c r="F23" i="1"/>
  <c r="G23" i="1"/>
  <c r="G14" i="1"/>
  <c r="F14" i="1"/>
</calcChain>
</file>

<file path=xl/sharedStrings.xml><?xml version="1.0" encoding="utf-8"?>
<sst xmlns="http://schemas.openxmlformats.org/spreadsheetml/2006/main" count="234" uniqueCount="221">
  <si>
    <t>Код</t>
  </si>
  <si>
    <t>Транспорт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</si>
  <si>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</si>
  <si>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</si>
  <si>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</si>
  <si>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</si>
  <si>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</si>
  <si>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</si>
  <si>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</si>
  <si>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</si>
  <si>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</si>
  <si>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</si>
  <si>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</si>
  <si>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</si>
  <si>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</si>
  <si>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</si>
  <si>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</si>
  <si>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</si>
  <si>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</si>
  <si>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</si>
  <si>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</si>
  <si>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</si>
  <si>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</si>
  <si>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</si>
  <si>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</si>
  <si>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</si>
  <si>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</si>
  <si>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</si>
  <si>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</si>
  <si>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</si>
  <si>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</si>
  <si>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</si>
  <si>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</si>
  <si>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</si>
  <si>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</si>
  <si>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</si>
  <si>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</si>
  <si>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</si>
  <si>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</si>
  <si>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</si>
  <si>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</si>
  <si>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</si>
  <si>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</si>
  <si>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</si>
  <si>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</si>
  <si>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</si>
  <si>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</si>
  <si>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</si>
  <si>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</si>
  <si>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</si>
  <si>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</si>
  <si>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</si>
  <si>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</si>
  <si>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</si>
  <si>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</si>
  <si>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</si>
  <si>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</si>
  <si>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</si>
  <si>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</si>
  <si>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</si>
  <si>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</si>
  <si>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</si>
  <si>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</si>
  <si>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</si>
  <si>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</si>
  <si>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</si>
  <si>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</si>
  <si>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</si>
  <si>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</si>
  <si>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</si>
  <si>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</si>
  <si>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</si>
  <si>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</si>
  <si>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</si>
  <si>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Итого</t>
  </si>
  <si>
    <t>КЫРГЫЗ РЕСПУБЛИКАСЫНЫН 2019-ЖЫЛГА РЕСПУБЛИКАЛЫК БЮДЖЕТИ</t>
  </si>
  <si>
    <t>(Функционалдык классификациялар боюнча чыгашалар: операциялык чыгашалар, финансылык эмес активдер, финансылык активдер)</t>
  </si>
  <si>
    <t>(миң сом)</t>
  </si>
  <si>
    <t xml:space="preserve">Министрликтердин жана ведомстволордун аталышы </t>
  </si>
  <si>
    <t>Учурдагы бюджет
(факт кош каржылоосуз)</t>
  </si>
  <si>
    <t>Учурдагы бюджет
(бекит. бюджет)</t>
  </si>
  <si>
    <t>Бардыгы</t>
  </si>
  <si>
    <t>Учурдагы бюджет</t>
  </si>
  <si>
    <t>Атайын эсептин каражаттары</t>
  </si>
  <si>
    <t>МИ</t>
  </si>
  <si>
    <t>Жалпы багыттагы мамлекеттик кызматтар</t>
  </si>
  <si>
    <t>Аткаруучу жана мыйзам чыгаруу органдары, бюджеттик-финансылык маселелер, эл аралык мамилелер</t>
  </si>
  <si>
    <t>Жалпы кызматтар</t>
  </si>
  <si>
    <t>Жалпы багыттагы мамлекеттик кызматтар менен байланышкан, илимий-изилдөөлөр жана тажрыйбалык-конструктордук иштеп чыгуулар</t>
  </si>
  <si>
    <t>Башка категорияга кирбеген жалпы багыттагы мамлекеттик кызматтар</t>
  </si>
  <si>
    <t>Мамлекеттик карыздар жана баалуу кагаздар менен байланышкан операциялар</t>
  </si>
  <si>
    <t>Экономикалык маселелер</t>
  </si>
  <si>
    <t>Жалпы экономикалык маселелер жана чек араларды делимитациялоо</t>
  </si>
  <si>
    <t>Айыл чарба, токой чарба, балыкчылык жана аң улоо</t>
  </si>
  <si>
    <t>Отун жана энергетика</t>
  </si>
  <si>
    <t>Кайра иштетүүчү өнөр жай жана курулуш, тоо кендерин казып алуу өнөр жайы</t>
  </si>
  <si>
    <t>Байланыш</t>
  </si>
  <si>
    <t xml:space="preserve">Экономикалык иштердин башка тармактары </t>
  </si>
  <si>
    <t>Экономикалык иштер менен байланышкан, илимий-изилдөөлөр жана тажрыйбалык-конструктордук иштеп чыгуулар</t>
  </si>
  <si>
    <t>Башка категорияларга кирбеген экономикалык маселелер</t>
  </si>
  <si>
    <t>Курчап турган чөйрөнү коргоо</t>
  </si>
  <si>
    <t>Курчап турган чөйрөнү булгоо менен күрөшүү</t>
  </si>
  <si>
    <t>Био ар түрдүүлүктү коргоо жана ландшафтты сактоо</t>
  </si>
  <si>
    <t>Курчап турган чөйрөнү сактоо жаатындагы илимий-изилдөөлөр жана тажрыйбалык-конструктордук иштеп чыгуулар</t>
  </si>
  <si>
    <t xml:space="preserve">Башка категорияларга таандык болбогон курчап турган чөйрөнү коргоо маселелери </t>
  </si>
  <si>
    <t>Турак-жай жана коммуналдык кызматтар</t>
  </si>
  <si>
    <t>Башка категорияларга кирбеген турак-жай жана коммуналдык кызматтар</t>
  </si>
  <si>
    <t>Саламаттык сактоо</t>
  </si>
  <si>
    <t>Амбулатордук кызматтар</t>
  </si>
  <si>
    <t>Ооруканалардын кызматтары</t>
  </si>
  <si>
    <t>Саламаттык сактоо жаатындагы кызматтар</t>
  </si>
  <si>
    <t>Саламаттык сактоо жаатындагы илимий-изилдөөлөр жана тажрыйбалык-конструктордук иштеп чыгуулар</t>
  </si>
  <si>
    <t>Башка категорияларга кирбеген саламаттык сактоо маселелери</t>
  </si>
  <si>
    <t>Эс алуу, маданият жана дин</t>
  </si>
  <si>
    <t>Эс алууну уюштуруу жана спорт менен машыгуу кызматтары</t>
  </si>
  <si>
    <t>Маданият жаатындагы кызматтар</t>
  </si>
  <si>
    <t>Радио жана телеберүүлөр жана басма иши менен байланышкан кызматтар</t>
  </si>
  <si>
    <t>Дин жана башка коомдук кызмат көрсөтүүлөр менен байланышкан кызматтар</t>
  </si>
  <si>
    <t>Эс алуу, маданият жана дин жаатындагы илимий-изилдөөлөр жана тажрыйбалык-конструктордук иштеп чыгуулар</t>
  </si>
  <si>
    <t>Башка категорияларга кирбеген эс алуу, спорт, маданият жана дин маселелери</t>
  </si>
  <si>
    <t>Билим берүү</t>
  </si>
  <si>
    <t>Мектепке чейинки билим берүү</t>
  </si>
  <si>
    <t>Орто билим берүү</t>
  </si>
  <si>
    <t>Орто билимди улантуу</t>
  </si>
  <si>
    <t>Жогорку билим берүү</t>
  </si>
  <si>
    <t>Баскычтар боюнча бөлүнбөгөн билим берүү</t>
  </si>
  <si>
    <t>Билим берүү системасында көмөкчү кызматтар</t>
  </si>
  <si>
    <t>Билим берүү жаатындагы илимий-изилдөөлөр жана тажрыйбалык-конструктордук иштеп чыгуулар</t>
  </si>
  <si>
    <t>Башка категорияларга кирбеген билим берүү маселелери</t>
  </si>
  <si>
    <t>Социалдык коргоо</t>
  </si>
  <si>
    <t>Оорулар жана эмгекке жарамсыздык</t>
  </si>
  <si>
    <t>Карылык</t>
  </si>
  <si>
    <t>Үй бүлө жана балдар</t>
  </si>
  <si>
    <t>Жумушсуздук</t>
  </si>
  <si>
    <t>Башка категорияларга кирбеген, социалдык жайсыздыктын маселелери</t>
  </si>
  <si>
    <t>Башка категорияларга кирбеген, социалдык коргоо маселелери</t>
  </si>
  <si>
    <t>Жыйынтыгы</t>
  </si>
  <si>
    <t xml:space="preserve">Код </t>
  </si>
  <si>
    <t>Министрликтердин жана ведомстволордун аталышы</t>
  </si>
  <si>
    <t>Учурдагы бюджет
(ФСНБ)</t>
  </si>
  <si>
    <t>КР Жогорку Кеңеши</t>
  </si>
  <si>
    <t>КР Президентинин аппараты</t>
  </si>
  <si>
    <t>КР Президентинин архиви</t>
  </si>
  <si>
    <t>КР Өкмөтүнүн аппараты</t>
  </si>
  <si>
    <t>КР Президентинин жана Өкмөтүнүн Иш башкармасы</t>
  </si>
  <si>
    <t>КР Жогорку соту</t>
  </si>
  <si>
    <t>КР Эсептөө палатасы</t>
  </si>
  <si>
    <t>КР Шайлоо жана референдум өткөрүү боюнча борбордук комиссиясы</t>
  </si>
  <si>
    <t>КР Башкы прокуратурасы</t>
  </si>
  <si>
    <t>КР Аскер прокуратурасы</t>
  </si>
  <si>
    <t>КР Акыйкатчысы</t>
  </si>
  <si>
    <t>КР Юстиция министрлиги</t>
  </si>
  <si>
    <t>КР Тышкы иштер министрлиги</t>
  </si>
  <si>
    <t>Резервдик жана башка аймактык фонддор</t>
  </si>
  <si>
    <t>КР Финансы министрлиги</t>
  </si>
  <si>
    <t>КР Финансы министрлиги (мамлекетик программалар, иш-чаралар жана төлөмдөр)</t>
  </si>
  <si>
    <t>Маалыматтык технологиялар улуттук борбору</t>
  </si>
  <si>
    <t>КР Экономика министрлиги</t>
  </si>
  <si>
    <t>Кыргыз Республикасынын Өкмөтүнө караштуу жер ресурстары боюнча мамлекеттик агенттик</t>
  </si>
  <si>
    <t>КР Өкмөтүнө караштуу Жазаларды аткаруу мамлекеттик кызматы</t>
  </si>
  <si>
    <t>КР Билим берүү жана илим министрлиги</t>
  </si>
  <si>
    <t>КР Өкмөтүнө караштуу Интеллектуалдык менчик жана инновациялар мамлекеттик кызматы</t>
  </si>
  <si>
    <t>КР Өкмөтүнө караштуу Милдеттүү медициналык камсыздандыруу фонду</t>
  </si>
  <si>
    <t>КР Саламаттык сактоо министрлиги</t>
  </si>
  <si>
    <t>КР Эмгек жана социалдык өнүктүрүү министрлиги</t>
  </si>
  <si>
    <t>КР Президентине караштуу Мамлекеттик башкаруу академиясы</t>
  </si>
  <si>
    <t>«Согуштун, эмгек, куралдуу күчтөрдүн, укук коргоо органдарынын ардагерлеринин жана КР тылдын эмгекчилеринин республикалык кеңеши» коомдук бирикмеси</t>
  </si>
  <si>
    <t>КР Айыл чарба, тамак-аш өнөр жайы жана мелиорация министрлиги</t>
  </si>
  <si>
    <t>КР Өкмөтүнө караштуу суу ресурстары Мамлекеттик агенттиги</t>
  </si>
  <si>
    <t>КР Транспорт жана жолдор министрлиги</t>
  </si>
  <si>
    <t>КР  Маданият, маалымат жана туризм министрлиги</t>
  </si>
  <si>
    <t>КР Өзгөчө кырдаалдар министрлиги</t>
  </si>
  <si>
    <t>Жерди прикладдык изилдөөнүн Борбордук Азия институту</t>
  </si>
  <si>
    <t>КР Өкмөтүнө караштуу Мамлекеттик салык кызматы</t>
  </si>
  <si>
    <t>КР Өкмөтүнө караштуу Мамлекеттик бажы кызматы</t>
  </si>
  <si>
    <t>«Азиздер жана дүлөйлөр Кыргыз коомунун» борбордук башкаруусу</t>
  </si>
  <si>
    <t>КР Президентине караштуу Мамлекеттик тил боюнча улуттук комиссия</t>
  </si>
  <si>
    <t>КР Өкмөтүнө караштуу Жергиликтүү өз алдынча башкаруу иштери жана этностор аралык мамилелер боюнча мамлекеттик агенттик</t>
  </si>
  <si>
    <t>КР Өкмөтүнө караштуу Курчап турган чөйрөнү коргоо жана токой чарба мамлекеттик агенттиги</t>
  </si>
  <si>
    <t>КР Өкмөтүнө караштуу Мамлекеттик каттоо кызматы</t>
  </si>
  <si>
    <t>КР Өкмөтүнө караштуу Экологиялык жана техникалык коопсуздук боюнча мамлекеттик инспекция</t>
  </si>
  <si>
    <t>КР Өнөр жай, энергетика жана жер казынасын пайдалануу мамлекеттик комитети</t>
  </si>
  <si>
    <t>КР Өкмөтүнө караштуу Жаштар иштери, дене тарбия жана спорт боюнча мамлекеттик агенттик</t>
  </si>
  <si>
    <t>КР инвестицияларын илгерилетүү жана коргоо боюнча агенттик</t>
  </si>
  <si>
    <t>КР Өкмөтүнө караштуу Финансылык рынокту жөнгө салуу жана көзөмөлдөө мамлекеттик кызматы</t>
  </si>
  <si>
    <t>КР Мамлекеттик кадр кызматы</t>
  </si>
  <si>
    <t>КР Өкмөтүнө караштуу Архитектура, курулуш жана турак-жай коммуналдык чарба мамлекетик агенттиги</t>
  </si>
  <si>
    <t>КР Өкмөтүнө караштуу Экономикалык кылмыштар менен күрөшүү боюнча мамлекеттик кызмат</t>
  </si>
  <si>
    <t>КР Өкмөтүнө караштуу Ветеринардык жана фитосанитардык коопсуздук мамлекетик инспекциясы</t>
  </si>
  <si>
    <t>КР Маалыматтык технологиялар жана байланыш мамлекеттик комитети</t>
  </si>
  <si>
    <t>КР Дин иштери боюнча мамлекеттик комиссия</t>
  </si>
  <si>
    <t>КР Өкмөтүнө караштуу Баңгизаттарды контролдоо боюнча мамлекеттик кызматы</t>
  </si>
  <si>
    <t>КР Өкмөтүнүн Соттук өкүлчүлүк борбору</t>
  </si>
  <si>
    <t>ЮНЕСКО иштери боюнча КР Улуттук комиссиясынын катчылыгы</t>
  </si>
  <si>
    <t>КР Стратегиялык изилдөөлөр улуттук институту</t>
  </si>
  <si>
    <t>КР Өкмөтүнө караштуу Финансылык чалгындоо мамлекеттик кызматы</t>
  </si>
  <si>
    <t>КР Өкмөтүнө караштуу Монополияга каршы жөнгө салуу мамлекетик агенттиги</t>
  </si>
  <si>
    <t>КР Өкмөтүнө караштуу Мамлекеттик миграция кызматы</t>
  </si>
  <si>
    <t>КР Улуттук статистика комитети</t>
  </si>
  <si>
    <t>КР Өкмөтүнө караштуу Мамлекеттик мүлктү башкаруу боюнча фонду</t>
  </si>
  <si>
    <t>КР Өкмөтүнө караштуу Мамлекеттик материалдык резервдер фонду</t>
  </si>
  <si>
    <t>КР Жогорку аттестациялык комиссиясы</t>
  </si>
  <si>
    <t>КР Коопсуздук кеңешинин катчылыгы</t>
  </si>
  <si>
    <t>КР Улуттук илимдер академиясы</t>
  </si>
  <si>
    <t>КР Президентинин жана Өкмөтүнүн Иш башкармасынын клиникалык ооруканасы</t>
  </si>
  <si>
    <t>Кыйноолорго жана башка ырайымсыз, адамкерчиликке жатпаган же кадыр-баркты басмырлаган мамилеге жана жазалоолордун түрлөрүнө бөгөт коюу боюнча КР Улуттук борбору</t>
  </si>
  <si>
    <t>КР Өкмөтүнө караштуу Отун-энергетика комплексин жөнгө салуу боюнча мамлекеттик агенттик</t>
  </si>
  <si>
    <t>Журналдардын жана гезиттердин редакциялары</t>
  </si>
  <si>
    <t>КР Телерадиоберүүчү компаниялары</t>
  </si>
  <si>
    <t>КР Өкмөтүнө караштуу мамлекеттик соттук-экспертиза кызматы</t>
  </si>
  <si>
    <t>«Кыргызтест» мамлекеттик мекемеси</t>
  </si>
  <si>
    <t>"Манас" жана Чингиз Айтматов Улуттук академиясы</t>
  </si>
  <si>
    <t>2018 жыл</t>
  </si>
  <si>
    <t>2019 жыл</t>
  </si>
  <si>
    <t>2020 жыл</t>
  </si>
  <si>
    <t>2021 жыл</t>
  </si>
  <si>
    <t>«Кыргыз Республикасынын 2019-жылга
республикалык бюджети жана 2020-2021-жылдарга 
болжолу жөнүндө» Кыргыз Республикасынын 
Мыйзамына өзгөртүүлөрдү киргизүү туралуу»
 Кыргыз Республикасынын Мыйзамына
4-тиркеме</t>
  </si>
  <si>
    <t>Жергиликтүү бюджеттерге трансферттер жана ссудалар</t>
  </si>
  <si>
    <t>2019 жыл (такталган)</t>
  </si>
  <si>
    <t xml:space="preserve">Учурдагы бюджет
</t>
  </si>
  <si>
    <t>«Кыргыз Республикасынын 2019-жылга
республикалык бюджети жана 2020-2021-жылдарга 
болжолу жөнүндө» Кыргыз Республикасынын 
Мыйзамына өзгөртүүлөрдү киргизүү туралуу»
 Кыргыз Республикасынын Мыйзамына
5-тиркеме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</si>
</sst>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1"/>
    </font>
    <font>
      <sz val="8"/>
      <color theme="1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2" borderId="1" xfId="0" applyNumberFormat="1" applyFont="1" applyFill="1" applyBorder="1" applyAlignment="1" applyProtection="1">
      <alignment wrapText="1"/>
      <protection locked="0"/>
    </xf>
    <xf numFmtId="0" fontId="4" fillId="0" borderId="0" xfId="0" applyFont="1"/>
    <xf numFmtId="0" fontId="7" fillId="3" borderId="0" xfId="0" applyFont="1" applyFill="1"/>
    <xf numFmtId="0" fontId="8" fillId="2" borderId="1" xfId="0" applyNumberFormat="1" applyFont="1" applyFill="1" applyBorder="1" applyAlignment="1" applyProtection="1">
      <alignment horizontal="right" wrapText="1"/>
      <protection locked="0"/>
    </xf>
    <xf numFmtId="0" fontId="9" fillId="2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5" fillId="2" borderId="2" xfId="0" applyNumberFormat="1" applyFont="1" applyFill="1" applyBorder="1" applyAlignment="1" applyProtection="1">
      <alignment horizontal="center" vertical="center" wrapText="1"/>
    </xf>
    <xf numFmtId="0" fontId="5" fillId="2" borderId="2" xfId="0" applyNumberFormat="1" applyFont="1" applyFill="1" applyBorder="1" applyAlignment="1" applyProtection="1">
      <alignment horizontal="left" vertical="center" wrapText="1"/>
    </xf>
    <xf numFmtId="164" fontId="5" fillId="2" borderId="2" xfId="0" applyNumberFormat="1" applyFont="1" applyFill="1" applyBorder="1" applyAlignment="1" applyProtection="1">
      <alignment horizontal="right" vertical="center" wrapText="1"/>
    </xf>
    <xf numFmtId="164" fontId="5" fillId="0" borderId="2" xfId="0" applyNumberFormat="1" applyFont="1" applyFill="1" applyBorder="1" applyAlignment="1" applyProtection="1">
      <alignment horizontal="right" vertical="center" wrapText="1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1" fillId="0" borderId="0" xfId="0" applyFont="1" applyFill="1"/>
    <xf numFmtId="0" fontId="10" fillId="3" borderId="0" xfId="0" applyNumberFormat="1" applyFont="1" applyFill="1" applyAlignment="1">
      <alignment vertical="center" wrapText="1"/>
    </xf>
    <xf numFmtId="164" fontId="2" fillId="0" borderId="2" xfId="0" applyNumberFormat="1" applyFont="1" applyFill="1" applyBorder="1" applyAlignment="1" applyProtection="1">
      <alignment horizontal="right" vertical="center" wrapText="1"/>
    </xf>
    <xf numFmtId="4" fontId="2" fillId="0" borderId="2" xfId="0" applyNumberFormat="1" applyFont="1" applyFill="1" applyBorder="1" applyAlignment="1" applyProtection="1">
      <alignment horizontal="right" vertical="center" wrapText="1"/>
    </xf>
    <xf numFmtId="0" fontId="2" fillId="0" borderId="5" xfId="0" applyNumberFormat="1" applyFont="1" applyFill="1" applyBorder="1" applyAlignment="1" applyProtection="1">
      <alignment horizontal="right" wrapText="1"/>
    </xf>
    <xf numFmtId="0" fontId="12" fillId="3" borderId="6" xfId="0" applyNumberFormat="1" applyFont="1" applyFill="1" applyBorder="1" applyAlignment="1">
      <alignment horizontal="center" vertical="center" wrapText="1"/>
    </xf>
    <xf numFmtId="1" fontId="8" fillId="3" borderId="2" xfId="0" applyNumberFormat="1" applyFont="1" applyFill="1" applyBorder="1" applyAlignment="1">
      <alignment horizontal="left" vertical="center" wrapText="1" indent="2"/>
    </xf>
    <xf numFmtId="0" fontId="8" fillId="3" borderId="2" xfId="0" applyFont="1" applyFill="1" applyBorder="1" applyAlignment="1">
      <alignment horizontal="left" vertical="center" wrapText="1"/>
    </xf>
    <xf numFmtId="1" fontId="8" fillId="3" borderId="2" xfId="0" applyNumberFormat="1" applyFont="1" applyFill="1" applyBorder="1" applyAlignment="1">
      <alignment horizontal="left" vertical="center" wrapText="1" indent="4"/>
    </xf>
    <xf numFmtId="0" fontId="1" fillId="0" borderId="1" xfId="0" applyNumberFormat="1" applyFont="1" applyFill="1" applyBorder="1" applyAlignment="1" applyProtection="1">
      <alignment wrapText="1"/>
      <protection locked="0"/>
    </xf>
    <xf numFmtId="0" fontId="11" fillId="3" borderId="6" xfId="0" applyNumberFormat="1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0" fontId="10" fillId="3" borderId="5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12" fillId="3" borderId="2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Alignment="1">
      <alignment horizontal="right" vertical="center" wrapText="1"/>
    </xf>
    <xf numFmtId="0" fontId="13" fillId="3" borderId="2" xfId="0" applyFont="1" applyFill="1" applyBorder="1" applyAlignment="1">
      <alignment horizontal="center" vertical="top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top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top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 applyProtection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0" fontId="11" fillId="3" borderId="6" xfId="0" applyNumberFormat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J61"/>
  <sheetViews>
    <sheetView showZeros="0" tabSelected="1" zoomScale="162" workbookViewId="0">
      <pane xSplit="3" ySplit="4" topLeftCell="F5" activePane="bottomRight" state="frozen"/>
      <selection pane="topRight" activeCell="D1" sqref="D1"/>
      <selection pane="bottomLeft" activeCell="A7" sqref="A7"/>
      <selection pane="bottomRight" activeCell="F5" sqref="F5:I5"/>
    </sheetView>
  </sheetViews>
  <sheetFormatPr baseColWidth="10" defaultColWidth="9.1640625" defaultRowHeight="12" x14ac:dyDescent="0.15"/>
  <cols>
    <col min="1" max="1" width="0.1640625" style="12" customWidth="1"/>
    <col min="2" max="2" width="9.33203125" style="12" customWidth="1"/>
    <col min="3" max="3" width="57.83203125" style="12" customWidth="1"/>
    <col min="4" max="5" width="13.33203125" style="12" customWidth="1"/>
    <col min="6" max="7" width="11.6640625" style="12" customWidth="1"/>
    <col min="8" max="9" width="12" style="12" customWidth="1"/>
    <col min="10" max="10" width="3.33203125" style="12" customWidth="1"/>
    <col min="11" max="16384" width="9.1640625" style="12"/>
  </cols>
  <sheetData>
    <row r="1" spans="1:10" ht="94.5" customHeight="1" x14ac:dyDescent="0.15">
      <c r="A1" s="11"/>
      <c r="B1" s="29" t="s">
        <v>216</v>
      </c>
      <c r="C1" s="29"/>
      <c r="D1" s="29"/>
      <c r="E1" s="29"/>
      <c r="F1" s="29"/>
      <c r="G1" s="29"/>
      <c r="H1" s="29"/>
      <c r="I1" s="29"/>
      <c r="J1" s="11"/>
    </row>
    <row r="2" spans="1:10" x14ac:dyDescent="0.15">
      <c r="A2" s="31" t="s">
        <v>75</v>
      </c>
      <c r="B2" s="31"/>
      <c r="C2" s="31"/>
      <c r="D2" s="31"/>
      <c r="E2" s="31"/>
      <c r="F2" s="31"/>
      <c r="G2" s="31"/>
      <c r="H2" s="31"/>
      <c r="I2" s="31"/>
      <c r="J2" s="11"/>
    </row>
    <row r="3" spans="1:10" x14ac:dyDescent="0.15">
      <c r="A3" s="11"/>
      <c r="B3" s="32" t="s">
        <v>76</v>
      </c>
      <c r="C3" s="32"/>
      <c r="D3" s="32"/>
      <c r="E3" s="32"/>
      <c r="F3" s="32"/>
      <c r="G3" s="32"/>
      <c r="H3" s="32"/>
      <c r="I3" s="32"/>
      <c r="J3" s="11"/>
    </row>
    <row r="4" spans="1:10" ht="13" x14ac:dyDescent="0.15">
      <c r="A4" s="11"/>
      <c r="B4" s="21"/>
      <c r="C4" s="21"/>
      <c r="D4" s="21"/>
      <c r="E4" s="21"/>
      <c r="F4" s="21"/>
      <c r="G4" s="21"/>
      <c r="H4" s="16"/>
      <c r="I4" s="16" t="s">
        <v>77</v>
      </c>
      <c r="J4" s="11"/>
    </row>
    <row r="5" spans="1:10" ht="12" customHeight="1" x14ac:dyDescent="0.15">
      <c r="A5" s="11"/>
      <c r="B5" s="33" t="s">
        <v>0</v>
      </c>
      <c r="C5" s="33" t="s">
        <v>78</v>
      </c>
      <c r="D5" s="27" t="s">
        <v>212</v>
      </c>
      <c r="E5" s="27" t="s">
        <v>213</v>
      </c>
      <c r="F5" s="34" t="s">
        <v>218</v>
      </c>
      <c r="G5" s="34"/>
      <c r="H5" s="34"/>
      <c r="I5" s="34"/>
      <c r="J5" s="11"/>
    </row>
    <row r="6" spans="1:10" ht="36" x14ac:dyDescent="0.15">
      <c r="A6" s="11"/>
      <c r="B6" s="33"/>
      <c r="C6" s="33"/>
      <c r="D6" s="28" t="s">
        <v>79</v>
      </c>
      <c r="E6" s="28" t="s">
        <v>80</v>
      </c>
      <c r="F6" s="28" t="s">
        <v>81</v>
      </c>
      <c r="G6" s="28" t="s">
        <v>82</v>
      </c>
      <c r="H6" s="28" t="s">
        <v>83</v>
      </c>
      <c r="I6" s="27" t="s">
        <v>84</v>
      </c>
      <c r="J6" s="11"/>
    </row>
    <row r="7" spans="1:10" x14ac:dyDescent="0.15">
      <c r="A7" s="11"/>
      <c r="B7" s="18">
        <v>701</v>
      </c>
      <c r="C7" s="19" t="s">
        <v>85</v>
      </c>
      <c r="D7" s="14">
        <v>19439557.800000001</v>
      </c>
      <c r="E7" s="14">
        <v>51978885.5</v>
      </c>
      <c r="F7" s="14">
        <v>54856406.600000001</v>
      </c>
      <c r="G7" s="14">
        <v>52746128.799999997</v>
      </c>
      <c r="H7" s="14">
        <v>2110277.7999999998</v>
      </c>
      <c r="I7" s="14">
        <v>0</v>
      </c>
      <c r="J7" s="11"/>
    </row>
    <row r="8" spans="1:10" ht="24" hidden="1" x14ac:dyDescent="0.15">
      <c r="A8" s="11"/>
      <c r="B8" s="20">
        <v>7011</v>
      </c>
      <c r="C8" s="19" t="s">
        <v>86</v>
      </c>
      <c r="D8" s="14">
        <v>5232084.5999999996</v>
      </c>
      <c r="E8" s="14">
        <v>5456439.2999999998</v>
      </c>
      <c r="F8" s="14">
        <v>7263829</v>
      </c>
      <c r="G8" s="14">
        <v>5903204</v>
      </c>
      <c r="H8" s="14">
        <v>1360625</v>
      </c>
      <c r="I8" s="14">
        <v>0</v>
      </c>
      <c r="J8" s="11"/>
    </row>
    <row r="9" spans="1:10" hidden="1" x14ac:dyDescent="0.15">
      <c r="A9" s="11"/>
      <c r="B9" s="20">
        <v>7013</v>
      </c>
      <c r="C9" s="19" t="s">
        <v>87</v>
      </c>
      <c r="D9" s="14">
        <v>1254827.6000000001</v>
      </c>
      <c r="E9" s="14">
        <v>1793065.2</v>
      </c>
      <c r="F9" s="14">
        <v>1827274.9</v>
      </c>
      <c r="G9" s="14">
        <v>1742745.4</v>
      </c>
      <c r="H9" s="14">
        <v>84529.5</v>
      </c>
      <c r="I9" s="14">
        <v>0</v>
      </c>
      <c r="J9" s="11"/>
    </row>
    <row r="10" spans="1:10" ht="24" hidden="1" x14ac:dyDescent="0.15">
      <c r="A10" s="11"/>
      <c r="B10" s="20">
        <v>7015</v>
      </c>
      <c r="C10" s="19" t="s">
        <v>88</v>
      </c>
      <c r="D10" s="14">
        <v>262532.2</v>
      </c>
      <c r="E10" s="14">
        <v>272427.2</v>
      </c>
      <c r="F10" s="14">
        <v>335468.40000000002</v>
      </c>
      <c r="G10" s="14">
        <v>313193.8</v>
      </c>
      <c r="H10" s="14">
        <v>22274.6</v>
      </c>
      <c r="I10" s="14">
        <v>0</v>
      </c>
      <c r="J10" s="11"/>
    </row>
    <row r="11" spans="1:10" hidden="1" x14ac:dyDescent="0.15">
      <c r="A11" s="11"/>
      <c r="B11" s="20">
        <v>7016</v>
      </c>
      <c r="C11" s="19" t="s">
        <v>89</v>
      </c>
      <c r="D11" s="14">
        <v>1498900.4</v>
      </c>
      <c r="E11" s="14">
        <v>1460138.8</v>
      </c>
      <c r="F11" s="14">
        <v>2149463.7999999998</v>
      </c>
      <c r="G11" s="14">
        <v>1506615.1</v>
      </c>
      <c r="H11" s="14">
        <v>642848.69999999995</v>
      </c>
      <c r="I11" s="14">
        <v>0</v>
      </c>
      <c r="J11" s="11"/>
    </row>
    <row r="12" spans="1:10" hidden="1" x14ac:dyDescent="0.15">
      <c r="A12" s="11"/>
      <c r="B12" s="20">
        <v>7017</v>
      </c>
      <c r="C12" s="19" t="s">
        <v>90</v>
      </c>
      <c r="D12" s="14">
        <v>7082811.9000000004</v>
      </c>
      <c r="E12" s="14">
        <v>8048193.2000000002</v>
      </c>
      <c r="F12" s="14">
        <v>8062332.2000000002</v>
      </c>
      <c r="G12" s="14">
        <v>8062332.2000000002</v>
      </c>
      <c r="H12" s="14">
        <v>0</v>
      </c>
      <c r="I12" s="14">
        <v>0</v>
      </c>
      <c r="J12" s="11"/>
    </row>
    <row r="13" spans="1:10" hidden="1" x14ac:dyDescent="0.15">
      <c r="A13" s="11"/>
      <c r="B13" s="20">
        <v>7018</v>
      </c>
      <c r="C13" s="19" t="s">
        <v>217</v>
      </c>
      <c r="D13" s="14">
        <v>4108401.1</v>
      </c>
      <c r="E13" s="14">
        <v>34948621.799999997</v>
      </c>
      <c r="F13" s="14">
        <v>35218038.399999999</v>
      </c>
      <c r="G13" s="14">
        <v>35218038.399999999</v>
      </c>
      <c r="H13" s="14">
        <v>0</v>
      </c>
      <c r="I13" s="14">
        <v>0</v>
      </c>
      <c r="J13" s="11"/>
    </row>
    <row r="14" spans="1:10" hidden="1" x14ac:dyDescent="0.15">
      <c r="A14" s="11"/>
      <c r="B14" s="18">
        <v>704</v>
      </c>
      <c r="C14" s="19" t="s">
        <v>91</v>
      </c>
      <c r="D14" s="14">
        <v>13015806.5</v>
      </c>
      <c r="E14" s="14">
        <v>16002857.199999999</v>
      </c>
      <c r="F14" s="14">
        <f>34983854.1-40000</f>
        <v>34943854.100000001</v>
      </c>
      <c r="G14" s="14">
        <f>13410223-40000</f>
        <v>13370223</v>
      </c>
      <c r="H14" s="14">
        <v>1283156.6000000001</v>
      </c>
      <c r="I14" s="14">
        <v>20290474</v>
      </c>
      <c r="J14" s="11"/>
    </row>
    <row r="15" spans="1:10" hidden="1" x14ac:dyDescent="0.15">
      <c r="A15" s="11"/>
      <c r="B15" s="20">
        <v>7041</v>
      </c>
      <c r="C15" s="19" t="s">
        <v>92</v>
      </c>
      <c r="D15" s="14">
        <v>1574027.4</v>
      </c>
      <c r="E15" s="14">
        <v>1656220.5</v>
      </c>
      <c r="F15" s="14">
        <v>2701797</v>
      </c>
      <c r="G15" s="14">
        <v>2097912.1</v>
      </c>
      <c r="H15" s="14">
        <v>603884.9</v>
      </c>
      <c r="I15" s="14">
        <v>0</v>
      </c>
      <c r="J15" s="11"/>
    </row>
    <row r="16" spans="1:10" hidden="1" x14ac:dyDescent="0.15">
      <c r="A16" s="11"/>
      <c r="B16" s="20">
        <v>7042</v>
      </c>
      <c r="C16" s="19" t="s">
        <v>93</v>
      </c>
      <c r="D16" s="14">
        <v>1734917.8</v>
      </c>
      <c r="E16" s="14">
        <v>1788892</v>
      </c>
      <c r="F16" s="14">
        <v>1956184.3</v>
      </c>
      <c r="G16" s="14">
        <v>1764070.6</v>
      </c>
      <c r="H16" s="14">
        <v>192113.7</v>
      </c>
      <c r="I16" s="14">
        <v>0</v>
      </c>
      <c r="J16" s="11"/>
    </row>
    <row r="17" spans="1:10" hidden="1" x14ac:dyDescent="0.15">
      <c r="A17" s="11"/>
      <c r="B17" s="20">
        <v>7043</v>
      </c>
      <c r="C17" s="19" t="s">
        <v>94</v>
      </c>
      <c r="D17" s="14">
        <v>20981.4</v>
      </c>
      <c r="E17" s="14">
        <v>20679.2</v>
      </c>
      <c r="F17" s="14">
        <v>26812</v>
      </c>
      <c r="G17" s="14">
        <v>26812</v>
      </c>
      <c r="H17" s="14">
        <v>0</v>
      </c>
      <c r="I17" s="14">
        <v>0</v>
      </c>
      <c r="J17" s="11"/>
    </row>
    <row r="18" spans="1:10" hidden="1" x14ac:dyDescent="0.15">
      <c r="A18" s="11"/>
      <c r="B18" s="20">
        <v>7044</v>
      </c>
      <c r="C18" s="19" t="s">
        <v>95</v>
      </c>
      <c r="D18" s="14">
        <v>96806</v>
      </c>
      <c r="E18" s="14">
        <v>117046.6</v>
      </c>
      <c r="F18" s="14">
        <v>229752.2</v>
      </c>
      <c r="G18" s="14">
        <v>139748</v>
      </c>
      <c r="H18" s="14">
        <v>90004.2</v>
      </c>
      <c r="I18" s="14">
        <v>0</v>
      </c>
      <c r="J18" s="11"/>
    </row>
    <row r="19" spans="1:10" hidden="1" x14ac:dyDescent="0.15">
      <c r="A19" s="11"/>
      <c r="B19" s="20">
        <v>7045</v>
      </c>
      <c r="C19" s="19" t="s">
        <v>1</v>
      </c>
      <c r="D19" s="14">
        <v>2250039.1</v>
      </c>
      <c r="E19" s="14">
        <v>2251542.6</v>
      </c>
      <c r="F19" s="14">
        <v>2392770.6</v>
      </c>
      <c r="G19" s="14">
        <v>2275722.7000000002</v>
      </c>
      <c r="H19" s="14">
        <v>117047.9</v>
      </c>
      <c r="I19" s="14">
        <v>0</v>
      </c>
      <c r="J19" s="11"/>
    </row>
    <row r="20" spans="1:10" hidden="1" x14ac:dyDescent="0.15">
      <c r="A20" s="11"/>
      <c r="B20" s="20">
        <v>7046</v>
      </c>
      <c r="C20" s="19" t="s">
        <v>96</v>
      </c>
      <c r="D20" s="14">
        <v>73665.600000000006</v>
      </c>
      <c r="E20" s="14">
        <v>136844.29999999999</v>
      </c>
      <c r="F20" s="14">
        <v>171329.6</v>
      </c>
      <c r="G20" s="14">
        <v>102486.5</v>
      </c>
      <c r="H20" s="14">
        <v>68843.100000000006</v>
      </c>
      <c r="I20" s="14">
        <v>0</v>
      </c>
      <c r="J20" s="11"/>
    </row>
    <row r="21" spans="1:10" hidden="1" x14ac:dyDescent="0.15">
      <c r="A21" s="11"/>
      <c r="B21" s="20">
        <v>7047</v>
      </c>
      <c r="C21" s="19" t="s">
        <v>97</v>
      </c>
      <c r="D21" s="14">
        <v>19862.099999999999</v>
      </c>
      <c r="E21" s="14">
        <v>8429.2999999999993</v>
      </c>
      <c r="F21" s="14">
        <v>59564.3</v>
      </c>
      <c r="G21" s="14">
        <v>59564.3</v>
      </c>
      <c r="H21" s="14">
        <v>0</v>
      </c>
      <c r="I21" s="14">
        <v>0</v>
      </c>
      <c r="J21" s="11"/>
    </row>
    <row r="22" spans="1:10" ht="24" hidden="1" x14ac:dyDescent="0.15">
      <c r="A22" s="11"/>
      <c r="B22" s="20">
        <v>7048</v>
      </c>
      <c r="C22" s="19" t="s">
        <v>98</v>
      </c>
      <c r="D22" s="14">
        <v>164743.6</v>
      </c>
      <c r="E22" s="14">
        <v>160136.9</v>
      </c>
      <c r="F22" s="14">
        <v>352816.8</v>
      </c>
      <c r="G22" s="14">
        <v>161941.4</v>
      </c>
      <c r="H22" s="14">
        <v>190875.4</v>
      </c>
      <c r="I22" s="14">
        <v>0</v>
      </c>
      <c r="J22" s="11"/>
    </row>
    <row r="23" spans="1:10" hidden="1" x14ac:dyDescent="0.15">
      <c r="A23" s="11"/>
      <c r="B23" s="20">
        <v>7049</v>
      </c>
      <c r="C23" s="19" t="s">
        <v>99</v>
      </c>
      <c r="D23" s="14">
        <v>7080763.5999999996</v>
      </c>
      <c r="E23" s="14">
        <v>9863065.8000000007</v>
      </c>
      <c r="F23" s="14">
        <f>27092827.3-40000</f>
        <v>27052827.300000001</v>
      </c>
      <c r="G23" s="14">
        <f>6781965.4-40000</f>
        <v>6741965.4000000004</v>
      </c>
      <c r="H23" s="14">
        <v>20387.400000000001</v>
      </c>
      <c r="I23" s="14">
        <v>20290474.5</v>
      </c>
      <c r="J23" s="11"/>
    </row>
    <row r="24" spans="1:10" hidden="1" x14ac:dyDescent="0.15">
      <c r="A24" s="11"/>
      <c r="B24" s="18">
        <v>705</v>
      </c>
      <c r="C24" s="19" t="s">
        <v>100</v>
      </c>
      <c r="D24" s="14">
        <v>903753.1</v>
      </c>
      <c r="E24" s="14">
        <v>811520.5</v>
      </c>
      <c r="F24" s="14">
        <v>922058.1</v>
      </c>
      <c r="G24" s="14">
        <v>824219.4</v>
      </c>
      <c r="H24" s="14">
        <v>97838.7</v>
      </c>
      <c r="I24" s="14">
        <v>0</v>
      </c>
      <c r="J24" s="11"/>
    </row>
    <row r="25" spans="1:10" hidden="1" x14ac:dyDescent="0.15">
      <c r="A25" s="11"/>
      <c r="B25" s="20">
        <v>7053</v>
      </c>
      <c r="C25" s="19" t="s">
        <v>101</v>
      </c>
      <c r="D25" s="14">
        <v>61523.1</v>
      </c>
      <c r="E25" s="14">
        <v>71039.399999999994</v>
      </c>
      <c r="F25" s="14">
        <v>84716.3</v>
      </c>
      <c r="G25" s="14">
        <v>75505.8</v>
      </c>
      <c r="H25" s="14">
        <v>9210.5</v>
      </c>
      <c r="I25" s="14">
        <v>0</v>
      </c>
      <c r="J25" s="11"/>
    </row>
    <row r="26" spans="1:10" hidden="1" x14ac:dyDescent="0.15">
      <c r="A26" s="11"/>
      <c r="B26" s="20">
        <v>7054</v>
      </c>
      <c r="C26" s="19" t="s">
        <v>102</v>
      </c>
      <c r="D26" s="14">
        <v>834566.2</v>
      </c>
      <c r="E26" s="14">
        <v>739400.1</v>
      </c>
      <c r="F26" s="14">
        <v>815439.8</v>
      </c>
      <c r="G26" s="14">
        <v>726811.6</v>
      </c>
      <c r="H26" s="14">
        <v>88628.2</v>
      </c>
      <c r="I26" s="14">
        <v>0</v>
      </c>
      <c r="J26" s="11"/>
    </row>
    <row r="27" spans="1:10" ht="24" hidden="1" x14ac:dyDescent="0.15">
      <c r="A27" s="11"/>
      <c r="B27" s="20">
        <v>7055</v>
      </c>
      <c r="C27" s="19" t="s">
        <v>103</v>
      </c>
      <c r="D27" s="14">
        <v>0</v>
      </c>
      <c r="E27" s="14">
        <v>1081</v>
      </c>
      <c r="F27" s="14">
        <v>1902</v>
      </c>
      <c r="G27" s="14">
        <v>1902</v>
      </c>
      <c r="H27" s="14">
        <v>0</v>
      </c>
      <c r="I27" s="14">
        <v>0</v>
      </c>
      <c r="J27" s="11"/>
    </row>
    <row r="28" spans="1:10" hidden="1" x14ac:dyDescent="0.15">
      <c r="A28" s="11"/>
      <c r="B28" s="20">
        <v>7056</v>
      </c>
      <c r="C28" s="19" t="s">
        <v>104</v>
      </c>
      <c r="D28" s="14">
        <v>7663.7</v>
      </c>
      <c r="E28" s="14">
        <v>0</v>
      </c>
      <c r="F28" s="14">
        <v>20000</v>
      </c>
      <c r="G28" s="14">
        <v>20000</v>
      </c>
      <c r="H28" s="14">
        <v>0</v>
      </c>
      <c r="I28" s="14">
        <v>0</v>
      </c>
      <c r="J28" s="11"/>
    </row>
    <row r="29" spans="1:10" hidden="1" x14ac:dyDescent="0.15">
      <c r="A29" s="11"/>
      <c r="B29" s="18">
        <v>706</v>
      </c>
      <c r="C29" s="19" t="s">
        <v>105</v>
      </c>
      <c r="D29" s="14">
        <v>1653829.6</v>
      </c>
      <c r="E29" s="14">
        <v>1249860.3999999999</v>
      </c>
      <c r="F29" s="14">
        <v>1921087.1</v>
      </c>
      <c r="G29" s="14">
        <v>1921087.1</v>
      </c>
      <c r="H29" s="14">
        <v>0</v>
      </c>
      <c r="I29" s="14">
        <v>0</v>
      </c>
      <c r="J29" s="11"/>
    </row>
    <row r="30" spans="1:10" hidden="1" x14ac:dyDescent="0.15">
      <c r="A30" s="11"/>
      <c r="B30" s="20">
        <v>7062</v>
      </c>
      <c r="C30" s="19" t="s">
        <v>105</v>
      </c>
      <c r="D30" s="14">
        <v>1299273.5</v>
      </c>
      <c r="E30" s="14">
        <v>1249860.3999999999</v>
      </c>
      <c r="F30" s="14">
        <v>1245824.3999999999</v>
      </c>
      <c r="G30" s="14">
        <v>1245824.3999999999</v>
      </c>
      <c r="H30" s="14">
        <v>0</v>
      </c>
      <c r="I30" s="14">
        <v>0</v>
      </c>
      <c r="J30" s="11"/>
    </row>
    <row r="31" spans="1:10" hidden="1" x14ac:dyDescent="0.15">
      <c r="A31" s="11"/>
      <c r="B31" s="20">
        <v>7066</v>
      </c>
      <c r="C31" s="19" t="s">
        <v>106</v>
      </c>
      <c r="D31" s="14">
        <v>354556.1</v>
      </c>
      <c r="E31" s="14">
        <v>0</v>
      </c>
      <c r="F31" s="14">
        <v>675262.7</v>
      </c>
      <c r="G31" s="14">
        <v>675262.7</v>
      </c>
      <c r="H31" s="14">
        <v>0</v>
      </c>
      <c r="I31" s="14">
        <v>0</v>
      </c>
      <c r="J31" s="11"/>
    </row>
    <row r="32" spans="1:10" x14ac:dyDescent="0.15">
      <c r="A32" s="11"/>
      <c r="B32" s="18">
        <v>707</v>
      </c>
      <c r="C32" s="19" t="s">
        <v>107</v>
      </c>
      <c r="D32" s="14">
        <v>13366449.699999999</v>
      </c>
      <c r="E32" s="14">
        <v>2592694.6</v>
      </c>
      <c r="F32" s="14">
        <v>4235404900</v>
      </c>
      <c r="G32" s="14">
        <v>3129746.1</v>
      </c>
      <c r="H32" s="14">
        <v>909490.4</v>
      </c>
      <c r="I32" s="14">
        <v>196168.4</v>
      </c>
      <c r="J32" s="11"/>
    </row>
    <row r="33" spans="1:10" x14ac:dyDescent="0.15">
      <c r="A33" s="11"/>
      <c r="B33" s="20">
        <v>7072</v>
      </c>
      <c r="C33" s="19" t="s">
        <v>108</v>
      </c>
      <c r="D33" s="14">
        <v>54153.8</v>
      </c>
      <c r="E33" s="14">
        <v>54478.7</v>
      </c>
      <c r="F33" s="14">
        <v>65741.100000000006</v>
      </c>
      <c r="G33" s="14">
        <v>55537.4</v>
      </c>
      <c r="H33" s="14">
        <v>10203.700000000001</v>
      </c>
      <c r="I33" s="14">
        <v>0</v>
      </c>
      <c r="J33" s="11"/>
    </row>
    <row r="34" spans="1:10" x14ac:dyDescent="0.15">
      <c r="A34" s="11"/>
      <c r="B34" s="20">
        <v>7073</v>
      </c>
      <c r="C34" s="19" t="s">
        <v>109</v>
      </c>
      <c r="D34" s="14">
        <v>659225.30000000005</v>
      </c>
      <c r="E34" s="14">
        <v>630450.4</v>
      </c>
      <c r="F34" s="14">
        <v>946329.8</v>
      </c>
      <c r="G34" s="14">
        <v>649444.80000000005</v>
      </c>
      <c r="H34" s="14">
        <v>296885</v>
      </c>
      <c r="I34" s="14">
        <v>0</v>
      </c>
      <c r="J34" s="11"/>
    </row>
    <row r="35" spans="1:10" x14ac:dyDescent="0.15">
      <c r="A35" s="11"/>
      <c r="B35" s="20">
        <v>7074</v>
      </c>
      <c r="C35" s="19" t="s">
        <v>110</v>
      </c>
      <c r="D35" s="14">
        <v>706490.3</v>
      </c>
      <c r="E35" s="14">
        <v>726730</v>
      </c>
      <c r="F35" s="14">
        <v>1039753.2</v>
      </c>
      <c r="G35" s="14">
        <v>736449.4</v>
      </c>
      <c r="H35" s="14">
        <v>303303.8</v>
      </c>
      <c r="I35" s="14">
        <v>0</v>
      </c>
      <c r="J35" s="11"/>
    </row>
    <row r="36" spans="1:10" ht="24" x14ac:dyDescent="0.15">
      <c r="A36" s="11"/>
      <c r="B36" s="20">
        <v>7075</v>
      </c>
      <c r="C36" s="19" t="s">
        <v>111</v>
      </c>
      <c r="D36" s="14">
        <v>39523.5</v>
      </c>
      <c r="E36" s="14">
        <v>44488.800000000003</v>
      </c>
      <c r="F36" s="14">
        <v>39599.699999999997</v>
      </c>
      <c r="G36" s="14">
        <v>36802.800000000003</v>
      </c>
      <c r="H36" s="14">
        <v>2796.9</v>
      </c>
      <c r="I36" s="14">
        <v>0</v>
      </c>
      <c r="J36" s="11"/>
    </row>
    <row r="37" spans="1:10" x14ac:dyDescent="0.15">
      <c r="A37" s="11"/>
      <c r="B37" s="20">
        <v>7076</v>
      </c>
      <c r="C37" s="19" t="s">
        <v>112</v>
      </c>
      <c r="D37" s="14">
        <v>11907056.800000001</v>
      </c>
      <c r="E37" s="14">
        <v>1136546.7</v>
      </c>
      <c r="F37" s="14">
        <v>2143981.1</v>
      </c>
      <c r="G37" s="14">
        <v>1651511.7</v>
      </c>
      <c r="H37" s="14">
        <v>296301</v>
      </c>
      <c r="I37" s="14">
        <v>196168.4</v>
      </c>
      <c r="J37" s="11"/>
    </row>
    <row r="38" spans="1:10" x14ac:dyDescent="0.15">
      <c r="A38" s="11"/>
      <c r="B38" s="18">
        <v>708</v>
      </c>
      <c r="C38" s="19" t="s">
        <v>113</v>
      </c>
      <c r="D38" s="14">
        <v>3498006.9</v>
      </c>
      <c r="E38" s="14">
        <v>2729972.4</v>
      </c>
      <c r="F38" s="14">
        <v>3916922.5</v>
      </c>
      <c r="G38" s="14">
        <v>3723045.2</v>
      </c>
      <c r="H38" s="14">
        <v>193877.3</v>
      </c>
      <c r="I38" s="14">
        <v>0</v>
      </c>
      <c r="J38" s="11"/>
    </row>
    <row r="39" spans="1:10" x14ac:dyDescent="0.15">
      <c r="A39" s="11"/>
      <c r="B39" s="20">
        <v>7081</v>
      </c>
      <c r="C39" s="19" t="s">
        <v>114</v>
      </c>
      <c r="D39" s="14">
        <v>798787.5</v>
      </c>
      <c r="E39" s="14">
        <v>684330.4</v>
      </c>
      <c r="F39" s="14">
        <v>799879.1</v>
      </c>
      <c r="G39" s="14">
        <v>768675.8</v>
      </c>
      <c r="H39" s="14">
        <v>31203.3</v>
      </c>
      <c r="I39" s="14">
        <v>0</v>
      </c>
      <c r="J39" s="11"/>
    </row>
    <row r="40" spans="1:10" x14ac:dyDescent="0.15">
      <c r="A40" s="11"/>
      <c r="B40" s="20">
        <v>7082</v>
      </c>
      <c r="C40" s="19" t="s">
        <v>115</v>
      </c>
      <c r="D40" s="14">
        <v>1069634.8999999999</v>
      </c>
      <c r="E40" s="14">
        <v>864632.8</v>
      </c>
      <c r="F40" s="14">
        <v>1425337.4</v>
      </c>
      <c r="G40" s="14">
        <v>1289785.7</v>
      </c>
      <c r="H40" s="14">
        <v>135551.70000000001</v>
      </c>
      <c r="I40" s="14">
        <v>0</v>
      </c>
      <c r="J40" s="11"/>
    </row>
    <row r="41" spans="1:10" x14ac:dyDescent="0.15">
      <c r="A41" s="11"/>
      <c r="B41" s="20">
        <v>7083</v>
      </c>
      <c r="C41" s="19" t="s">
        <v>116</v>
      </c>
      <c r="D41" s="14">
        <v>1016285.5</v>
      </c>
      <c r="E41" s="14">
        <v>941375.2</v>
      </c>
      <c r="F41" s="14">
        <v>978840.1</v>
      </c>
      <c r="G41" s="14">
        <v>973431.4</v>
      </c>
      <c r="H41" s="14">
        <v>5408.7</v>
      </c>
      <c r="I41" s="14">
        <v>0</v>
      </c>
      <c r="J41" s="11"/>
    </row>
    <row r="42" spans="1:10" x14ac:dyDescent="0.15">
      <c r="A42" s="11"/>
      <c r="B42" s="20">
        <v>7084</v>
      </c>
      <c r="C42" s="19" t="s">
        <v>117</v>
      </c>
      <c r="D42" s="14">
        <v>22310</v>
      </c>
      <c r="E42" s="14">
        <v>25905.9</v>
      </c>
      <c r="F42" s="14">
        <v>43022</v>
      </c>
      <c r="G42" s="14">
        <v>25905.9</v>
      </c>
      <c r="H42" s="14">
        <v>17116.099999999999</v>
      </c>
      <c r="I42" s="14">
        <v>0</v>
      </c>
      <c r="J42" s="11"/>
    </row>
    <row r="43" spans="1:10" ht="24" x14ac:dyDescent="0.15">
      <c r="A43" s="11"/>
      <c r="B43" s="20">
        <v>7085</v>
      </c>
      <c r="C43" s="19" t="s">
        <v>118</v>
      </c>
      <c r="D43" s="14">
        <v>45896.3</v>
      </c>
      <c r="E43" s="14">
        <v>18600.099999999999</v>
      </c>
      <c r="F43" s="14">
        <v>38546.1</v>
      </c>
      <c r="G43" s="14">
        <v>38189.1</v>
      </c>
      <c r="H43" s="14">
        <v>357</v>
      </c>
      <c r="I43" s="14">
        <v>0</v>
      </c>
      <c r="J43" s="11"/>
    </row>
    <row r="44" spans="1:10" x14ac:dyDescent="0.15">
      <c r="A44" s="11"/>
      <c r="B44" s="20">
        <v>7086</v>
      </c>
      <c r="C44" s="19" t="s">
        <v>119</v>
      </c>
      <c r="D44" s="14">
        <v>545092.69999999995</v>
      </c>
      <c r="E44" s="14">
        <v>195128</v>
      </c>
      <c r="F44" s="14">
        <v>631297.80000000005</v>
      </c>
      <c r="G44" s="14">
        <v>627057.30000000005</v>
      </c>
      <c r="H44" s="14">
        <v>4240.5</v>
      </c>
      <c r="I44" s="14">
        <v>0</v>
      </c>
      <c r="J44" s="11"/>
    </row>
    <row r="45" spans="1:10" x14ac:dyDescent="0.15">
      <c r="A45" s="11"/>
      <c r="B45" s="18">
        <v>709</v>
      </c>
      <c r="C45" s="19" t="s">
        <v>120</v>
      </c>
      <c r="D45" s="14">
        <v>24518866.600000001</v>
      </c>
      <c r="E45" s="14">
        <v>23599273.100000001</v>
      </c>
      <c r="F45" s="14">
        <v>35302452.799999997</v>
      </c>
      <c r="G45" s="14">
        <v>27900665.699999999</v>
      </c>
      <c r="H45" s="14">
        <v>7021513.2000000002</v>
      </c>
      <c r="I45" s="14">
        <v>380273.8</v>
      </c>
      <c r="J45" s="11"/>
    </row>
    <row r="46" spans="1:10" x14ac:dyDescent="0.15">
      <c r="A46" s="11"/>
      <c r="B46" s="20">
        <v>7091</v>
      </c>
      <c r="C46" s="19" t="s">
        <v>121</v>
      </c>
      <c r="D46" s="14">
        <v>2806720.2</v>
      </c>
      <c r="E46" s="14">
        <v>2846290.6</v>
      </c>
      <c r="F46" s="14">
        <v>3323378.6</v>
      </c>
      <c r="G46" s="14">
        <v>3234510.2</v>
      </c>
      <c r="H46" s="14">
        <v>88868.4</v>
      </c>
      <c r="I46" s="14">
        <v>0</v>
      </c>
      <c r="J46" s="11"/>
    </row>
    <row r="47" spans="1:10" x14ac:dyDescent="0.15">
      <c r="A47" s="11"/>
      <c r="B47" s="20">
        <v>7092</v>
      </c>
      <c r="C47" s="19" t="s">
        <v>122</v>
      </c>
      <c r="D47" s="14">
        <v>16771834.800000001</v>
      </c>
      <c r="E47" s="14">
        <v>17175648.100000001</v>
      </c>
      <c r="F47" s="14">
        <v>18882518.399999999</v>
      </c>
      <c r="G47" s="14">
        <v>18592552.899999999</v>
      </c>
      <c r="H47" s="14">
        <v>289965.5</v>
      </c>
      <c r="I47" s="14">
        <v>0</v>
      </c>
      <c r="J47" s="11"/>
    </row>
    <row r="48" spans="1:10" x14ac:dyDescent="0.15">
      <c r="A48" s="11"/>
      <c r="B48" s="20">
        <v>7093</v>
      </c>
      <c r="C48" s="19" t="s">
        <v>123</v>
      </c>
      <c r="D48" s="14">
        <v>427412.6</v>
      </c>
      <c r="E48" s="14">
        <v>516188.6</v>
      </c>
      <c r="F48" s="14">
        <v>943862.3</v>
      </c>
      <c r="G48" s="14">
        <v>515329.6</v>
      </c>
      <c r="H48" s="14">
        <v>428532.7</v>
      </c>
      <c r="I48" s="14">
        <v>0</v>
      </c>
      <c r="J48" s="11"/>
    </row>
    <row r="49" spans="1:10" x14ac:dyDescent="0.15">
      <c r="A49" s="11"/>
      <c r="B49" s="20">
        <v>7094</v>
      </c>
      <c r="C49" s="19" t="s">
        <v>124</v>
      </c>
      <c r="D49" s="14">
        <v>942090.7</v>
      </c>
      <c r="E49" s="14">
        <v>988713.4</v>
      </c>
      <c r="F49" s="14">
        <v>7026792.7000000002</v>
      </c>
      <c r="G49" s="14">
        <v>973377.4</v>
      </c>
      <c r="H49" s="14">
        <v>6053415.2999999998</v>
      </c>
      <c r="I49" s="14">
        <v>0</v>
      </c>
      <c r="J49" s="11"/>
    </row>
    <row r="50" spans="1:10" x14ac:dyDescent="0.15">
      <c r="A50" s="11"/>
      <c r="B50" s="20">
        <v>7095</v>
      </c>
      <c r="C50" s="19" t="s">
        <v>125</v>
      </c>
      <c r="D50" s="14">
        <v>234831</v>
      </c>
      <c r="E50" s="14">
        <v>482305.7</v>
      </c>
      <c r="F50" s="14">
        <v>378203.9</v>
      </c>
      <c r="G50" s="14">
        <v>289451.8</v>
      </c>
      <c r="H50" s="14">
        <v>88752.1</v>
      </c>
      <c r="I50" s="14">
        <v>0</v>
      </c>
      <c r="J50" s="11"/>
    </row>
    <row r="51" spans="1:10" x14ac:dyDescent="0.15">
      <c r="A51" s="11"/>
      <c r="B51" s="20">
        <v>7096</v>
      </c>
      <c r="C51" s="19" t="s">
        <v>126</v>
      </c>
      <c r="D51" s="14">
        <v>974093.9</v>
      </c>
      <c r="E51" s="14">
        <v>1061894.8999999999</v>
      </c>
      <c r="F51" s="14">
        <v>1134875.6000000001</v>
      </c>
      <c r="G51" s="14">
        <v>1071420.1000000001</v>
      </c>
      <c r="H51" s="14">
        <v>63455.5</v>
      </c>
      <c r="I51" s="14">
        <v>0</v>
      </c>
      <c r="J51" s="11"/>
    </row>
    <row r="52" spans="1:10" ht="24" x14ac:dyDescent="0.15">
      <c r="A52" s="11"/>
      <c r="B52" s="20">
        <v>7097</v>
      </c>
      <c r="C52" s="19" t="s">
        <v>127</v>
      </c>
      <c r="D52" s="14">
        <v>62630.3</v>
      </c>
      <c r="E52" s="14">
        <v>63506.8</v>
      </c>
      <c r="F52" s="14">
        <v>73691</v>
      </c>
      <c r="G52" s="14">
        <v>68651.3</v>
      </c>
      <c r="H52" s="14">
        <v>5039.7</v>
      </c>
      <c r="I52" s="14">
        <v>0</v>
      </c>
      <c r="J52" s="11"/>
    </row>
    <row r="53" spans="1:10" x14ac:dyDescent="0.15">
      <c r="A53" s="11"/>
      <c r="B53" s="20">
        <v>7098</v>
      </c>
      <c r="C53" s="19" t="s">
        <v>128</v>
      </c>
      <c r="D53" s="14">
        <v>2299253</v>
      </c>
      <c r="E53" s="14">
        <v>464725</v>
      </c>
      <c r="F53" s="14">
        <v>3539130.2</v>
      </c>
      <c r="G53" s="14">
        <v>3155372.4</v>
      </c>
      <c r="H53" s="14">
        <v>3484</v>
      </c>
      <c r="I53" s="14">
        <v>380273.8</v>
      </c>
      <c r="J53" s="11"/>
    </row>
    <row r="54" spans="1:10" x14ac:dyDescent="0.15">
      <c r="A54" s="11"/>
      <c r="B54" s="18">
        <v>710</v>
      </c>
      <c r="C54" s="19" t="s">
        <v>129</v>
      </c>
      <c r="D54" s="14">
        <v>29694693.699999999</v>
      </c>
      <c r="E54" s="14">
        <v>13148132.6</v>
      </c>
      <c r="F54" s="14">
        <f>11373525.3+40000</f>
        <v>11413525.300000001</v>
      </c>
      <c r="G54" s="14">
        <f>11354367.5+40000</f>
        <v>11394367.5</v>
      </c>
      <c r="H54" s="14">
        <v>19157.8</v>
      </c>
      <c r="I54" s="14">
        <v>0</v>
      </c>
      <c r="J54" s="11"/>
    </row>
    <row r="55" spans="1:10" x14ac:dyDescent="0.15">
      <c r="A55" s="11"/>
      <c r="B55" s="20">
        <v>7101</v>
      </c>
      <c r="C55" s="19" t="s">
        <v>130</v>
      </c>
      <c r="D55" s="14">
        <v>589954.19999999995</v>
      </c>
      <c r="E55" s="14">
        <v>792671.4</v>
      </c>
      <c r="F55" s="14">
        <v>580172.69999999995</v>
      </c>
      <c r="G55" s="14">
        <v>572943.6</v>
      </c>
      <c r="H55" s="14">
        <v>7229.1</v>
      </c>
      <c r="I55" s="14">
        <v>0</v>
      </c>
      <c r="J55" s="11"/>
    </row>
    <row r="56" spans="1:10" x14ac:dyDescent="0.15">
      <c r="A56" s="11"/>
      <c r="B56" s="20">
        <v>7102</v>
      </c>
      <c r="C56" s="19" t="s">
        <v>131</v>
      </c>
      <c r="D56" s="14">
        <v>20126768.300000001</v>
      </c>
      <c r="E56" s="14">
        <v>109040.1</v>
      </c>
      <c r="F56" s="14">
        <v>111912.4</v>
      </c>
      <c r="G56" s="14">
        <v>108272.4</v>
      </c>
      <c r="H56" s="14">
        <v>3640</v>
      </c>
      <c r="I56" s="14">
        <v>0</v>
      </c>
      <c r="J56" s="11"/>
    </row>
    <row r="57" spans="1:10" x14ac:dyDescent="0.15">
      <c r="A57" s="11"/>
      <c r="B57" s="20">
        <v>7104</v>
      </c>
      <c r="C57" s="19" t="s">
        <v>132</v>
      </c>
      <c r="D57" s="14">
        <v>6644132.9000000004</v>
      </c>
      <c r="E57" s="14">
        <v>8904279.9000000004</v>
      </c>
      <c r="F57" s="14">
        <v>8291393</v>
      </c>
      <c r="G57" s="14">
        <v>8289491.9000000004</v>
      </c>
      <c r="H57" s="14">
        <v>1901.1</v>
      </c>
      <c r="I57" s="14">
        <v>0</v>
      </c>
      <c r="J57" s="11"/>
    </row>
    <row r="58" spans="1:10" x14ac:dyDescent="0.15">
      <c r="A58" s="11"/>
      <c r="B58" s="20">
        <v>7105</v>
      </c>
      <c r="C58" s="19" t="s">
        <v>133</v>
      </c>
      <c r="D58" s="14">
        <v>110609.8</v>
      </c>
      <c r="E58" s="14">
        <v>108481.60000000001</v>
      </c>
      <c r="F58" s="14">
        <v>114216.3</v>
      </c>
      <c r="G58" s="14">
        <v>114216.3</v>
      </c>
      <c r="H58" s="14">
        <v>0</v>
      </c>
      <c r="I58" s="14">
        <v>0</v>
      </c>
      <c r="J58" s="11"/>
    </row>
    <row r="59" spans="1:10" x14ac:dyDescent="0.15">
      <c r="A59" s="11"/>
      <c r="B59" s="20">
        <v>7107</v>
      </c>
      <c r="C59" s="19" t="s">
        <v>134</v>
      </c>
      <c r="D59" s="14">
        <v>76815.5</v>
      </c>
      <c r="E59" s="14">
        <v>95510.9</v>
      </c>
      <c r="F59" s="14">
        <v>95471.2</v>
      </c>
      <c r="G59" s="14">
        <v>93692.9</v>
      </c>
      <c r="H59" s="14">
        <v>1778.3</v>
      </c>
      <c r="I59" s="14">
        <v>0</v>
      </c>
      <c r="J59" s="11"/>
    </row>
    <row r="60" spans="1:10" x14ac:dyDescent="0.15">
      <c r="B60" s="20">
        <v>7109</v>
      </c>
      <c r="C60" s="19" t="s">
        <v>135</v>
      </c>
      <c r="D60" s="14">
        <v>2146412.9</v>
      </c>
      <c r="E60" s="14">
        <v>3138148.7</v>
      </c>
      <c r="F60" s="14">
        <f>2180359.7+40000</f>
        <v>2220359.7000000002</v>
      </c>
      <c r="G60" s="14">
        <f>2175750.4+40000</f>
        <v>2215750.4</v>
      </c>
      <c r="H60" s="14">
        <v>4609.3</v>
      </c>
      <c r="I60" s="14">
        <v>0</v>
      </c>
    </row>
    <row r="61" spans="1:10" x14ac:dyDescent="0.15">
      <c r="B61" s="30" t="s">
        <v>136</v>
      </c>
      <c r="C61" s="30"/>
      <c r="D61" s="14">
        <v>124368044</v>
      </c>
      <c r="E61" s="14">
        <v>130256315.90000001</v>
      </c>
      <c r="F61" s="14">
        <v>169250210.09999999</v>
      </c>
      <c r="G61" s="14">
        <v>134895119.80000001</v>
      </c>
      <c r="H61" s="14">
        <v>13305674.5</v>
      </c>
      <c r="I61" s="15">
        <v>21049415.800000001</v>
      </c>
    </row>
  </sheetData>
  <mergeCells count="7">
    <mergeCell ref="B1:I1"/>
    <mergeCell ref="B61:C61"/>
    <mergeCell ref="A2:I2"/>
    <mergeCell ref="B3:I3"/>
    <mergeCell ref="B5:B6"/>
    <mergeCell ref="C5:C6"/>
    <mergeCell ref="F5:I5"/>
  </mergeCells>
  <pageMargins left="0.59055118110236227" right="0.59055118110236227" top="0.94488188976377963" bottom="0.55118110236220474" header="0.19685039370078741" footer="0.19685039370078741"/>
  <pageSetup paperSize="9" scale="94" fitToHeight="0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0"/>
  <sheetViews>
    <sheetView showZeros="0" view="pageBreakPreview" zoomScaleNormal="100" workbookViewId="0">
      <pane xSplit="2" ySplit="6" topLeftCell="C59" activePane="bottomRight" state="frozen"/>
      <selection pane="topRight" activeCell="C1" sqref="C1"/>
      <selection pane="bottomLeft" activeCell="A7" sqref="A7"/>
      <selection pane="bottomRight" activeCell="P73" sqref="P73"/>
    </sheetView>
  </sheetViews>
  <sheetFormatPr baseColWidth="10" defaultColWidth="9.1640625" defaultRowHeight="14" x14ac:dyDescent="0.15"/>
  <cols>
    <col min="1" max="1" width="6.83203125" style="2" customWidth="1"/>
    <col min="2" max="2" width="46.5" style="2" customWidth="1"/>
    <col min="3" max="3" width="11.33203125" style="2" customWidth="1"/>
    <col min="4" max="4" width="10.5" style="2" customWidth="1"/>
    <col min="5" max="5" width="11.33203125" style="2" customWidth="1"/>
    <col min="6" max="6" width="11.1640625" style="2" customWidth="1"/>
    <col min="7" max="7" width="11.6640625" style="2" customWidth="1"/>
    <col min="8" max="8" width="10.6640625" style="2" customWidth="1"/>
    <col min="9" max="9" width="11" style="2" customWidth="1"/>
    <col min="10" max="10" width="10.5" style="2" customWidth="1"/>
    <col min="11" max="11" width="3.33203125" style="2" customWidth="1"/>
    <col min="12" max="12" width="12.6640625" style="2" customWidth="1"/>
    <col min="13" max="16384" width="9.1640625" style="2"/>
  </cols>
  <sheetData>
    <row r="1" spans="1:11" ht="77.25" customHeight="1" x14ac:dyDescent="0.15">
      <c r="A1" s="1"/>
      <c r="B1" s="13"/>
      <c r="C1" s="29" t="s">
        <v>220</v>
      </c>
      <c r="D1" s="29"/>
      <c r="E1" s="29"/>
      <c r="F1" s="29"/>
      <c r="G1" s="29"/>
      <c r="H1" s="29"/>
      <c r="I1" s="29"/>
      <c r="J1" s="29"/>
      <c r="K1" s="13"/>
    </row>
    <row r="2" spans="1:11" s="3" customFormat="1" ht="13" x14ac:dyDescent="0.15">
      <c r="A2" s="24"/>
      <c r="B2" s="37" t="s">
        <v>75</v>
      </c>
      <c r="C2" s="37"/>
      <c r="D2" s="37"/>
      <c r="E2" s="37"/>
      <c r="F2" s="37"/>
      <c r="G2" s="37"/>
      <c r="H2" s="37"/>
      <c r="I2" s="37"/>
      <c r="J2" s="37"/>
    </row>
    <row r="3" spans="1:11" s="3" customFormat="1" ht="13" x14ac:dyDescent="0.15">
      <c r="A3" s="25"/>
      <c r="B3" s="36" t="s">
        <v>76</v>
      </c>
      <c r="C3" s="36"/>
      <c r="D3" s="36"/>
      <c r="E3" s="36"/>
      <c r="F3" s="36"/>
      <c r="G3" s="36"/>
      <c r="H3" s="36"/>
      <c r="I3" s="36"/>
      <c r="J3" s="36"/>
    </row>
    <row r="4" spans="1:11" x14ac:dyDescent="0.15">
      <c r="A4" s="35"/>
      <c r="B4" s="35"/>
      <c r="C4" s="35"/>
      <c r="D4" s="35"/>
      <c r="E4" s="35"/>
      <c r="F4" s="35"/>
      <c r="G4" s="35"/>
      <c r="H4" s="35"/>
      <c r="I4" s="35"/>
      <c r="J4" s="4"/>
      <c r="K4" s="1"/>
    </row>
    <row r="5" spans="1:11" x14ac:dyDescent="0.15">
      <c r="A5" s="35"/>
      <c r="B5" s="35"/>
      <c r="C5" s="35"/>
      <c r="D5" s="35"/>
      <c r="E5" s="35"/>
      <c r="F5" s="35"/>
      <c r="G5" s="35"/>
      <c r="H5" s="35"/>
      <c r="I5" s="35"/>
      <c r="J5" s="26" t="s">
        <v>77</v>
      </c>
      <c r="K5" s="1"/>
    </row>
    <row r="6" spans="1:11" ht="15" customHeight="1" x14ac:dyDescent="0.15">
      <c r="A6" s="40" t="s">
        <v>137</v>
      </c>
      <c r="B6" s="40" t="s">
        <v>138</v>
      </c>
      <c r="C6" s="5" t="s">
        <v>212</v>
      </c>
      <c r="D6" s="5" t="s">
        <v>213</v>
      </c>
      <c r="E6" s="42" t="s">
        <v>218</v>
      </c>
      <c r="F6" s="42"/>
      <c r="G6" s="42"/>
      <c r="H6" s="42"/>
      <c r="I6" s="6" t="s">
        <v>214</v>
      </c>
      <c r="J6" s="6" t="s">
        <v>215</v>
      </c>
      <c r="K6" s="1"/>
    </row>
    <row r="7" spans="1:11" ht="57" customHeight="1" x14ac:dyDescent="0.15">
      <c r="A7" s="41"/>
      <c r="B7" s="41"/>
      <c r="C7" s="22" t="s">
        <v>79</v>
      </c>
      <c r="D7" s="22" t="s">
        <v>80</v>
      </c>
      <c r="E7" s="22" t="s">
        <v>81</v>
      </c>
      <c r="F7" s="22" t="s">
        <v>82</v>
      </c>
      <c r="G7" s="17" t="s">
        <v>83</v>
      </c>
      <c r="H7" s="22" t="s">
        <v>84</v>
      </c>
      <c r="I7" s="22" t="s">
        <v>219</v>
      </c>
      <c r="J7" s="22" t="s">
        <v>139</v>
      </c>
      <c r="K7" s="1"/>
    </row>
    <row r="8" spans="1:11" x14ac:dyDescent="0.15">
      <c r="A8" s="7" t="s">
        <v>2</v>
      </c>
      <c r="B8" s="23" t="s">
        <v>140</v>
      </c>
      <c r="C8" s="9">
        <v>756752</v>
      </c>
      <c r="D8" s="9">
        <v>786617.6</v>
      </c>
      <c r="E8" s="9">
        <v>792434.1</v>
      </c>
      <c r="F8" s="9">
        <v>784794.8</v>
      </c>
      <c r="G8" s="9">
        <v>7639.3</v>
      </c>
      <c r="H8" s="9">
        <v>0</v>
      </c>
      <c r="I8" s="9">
        <v>786617.6</v>
      </c>
      <c r="J8" s="9">
        <v>787277.45065121294</v>
      </c>
      <c r="K8" s="1"/>
    </row>
    <row r="9" spans="1:11" x14ac:dyDescent="0.15">
      <c r="A9" s="7" t="s">
        <v>3</v>
      </c>
      <c r="B9" s="23" t="s">
        <v>141</v>
      </c>
      <c r="C9" s="9">
        <v>147933.29999999999</v>
      </c>
      <c r="D9" s="9">
        <v>168112.3</v>
      </c>
      <c r="E9" s="9">
        <v>159340.9</v>
      </c>
      <c r="F9" s="9">
        <v>159340.9</v>
      </c>
      <c r="G9" s="9">
        <v>0</v>
      </c>
      <c r="H9" s="9">
        <v>0</v>
      </c>
      <c r="I9" s="9">
        <v>168112.3</v>
      </c>
      <c r="J9" s="9">
        <v>168232.7</v>
      </c>
      <c r="K9" s="1"/>
    </row>
    <row r="10" spans="1:11" x14ac:dyDescent="0.15">
      <c r="A10" s="7" t="s">
        <v>4</v>
      </c>
      <c r="B10" s="23" t="s">
        <v>142</v>
      </c>
      <c r="C10" s="9">
        <v>9198.1</v>
      </c>
      <c r="D10" s="9">
        <v>7952.7</v>
      </c>
      <c r="E10" s="9">
        <v>8618.2999999999993</v>
      </c>
      <c r="F10" s="9">
        <v>8618.2999999999993</v>
      </c>
      <c r="G10" s="9">
        <v>0</v>
      </c>
      <c r="H10" s="9">
        <v>0</v>
      </c>
      <c r="I10" s="9">
        <v>7952.7</v>
      </c>
      <c r="J10" s="9">
        <v>7959.6</v>
      </c>
      <c r="K10" s="1"/>
    </row>
    <row r="11" spans="1:11" x14ac:dyDescent="0.15">
      <c r="A11" s="7" t="s">
        <v>5</v>
      </c>
      <c r="B11" s="23" t="s">
        <v>143</v>
      </c>
      <c r="C11" s="9">
        <v>206931.7</v>
      </c>
      <c r="D11" s="9">
        <v>236730.7</v>
      </c>
      <c r="E11" s="9">
        <v>212832.1</v>
      </c>
      <c r="F11" s="9">
        <v>212832.1</v>
      </c>
      <c r="G11" s="9">
        <v>0</v>
      </c>
      <c r="H11" s="9">
        <v>0</v>
      </c>
      <c r="I11" s="9">
        <v>236730.7</v>
      </c>
      <c r="J11" s="9">
        <v>255909.44528366372</v>
      </c>
      <c r="K11" s="1"/>
    </row>
    <row r="12" spans="1:11" x14ac:dyDescent="0.15">
      <c r="A12" s="7" t="s">
        <v>6</v>
      </c>
      <c r="B12" s="23" t="s">
        <v>144</v>
      </c>
      <c r="C12" s="9">
        <v>751060.3</v>
      </c>
      <c r="D12" s="9">
        <v>486033.1</v>
      </c>
      <c r="E12" s="9">
        <v>1253589.3999999999</v>
      </c>
      <c r="F12" s="9">
        <v>1094532.8</v>
      </c>
      <c r="G12" s="9">
        <v>159056.6</v>
      </c>
      <c r="H12" s="9">
        <v>0</v>
      </c>
      <c r="I12" s="9">
        <v>505073.7</v>
      </c>
      <c r="J12" s="9">
        <v>501460.64571038011</v>
      </c>
      <c r="K12" s="1"/>
    </row>
    <row r="13" spans="1:11" x14ac:dyDescent="0.15">
      <c r="A13" s="7" t="s">
        <v>7</v>
      </c>
      <c r="B13" s="23" t="s">
        <v>145</v>
      </c>
      <c r="C13" s="9">
        <v>1488181.1</v>
      </c>
      <c r="D13" s="9">
        <v>2154617.1</v>
      </c>
      <c r="E13" s="9">
        <v>2056745.5</v>
      </c>
      <c r="F13" s="9">
        <v>2050667.5</v>
      </c>
      <c r="G13" s="9">
        <v>6078</v>
      </c>
      <c r="H13" s="9">
        <v>0</v>
      </c>
      <c r="I13" s="9">
        <v>2193739.7999999998</v>
      </c>
      <c r="J13" s="10">
        <v>2155618</v>
      </c>
      <c r="K13" s="1"/>
    </row>
    <row r="14" spans="1:11" x14ac:dyDescent="0.15">
      <c r="A14" s="7" t="s">
        <v>8</v>
      </c>
      <c r="B14" s="23" t="s">
        <v>146</v>
      </c>
      <c r="C14" s="9">
        <v>249893.6</v>
      </c>
      <c r="D14" s="9">
        <v>254719.6</v>
      </c>
      <c r="E14" s="9">
        <v>254719.6</v>
      </c>
      <c r="F14" s="9">
        <v>254719.6</v>
      </c>
      <c r="G14" s="9">
        <v>0</v>
      </c>
      <c r="H14" s="9">
        <v>0</v>
      </c>
      <c r="I14" s="9">
        <v>254719.6</v>
      </c>
      <c r="J14" s="9">
        <v>254941.74245866956</v>
      </c>
      <c r="K14" s="1"/>
    </row>
    <row r="15" spans="1:11" x14ac:dyDescent="0.15">
      <c r="A15" s="7" t="s">
        <v>9</v>
      </c>
      <c r="B15" s="23" t="s">
        <v>147</v>
      </c>
      <c r="C15" s="9">
        <v>126533.5</v>
      </c>
      <c r="D15" s="9">
        <v>122637.6</v>
      </c>
      <c r="E15" s="9">
        <v>139805.9</v>
      </c>
      <c r="F15" s="9">
        <v>130357.3</v>
      </c>
      <c r="G15" s="9">
        <v>9448.6</v>
      </c>
      <c r="H15" s="9">
        <v>0</v>
      </c>
      <c r="I15" s="9">
        <v>928244.2</v>
      </c>
      <c r="J15" s="9">
        <v>122725.06035824149</v>
      </c>
      <c r="K15" s="1"/>
    </row>
    <row r="16" spans="1:11" x14ac:dyDescent="0.15">
      <c r="A16" s="7" t="s">
        <v>10</v>
      </c>
      <c r="B16" s="23" t="s">
        <v>148</v>
      </c>
      <c r="C16" s="9">
        <v>652197.69999999995</v>
      </c>
      <c r="D16" s="9">
        <v>596569.30000000005</v>
      </c>
      <c r="E16" s="9">
        <v>690808.3</v>
      </c>
      <c r="F16" s="9">
        <v>684157.7</v>
      </c>
      <c r="G16" s="9">
        <v>6650.6</v>
      </c>
      <c r="H16" s="9">
        <v>0</v>
      </c>
      <c r="I16" s="9">
        <v>611808.6</v>
      </c>
      <c r="J16" s="9">
        <v>611311.86412632663</v>
      </c>
      <c r="K16" s="1"/>
    </row>
    <row r="17" spans="1:11" x14ac:dyDescent="0.15">
      <c r="A17" s="7" t="s">
        <v>11</v>
      </c>
      <c r="B17" s="23" t="s">
        <v>149</v>
      </c>
      <c r="C17" s="9">
        <v>39513.199999999997</v>
      </c>
      <c r="D17" s="9">
        <v>30716.5</v>
      </c>
      <c r="E17" s="9">
        <v>40716.5</v>
      </c>
      <c r="F17" s="9">
        <v>40716.5</v>
      </c>
      <c r="G17" s="9">
        <v>0</v>
      </c>
      <c r="H17" s="9">
        <v>0</v>
      </c>
      <c r="I17" s="9">
        <v>33716.5</v>
      </c>
      <c r="J17" s="9">
        <v>30743.288039992702</v>
      </c>
      <c r="K17" s="1"/>
    </row>
    <row r="18" spans="1:11" x14ac:dyDescent="0.15">
      <c r="A18" s="7" t="s">
        <v>12</v>
      </c>
      <c r="B18" s="23" t="s">
        <v>150</v>
      </c>
      <c r="C18" s="9">
        <v>27541.9</v>
      </c>
      <c r="D18" s="9">
        <v>31603.7</v>
      </c>
      <c r="E18" s="9">
        <v>56044.7</v>
      </c>
      <c r="F18" s="9">
        <v>53709.1</v>
      </c>
      <c r="G18" s="9">
        <v>2335.6</v>
      </c>
      <c r="H18" s="9">
        <v>0</v>
      </c>
      <c r="I18" s="9">
        <v>53842.1</v>
      </c>
      <c r="J18" s="9">
        <v>53755.940021446848</v>
      </c>
      <c r="K18" s="1"/>
    </row>
    <row r="19" spans="1:11" x14ac:dyDescent="0.15">
      <c r="A19" s="7" t="s">
        <v>13</v>
      </c>
      <c r="B19" s="23" t="s">
        <v>151</v>
      </c>
      <c r="C19" s="9">
        <v>138602.29999999999</v>
      </c>
      <c r="D19" s="9">
        <v>148464.29999999999</v>
      </c>
      <c r="E19" s="9">
        <v>296793.8</v>
      </c>
      <c r="F19" s="9">
        <v>252574.9</v>
      </c>
      <c r="G19" s="9">
        <v>44218.9</v>
      </c>
      <c r="H19" s="9">
        <v>0</v>
      </c>
      <c r="I19" s="9">
        <v>255450.9</v>
      </c>
      <c r="J19" s="9">
        <v>255673.68022969324</v>
      </c>
      <c r="K19" s="1"/>
    </row>
    <row r="20" spans="1:11" x14ac:dyDescent="0.15">
      <c r="A20" s="7" t="s">
        <v>14</v>
      </c>
      <c r="B20" s="23" t="s">
        <v>152</v>
      </c>
      <c r="C20" s="9">
        <v>1131422.8</v>
      </c>
      <c r="D20" s="9">
        <v>1318879.2</v>
      </c>
      <c r="E20" s="9">
        <v>2502348.7999999998</v>
      </c>
      <c r="F20" s="9">
        <v>1257275</v>
      </c>
      <c r="G20" s="9">
        <v>1245073.8</v>
      </c>
      <c r="H20" s="9">
        <v>0</v>
      </c>
      <c r="I20" s="9">
        <v>1323578.7</v>
      </c>
      <c r="J20" s="9">
        <v>1324733</v>
      </c>
      <c r="K20" s="1"/>
    </row>
    <row r="21" spans="1:11" x14ac:dyDescent="0.15">
      <c r="A21" s="7" t="s">
        <v>15</v>
      </c>
      <c r="B21" s="23" t="s">
        <v>153</v>
      </c>
      <c r="C21" s="9">
        <v>444477.2</v>
      </c>
      <c r="D21" s="9">
        <v>598222.19999999995</v>
      </c>
      <c r="E21" s="9">
        <v>1845478.8</v>
      </c>
      <c r="F21" s="9">
        <v>1212677.8</v>
      </c>
      <c r="G21" s="9">
        <v>632801</v>
      </c>
      <c r="H21" s="9">
        <v>0</v>
      </c>
      <c r="I21" s="9">
        <v>636458.80000000005</v>
      </c>
      <c r="J21" s="9">
        <v>623888.4</v>
      </c>
      <c r="K21" s="1"/>
    </row>
    <row r="22" spans="1:11" x14ac:dyDescent="0.15">
      <c r="A22" s="7" t="s">
        <v>16</v>
      </c>
      <c r="B22" s="23" t="s">
        <v>154</v>
      </c>
      <c r="C22" s="9">
        <v>548082.19999999995</v>
      </c>
      <c r="D22" s="9">
        <v>599539.6</v>
      </c>
      <c r="E22" s="9">
        <v>957390.8</v>
      </c>
      <c r="F22" s="9">
        <v>593266.5</v>
      </c>
      <c r="G22" s="9">
        <v>12404.4</v>
      </c>
      <c r="H22" s="9">
        <v>351719.8</v>
      </c>
      <c r="I22" s="9">
        <v>587813.69999999995</v>
      </c>
      <c r="J22" s="9">
        <v>588652.51999824506</v>
      </c>
      <c r="K22" s="1"/>
    </row>
    <row r="23" spans="1:11" ht="24" x14ac:dyDescent="0.15">
      <c r="A23" s="7" t="s">
        <v>17</v>
      </c>
      <c r="B23" s="23" t="s">
        <v>155</v>
      </c>
      <c r="C23" s="9">
        <v>43116562.099999994</v>
      </c>
      <c r="D23" s="9">
        <v>55175013.399999999</v>
      </c>
      <c r="E23" s="9">
        <v>54740326.700000003</v>
      </c>
      <c r="F23" s="9">
        <v>54729898.100000001</v>
      </c>
      <c r="G23" s="9">
        <v>10428.6</v>
      </c>
      <c r="H23" s="9">
        <v>0</v>
      </c>
      <c r="I23" s="9">
        <v>61925883.399999999</v>
      </c>
      <c r="J23" s="9">
        <v>66134556.899999999</v>
      </c>
      <c r="K23" s="1"/>
    </row>
    <row r="24" spans="1:11" x14ac:dyDescent="0.15">
      <c r="A24" s="7" t="s">
        <v>18</v>
      </c>
      <c r="B24" s="23" t="s">
        <v>156</v>
      </c>
      <c r="C24" s="9">
        <v>1678.2</v>
      </c>
      <c r="D24" s="9">
        <v>3000.7</v>
      </c>
      <c r="E24" s="9">
        <v>1697.5</v>
      </c>
      <c r="F24" s="9">
        <v>0</v>
      </c>
      <c r="G24" s="9">
        <v>1697.5</v>
      </c>
      <c r="H24" s="9">
        <v>0</v>
      </c>
      <c r="I24" s="9">
        <v>0</v>
      </c>
      <c r="J24" s="9">
        <v>0</v>
      </c>
      <c r="K24" s="1"/>
    </row>
    <row r="25" spans="1:11" x14ac:dyDescent="0.15">
      <c r="A25" s="7" t="s">
        <v>19</v>
      </c>
      <c r="B25" s="23" t="s">
        <v>157</v>
      </c>
      <c r="C25" s="9">
        <v>236063.6</v>
      </c>
      <c r="D25" s="9">
        <v>247435.9</v>
      </c>
      <c r="E25" s="9">
        <v>356162.2</v>
      </c>
      <c r="F25" s="9">
        <v>254194.9</v>
      </c>
      <c r="G25" s="9">
        <v>16950.900000000001</v>
      </c>
      <c r="H25" s="9">
        <v>85016.4</v>
      </c>
      <c r="I25" s="9">
        <v>261435.9</v>
      </c>
      <c r="J25" s="9">
        <v>247649.81501188068</v>
      </c>
      <c r="K25" s="1"/>
    </row>
    <row r="26" spans="1:11" ht="24" x14ac:dyDescent="0.15">
      <c r="A26" s="7" t="s">
        <v>20</v>
      </c>
      <c r="B26" s="8" t="s">
        <v>158</v>
      </c>
      <c r="C26" s="9">
        <v>0</v>
      </c>
      <c r="D26" s="9">
        <v>0</v>
      </c>
      <c r="E26" s="9">
        <v>56300.6</v>
      </c>
      <c r="F26" s="9">
        <v>49411.6</v>
      </c>
      <c r="G26" s="9">
        <v>6889</v>
      </c>
      <c r="H26" s="9">
        <v>0</v>
      </c>
      <c r="I26" s="9">
        <v>161904.70000000001</v>
      </c>
      <c r="J26" s="9"/>
      <c r="K26" s="1"/>
    </row>
    <row r="27" spans="1:11" x14ac:dyDescent="0.15">
      <c r="A27" s="7" t="s">
        <v>21</v>
      </c>
      <c r="B27" s="23" t="s">
        <v>159</v>
      </c>
      <c r="C27" s="9">
        <v>1255483</v>
      </c>
      <c r="D27" s="9">
        <v>1378582.8</v>
      </c>
      <c r="E27" s="9">
        <v>1514167.1</v>
      </c>
      <c r="F27" s="9">
        <v>1457405</v>
      </c>
      <c r="G27" s="9">
        <v>56762.1</v>
      </c>
      <c r="H27" s="9">
        <v>0</v>
      </c>
      <c r="I27" s="9">
        <v>1399787</v>
      </c>
      <c r="J27" s="9">
        <v>1349886.618258388</v>
      </c>
      <c r="K27" s="1"/>
    </row>
    <row r="28" spans="1:11" x14ac:dyDescent="0.15">
      <c r="A28" s="7" t="s">
        <v>22</v>
      </c>
      <c r="B28" s="23" t="s">
        <v>160</v>
      </c>
      <c r="C28" s="9">
        <v>21402127.899999999</v>
      </c>
      <c r="D28" s="9">
        <v>22038815.600000001</v>
      </c>
      <c r="E28" s="9">
        <v>30001397.800000001</v>
      </c>
      <c r="F28" s="9">
        <v>23845304.899999999</v>
      </c>
      <c r="G28" s="9">
        <v>5775819.0999999996</v>
      </c>
      <c r="H28" s="9">
        <v>380273.8</v>
      </c>
      <c r="I28" s="9">
        <v>28571421.399999999</v>
      </c>
      <c r="J28" s="9">
        <v>22070930.916603886</v>
      </c>
      <c r="K28" s="1"/>
    </row>
    <row r="29" spans="1:11" ht="24" x14ac:dyDescent="0.15">
      <c r="A29" s="7" t="s">
        <v>23</v>
      </c>
      <c r="B29" s="23" t="s">
        <v>161</v>
      </c>
      <c r="C29" s="9">
        <v>59284.3</v>
      </c>
      <c r="D29" s="9">
        <v>60192</v>
      </c>
      <c r="E29" s="9">
        <v>259818.5</v>
      </c>
      <c r="F29" s="9">
        <v>60119.9</v>
      </c>
      <c r="G29" s="9">
        <v>199698.6</v>
      </c>
      <c r="H29" s="9">
        <v>0</v>
      </c>
      <c r="I29" s="9">
        <v>60192</v>
      </c>
      <c r="J29" s="9">
        <v>60244.493796599243</v>
      </c>
      <c r="K29" s="1"/>
    </row>
    <row r="30" spans="1:11" x14ac:dyDescent="0.15">
      <c r="A30" s="7" t="s">
        <v>24</v>
      </c>
      <c r="B30" s="23" t="s">
        <v>162</v>
      </c>
      <c r="C30" s="9">
        <v>10466697.199999999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1"/>
    </row>
    <row r="31" spans="1:11" x14ac:dyDescent="0.15">
      <c r="A31" s="7" t="s">
        <v>25</v>
      </c>
      <c r="B31" s="23" t="s">
        <v>163</v>
      </c>
      <c r="C31" s="9">
        <v>2416253.2999999998</v>
      </c>
      <c r="D31" s="9">
        <v>2432667.2000000002</v>
      </c>
      <c r="E31" s="9">
        <v>4625745.2</v>
      </c>
      <c r="F31" s="9">
        <v>2749439.9</v>
      </c>
      <c r="G31" s="9">
        <v>1680136.9</v>
      </c>
      <c r="H31" s="9">
        <v>196168.4</v>
      </c>
      <c r="I31" s="9">
        <v>2273656.7000000002</v>
      </c>
      <c r="J31" s="9">
        <v>2436429.7732525817</v>
      </c>
      <c r="K31" s="1"/>
    </row>
    <row r="32" spans="1:11" x14ac:dyDescent="0.15">
      <c r="A32" s="7" t="s">
        <v>26</v>
      </c>
      <c r="B32" s="23" t="s">
        <v>164</v>
      </c>
      <c r="C32" s="9">
        <v>9288830.0999999996</v>
      </c>
      <c r="D32" s="9">
        <v>11736979.699999999</v>
      </c>
      <c r="E32" s="9">
        <v>11093218.800000001</v>
      </c>
      <c r="F32" s="9">
        <v>11078639.300000001</v>
      </c>
      <c r="G32" s="9">
        <v>14579.5</v>
      </c>
      <c r="H32" s="9">
        <v>0</v>
      </c>
      <c r="I32" s="9">
        <v>10833661.800000001</v>
      </c>
      <c r="J32" s="9">
        <v>10829097.690580176</v>
      </c>
      <c r="K32" s="1"/>
    </row>
    <row r="33" spans="1:11" x14ac:dyDescent="0.15">
      <c r="A33" s="7" t="s">
        <v>27</v>
      </c>
      <c r="B33" s="23" t="s">
        <v>165</v>
      </c>
      <c r="C33" s="9">
        <v>14566.3</v>
      </c>
      <c r="D33" s="9">
        <v>13696.1</v>
      </c>
      <c r="E33" s="9">
        <v>159888.4</v>
      </c>
      <c r="F33" s="9">
        <v>23326.400000000001</v>
      </c>
      <c r="G33" s="9">
        <v>136562</v>
      </c>
      <c r="H33" s="9">
        <v>0</v>
      </c>
      <c r="I33" s="9">
        <v>21435.9</v>
      </c>
      <c r="J33" s="9">
        <v>21454.594374244447</v>
      </c>
      <c r="K33" s="1"/>
    </row>
    <row r="34" spans="1:11" ht="36" x14ac:dyDescent="0.15">
      <c r="A34" s="7" t="s">
        <v>28</v>
      </c>
      <c r="B34" s="23" t="s">
        <v>166</v>
      </c>
      <c r="C34" s="9">
        <v>739.4</v>
      </c>
      <c r="D34" s="9">
        <v>739.4</v>
      </c>
      <c r="E34" s="9">
        <v>739.4</v>
      </c>
      <c r="F34" s="9">
        <v>739.4</v>
      </c>
      <c r="G34" s="9">
        <v>0</v>
      </c>
      <c r="H34" s="9">
        <v>0</v>
      </c>
      <c r="I34" s="9">
        <v>739.4</v>
      </c>
      <c r="J34" s="9">
        <v>740.04483508116493</v>
      </c>
      <c r="K34" s="1"/>
    </row>
    <row r="35" spans="1:11" x14ac:dyDescent="0.15">
      <c r="A35" s="7" t="s">
        <v>29</v>
      </c>
      <c r="B35" s="23" t="s">
        <v>167</v>
      </c>
      <c r="C35" s="9">
        <v>1685497.7</v>
      </c>
      <c r="D35" s="9">
        <v>1700168.1</v>
      </c>
      <c r="E35" s="9">
        <v>1771005.6</v>
      </c>
      <c r="F35" s="9">
        <v>1316950.8</v>
      </c>
      <c r="G35" s="9">
        <v>76116.399999999994</v>
      </c>
      <c r="H35" s="9">
        <v>377938.4</v>
      </c>
      <c r="I35" s="9">
        <v>419517.9</v>
      </c>
      <c r="J35" s="9">
        <v>404233.42716578714</v>
      </c>
      <c r="K35" s="1"/>
    </row>
    <row r="36" spans="1:11" x14ac:dyDescent="0.15">
      <c r="A36" s="7" t="s">
        <v>30</v>
      </c>
      <c r="B36" s="23" t="s">
        <v>168</v>
      </c>
      <c r="C36" s="9">
        <v>0</v>
      </c>
      <c r="D36" s="9">
        <v>0</v>
      </c>
      <c r="E36" s="9">
        <v>3080953.1</v>
      </c>
      <c r="F36" s="9">
        <v>357312.3</v>
      </c>
      <c r="G36" s="9">
        <v>46775.8</v>
      </c>
      <c r="H36" s="9">
        <v>2676865</v>
      </c>
      <c r="I36" s="9">
        <v>1283613.6000000001</v>
      </c>
      <c r="J36" s="9">
        <v>1297417.3994162495</v>
      </c>
      <c r="K36" s="1"/>
    </row>
    <row r="37" spans="1:11" x14ac:dyDescent="0.15">
      <c r="A37" s="7" t="s">
        <v>31</v>
      </c>
      <c r="B37" s="23" t="s">
        <v>169</v>
      </c>
      <c r="C37" s="9">
        <v>2263028.7999999998</v>
      </c>
      <c r="D37" s="9">
        <v>2263690.7000000002</v>
      </c>
      <c r="E37" s="9">
        <v>11663399.6</v>
      </c>
      <c r="F37" s="9">
        <v>2288161.9</v>
      </c>
      <c r="G37" s="9">
        <v>166951.5</v>
      </c>
      <c r="H37" s="9">
        <v>9208286.1999999993</v>
      </c>
      <c r="I37" s="9">
        <v>2310855.1</v>
      </c>
      <c r="J37" s="9">
        <v>2265664.8779500499</v>
      </c>
      <c r="K37" s="1"/>
    </row>
    <row r="38" spans="1:11" x14ac:dyDescent="0.15">
      <c r="A38" s="7" t="s">
        <v>32</v>
      </c>
      <c r="B38" s="23" t="s">
        <v>170</v>
      </c>
      <c r="C38" s="9">
        <v>2179808</v>
      </c>
      <c r="D38" s="9">
        <v>1884236.4</v>
      </c>
      <c r="E38" s="9">
        <v>2614360</v>
      </c>
      <c r="F38" s="9">
        <v>2421339.6</v>
      </c>
      <c r="G38" s="9">
        <v>193020.4</v>
      </c>
      <c r="H38" s="9">
        <v>0</v>
      </c>
      <c r="I38" s="9">
        <v>2126489.7999999998</v>
      </c>
      <c r="J38" s="9">
        <v>1908864.6815385004</v>
      </c>
      <c r="K38" s="1"/>
    </row>
    <row r="39" spans="1:11" x14ac:dyDescent="0.15">
      <c r="A39" s="7" t="s">
        <v>33</v>
      </c>
      <c r="B39" s="23" t="s">
        <v>171</v>
      </c>
      <c r="C39" s="9">
        <v>2097826</v>
      </c>
      <c r="D39" s="9">
        <v>1918585.9</v>
      </c>
      <c r="E39" s="9">
        <v>2159892.2999999998</v>
      </c>
      <c r="F39" s="9">
        <v>1967373.4</v>
      </c>
      <c r="G39" s="9">
        <v>10019.799999999999</v>
      </c>
      <c r="H39" s="9">
        <v>182499.1</v>
      </c>
      <c r="I39" s="9">
        <v>1918585.9</v>
      </c>
      <c r="J39" s="9">
        <v>1920259.110027791</v>
      </c>
      <c r="K39" s="1"/>
    </row>
    <row r="40" spans="1:11" x14ac:dyDescent="0.15">
      <c r="A40" s="7" t="s">
        <v>34</v>
      </c>
      <c r="B40" s="23" t="s">
        <v>172</v>
      </c>
      <c r="C40" s="9">
        <v>26355.1</v>
      </c>
      <c r="D40" s="9">
        <v>14924</v>
      </c>
      <c r="E40" s="9">
        <v>13195.3</v>
      </c>
      <c r="F40" s="9">
        <v>13195.3</v>
      </c>
      <c r="G40" s="9">
        <v>0</v>
      </c>
      <c r="H40" s="9">
        <v>0</v>
      </c>
      <c r="I40" s="9">
        <v>14924</v>
      </c>
      <c r="J40" s="9">
        <v>14937.015308021784</v>
      </c>
      <c r="K40" s="1"/>
    </row>
    <row r="41" spans="1:11" x14ac:dyDescent="0.15">
      <c r="A41" s="7" t="s">
        <v>35</v>
      </c>
      <c r="B41" s="23" t="s">
        <v>173</v>
      </c>
      <c r="C41" s="9">
        <v>1310951</v>
      </c>
      <c r="D41" s="9">
        <v>1623624.3</v>
      </c>
      <c r="E41" s="9">
        <v>1702710.1</v>
      </c>
      <c r="F41" s="9">
        <v>1702710.1</v>
      </c>
      <c r="G41" s="9">
        <v>0</v>
      </c>
      <c r="H41" s="9">
        <v>0</v>
      </c>
      <c r="I41" s="9">
        <v>1632910</v>
      </c>
      <c r="J41" s="9">
        <v>1625040.2722846528</v>
      </c>
      <c r="K41" s="1"/>
    </row>
    <row r="42" spans="1:11" x14ac:dyDescent="0.15">
      <c r="A42" s="7" t="s">
        <v>36</v>
      </c>
      <c r="B42" s="23" t="s">
        <v>174</v>
      </c>
      <c r="C42" s="9">
        <v>751042.5</v>
      </c>
      <c r="D42" s="9">
        <v>1071867.8999999999</v>
      </c>
      <c r="E42" s="9">
        <v>1042339.4</v>
      </c>
      <c r="F42" s="9">
        <v>920606.2</v>
      </c>
      <c r="G42" s="9">
        <v>121733.2</v>
      </c>
      <c r="H42" s="9">
        <v>0</v>
      </c>
      <c r="I42" s="9">
        <v>1043771.7</v>
      </c>
      <c r="J42" s="9">
        <v>1044681.9794277621</v>
      </c>
      <c r="K42" s="1"/>
    </row>
    <row r="43" spans="1:11" x14ac:dyDescent="0.15">
      <c r="A43" s="7" t="s">
        <v>37</v>
      </c>
      <c r="B43" s="23" t="s">
        <v>175</v>
      </c>
      <c r="C43" s="9">
        <v>39701.300000000003</v>
      </c>
      <c r="D43" s="9">
        <v>39701.300000000003</v>
      </c>
      <c r="E43" s="9">
        <v>39701.300000000003</v>
      </c>
      <c r="F43" s="9">
        <v>39701.300000000003</v>
      </c>
      <c r="G43" s="9">
        <v>0</v>
      </c>
      <c r="H43" s="9">
        <v>0</v>
      </c>
      <c r="I43" s="9">
        <v>39701.300000000003</v>
      </c>
      <c r="J43" s="9">
        <v>39735.923736824261</v>
      </c>
      <c r="K43" s="1"/>
    </row>
    <row r="44" spans="1:11" x14ac:dyDescent="0.15">
      <c r="A44" s="7" t="s">
        <v>38</v>
      </c>
      <c r="B44" s="23" t="s">
        <v>176</v>
      </c>
      <c r="C44" s="9">
        <v>21638.3</v>
      </c>
      <c r="D44" s="9">
        <v>30403.5</v>
      </c>
      <c r="E44" s="9">
        <v>32535.9</v>
      </c>
      <c r="F44" s="9">
        <v>32535.9</v>
      </c>
      <c r="G44" s="9">
        <v>0</v>
      </c>
      <c r="H44" s="9">
        <v>0</v>
      </c>
      <c r="I44" s="9">
        <v>28403.5</v>
      </c>
      <c r="J44" s="9">
        <v>28428.270859112617</v>
      </c>
      <c r="K44" s="1"/>
    </row>
    <row r="45" spans="1:11" ht="24" x14ac:dyDescent="0.15">
      <c r="A45" s="7" t="s">
        <v>39</v>
      </c>
      <c r="B45" s="23" t="s">
        <v>177</v>
      </c>
      <c r="C45" s="9">
        <v>36139.9</v>
      </c>
      <c r="D45" s="9">
        <v>32956.9</v>
      </c>
      <c r="E45" s="9">
        <v>1551239.5</v>
      </c>
      <c r="F45" s="9">
        <v>50603.7</v>
      </c>
      <c r="G45" s="9">
        <v>3846.2</v>
      </c>
      <c r="H45" s="9">
        <v>1496789.6</v>
      </c>
      <c r="I45" s="9">
        <v>37260.9</v>
      </c>
      <c r="J45" s="9">
        <v>37293.395449656186</v>
      </c>
      <c r="K45" s="1"/>
    </row>
    <row r="46" spans="1:11" ht="24" x14ac:dyDescent="0.15">
      <c r="A46" s="7" t="s">
        <v>40</v>
      </c>
      <c r="B46" s="23" t="s">
        <v>178</v>
      </c>
      <c r="C46" s="9">
        <v>595964</v>
      </c>
      <c r="D46" s="9">
        <v>683900.2</v>
      </c>
      <c r="E46" s="9">
        <v>976015.2</v>
      </c>
      <c r="F46" s="9">
        <v>650130.19999999995</v>
      </c>
      <c r="G46" s="9">
        <v>130445</v>
      </c>
      <c r="H46" s="9">
        <v>195440</v>
      </c>
      <c r="I46" s="9">
        <v>683900.2</v>
      </c>
      <c r="J46" s="9">
        <v>684496.63337973459</v>
      </c>
      <c r="K46" s="1"/>
    </row>
    <row r="47" spans="1:11" x14ac:dyDescent="0.15">
      <c r="A47" s="7" t="s">
        <v>41</v>
      </c>
      <c r="B47" s="23" t="s">
        <v>179</v>
      </c>
      <c r="C47" s="9">
        <v>518760.6</v>
      </c>
      <c r="D47" s="9">
        <v>578178</v>
      </c>
      <c r="E47" s="9">
        <v>1297469.3</v>
      </c>
      <c r="F47" s="9">
        <v>573175.80000000005</v>
      </c>
      <c r="G47" s="9">
        <v>609123.5</v>
      </c>
      <c r="H47" s="9">
        <v>115170</v>
      </c>
      <c r="I47" s="9">
        <v>553124.4</v>
      </c>
      <c r="J47" s="9">
        <v>553343.9</v>
      </c>
      <c r="K47" s="1"/>
    </row>
    <row r="48" spans="1:11" ht="24" x14ac:dyDescent="0.15">
      <c r="A48" s="7" t="s">
        <v>42</v>
      </c>
      <c r="B48" s="23" t="s">
        <v>180</v>
      </c>
      <c r="C48" s="9">
        <v>295535.7</v>
      </c>
      <c r="D48" s="9">
        <v>303831.2</v>
      </c>
      <c r="E48" s="9">
        <v>292512.7</v>
      </c>
      <c r="F48" s="9">
        <v>292512.7</v>
      </c>
      <c r="G48" s="9">
        <v>0</v>
      </c>
      <c r="H48" s="9">
        <v>0</v>
      </c>
      <c r="I48" s="9">
        <v>312831.2</v>
      </c>
      <c r="J48" s="9">
        <v>304096.17297337361</v>
      </c>
      <c r="K48" s="1"/>
    </row>
    <row r="49" spans="1:11" ht="24" x14ac:dyDescent="0.15">
      <c r="A49" s="7" t="s">
        <v>43</v>
      </c>
      <c r="B49" s="23" t="s">
        <v>181</v>
      </c>
      <c r="C49" s="9">
        <v>1427322.5</v>
      </c>
      <c r="D49" s="9">
        <v>1404330</v>
      </c>
      <c r="E49" s="9">
        <v>6846126.9000000004</v>
      </c>
      <c r="F49" s="9">
        <v>1374725.3</v>
      </c>
      <c r="G49" s="9">
        <v>91855.9</v>
      </c>
      <c r="H49" s="9">
        <v>5379545.7000000002</v>
      </c>
      <c r="I49" s="9">
        <v>1374664.8</v>
      </c>
      <c r="J49" s="9">
        <v>1405605.3685666593</v>
      </c>
      <c r="K49" s="1"/>
    </row>
    <row r="50" spans="1:11" ht="24" x14ac:dyDescent="0.15">
      <c r="A50" s="7" t="s">
        <v>44</v>
      </c>
      <c r="B50" s="23" t="s">
        <v>182</v>
      </c>
      <c r="C50" s="9">
        <v>966921.4</v>
      </c>
      <c r="D50" s="9">
        <v>919472.7</v>
      </c>
      <c r="E50" s="9">
        <v>1018982.3</v>
      </c>
      <c r="F50" s="9">
        <v>1005419</v>
      </c>
      <c r="G50" s="9">
        <v>13563.3</v>
      </c>
      <c r="H50" s="9">
        <v>0</v>
      </c>
      <c r="I50" s="9">
        <v>1012333.3</v>
      </c>
      <c r="J50" s="9">
        <v>847270.96613783261</v>
      </c>
      <c r="K50" s="1"/>
    </row>
    <row r="51" spans="1:11" x14ac:dyDescent="0.15">
      <c r="A51" s="7" t="s">
        <v>45</v>
      </c>
      <c r="B51" s="23" t="s">
        <v>183</v>
      </c>
      <c r="C51" s="9">
        <v>21015.5</v>
      </c>
      <c r="D51" s="9">
        <v>22628.5</v>
      </c>
      <c r="E51" s="9">
        <v>26587</v>
      </c>
      <c r="F51" s="9">
        <v>26587</v>
      </c>
      <c r="G51" s="9">
        <v>0</v>
      </c>
      <c r="H51" s="9">
        <v>0</v>
      </c>
      <c r="I51" s="9">
        <v>20146.599999999999</v>
      </c>
      <c r="J51" s="9">
        <v>22648.23444770644</v>
      </c>
      <c r="K51" s="1"/>
    </row>
    <row r="52" spans="1:11" ht="24" x14ac:dyDescent="0.15">
      <c r="A52" s="7" t="s">
        <v>46</v>
      </c>
      <c r="B52" s="23" t="s">
        <v>184</v>
      </c>
      <c r="C52" s="9">
        <v>23975.1</v>
      </c>
      <c r="D52" s="9">
        <v>24164.3</v>
      </c>
      <c r="E52" s="9">
        <v>24294.3</v>
      </c>
      <c r="F52" s="9">
        <v>24294.3</v>
      </c>
      <c r="G52" s="9">
        <v>0</v>
      </c>
      <c r="H52" s="9">
        <v>0</v>
      </c>
      <c r="I52" s="9">
        <v>24164.3</v>
      </c>
      <c r="J52" s="9">
        <v>24185.37382790343</v>
      </c>
      <c r="K52" s="1"/>
    </row>
    <row r="53" spans="1:11" x14ac:dyDescent="0.15">
      <c r="A53" s="7" t="s">
        <v>47</v>
      </c>
      <c r="B53" s="23" t="s">
        <v>185</v>
      </c>
      <c r="C53" s="9">
        <v>73714.600000000006</v>
      </c>
      <c r="D53" s="9">
        <v>60899.6</v>
      </c>
      <c r="E53" s="9">
        <v>61611.1</v>
      </c>
      <c r="F53" s="9">
        <v>61611.1</v>
      </c>
      <c r="G53" s="9">
        <v>0</v>
      </c>
      <c r="H53" s="9">
        <v>0</v>
      </c>
      <c r="I53" s="9">
        <v>68873.600000000006</v>
      </c>
      <c r="J53" s="9">
        <v>68933.665070930656</v>
      </c>
      <c r="K53" s="1"/>
    </row>
    <row r="54" spans="1:11" ht="24" x14ac:dyDescent="0.15">
      <c r="A54" s="7" t="s">
        <v>48</v>
      </c>
      <c r="B54" s="23" t="s">
        <v>186</v>
      </c>
      <c r="C54" s="9">
        <v>39391.599999999999</v>
      </c>
      <c r="D54" s="9">
        <v>37866.199999999997</v>
      </c>
      <c r="E54" s="9">
        <v>313087.7</v>
      </c>
      <c r="F54" s="9">
        <v>62547.3</v>
      </c>
      <c r="G54" s="9">
        <v>466.8</v>
      </c>
      <c r="H54" s="9">
        <v>250073.60000000001</v>
      </c>
      <c r="I54" s="9">
        <v>28908.6</v>
      </c>
      <c r="J54" s="9">
        <v>42102.886179999063</v>
      </c>
      <c r="K54" s="1"/>
    </row>
    <row r="55" spans="1:11" ht="24" x14ac:dyDescent="0.15">
      <c r="A55" s="7" t="s">
        <v>49</v>
      </c>
      <c r="B55" s="23" t="s">
        <v>187</v>
      </c>
      <c r="C55" s="9">
        <v>216679.4</v>
      </c>
      <c r="D55" s="9">
        <v>151979.70000000001</v>
      </c>
      <c r="E55" s="9">
        <v>227230.8</v>
      </c>
      <c r="F55" s="9">
        <v>227230.8</v>
      </c>
      <c r="G55" s="9">
        <v>0</v>
      </c>
      <c r="H55" s="9">
        <v>0</v>
      </c>
      <c r="I55" s="9">
        <v>151979.70000000001</v>
      </c>
      <c r="J55" s="9">
        <v>152112.24238867316</v>
      </c>
      <c r="K55" s="1"/>
    </row>
    <row r="56" spans="1:11" ht="24" x14ac:dyDescent="0.15">
      <c r="A56" s="7" t="s">
        <v>50</v>
      </c>
      <c r="B56" s="23" t="s">
        <v>188</v>
      </c>
      <c r="C56" s="9">
        <v>723420.3</v>
      </c>
      <c r="D56" s="9">
        <v>599243.4</v>
      </c>
      <c r="E56" s="9">
        <v>576703</v>
      </c>
      <c r="F56" s="9">
        <v>572650.6</v>
      </c>
      <c r="G56" s="9">
        <v>4052.4</v>
      </c>
      <c r="H56" s="9">
        <v>0</v>
      </c>
      <c r="I56" s="9">
        <v>599243.4</v>
      </c>
      <c r="J56" s="9">
        <v>599766.0036874176</v>
      </c>
      <c r="K56" s="1"/>
    </row>
    <row r="57" spans="1:11" x14ac:dyDescent="0.15">
      <c r="A57" s="7" t="s">
        <v>51</v>
      </c>
      <c r="B57" s="23" t="s">
        <v>189</v>
      </c>
      <c r="C57" s="9">
        <v>135997.9</v>
      </c>
      <c r="D57" s="9">
        <v>790226.5</v>
      </c>
      <c r="E57" s="9">
        <v>609087.69999999995</v>
      </c>
      <c r="F57" s="9">
        <v>438551.6</v>
      </c>
      <c r="G57" s="9">
        <v>78330.2</v>
      </c>
      <c r="H57" s="9">
        <v>92205.8</v>
      </c>
      <c r="I57" s="9">
        <v>228885.7</v>
      </c>
      <c r="J57" s="9">
        <v>229085.31256280365</v>
      </c>
      <c r="K57" s="1"/>
    </row>
    <row r="58" spans="1:11" x14ac:dyDescent="0.15">
      <c r="A58" s="7" t="s">
        <v>52</v>
      </c>
      <c r="B58" s="23" t="s">
        <v>190</v>
      </c>
      <c r="C58" s="9">
        <v>22310</v>
      </c>
      <c r="D58" s="9">
        <v>25905.9</v>
      </c>
      <c r="E58" s="9">
        <v>43022</v>
      </c>
      <c r="F58" s="9">
        <v>25905.9</v>
      </c>
      <c r="G58" s="9">
        <v>17116.099999999999</v>
      </c>
      <c r="H58" s="9">
        <v>0</v>
      </c>
      <c r="I58" s="9">
        <v>25905.9</v>
      </c>
      <c r="J58" s="9">
        <v>25928.492687488713</v>
      </c>
      <c r="K58" s="1"/>
    </row>
    <row r="59" spans="1:11" ht="24" x14ac:dyDescent="0.15">
      <c r="A59" s="7" t="s">
        <v>53</v>
      </c>
      <c r="B59" s="23" t="s">
        <v>191</v>
      </c>
      <c r="C59" s="9">
        <v>2073.6999999999998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/>
      <c r="K59" s="1"/>
    </row>
    <row r="60" spans="1:11" x14ac:dyDescent="0.15">
      <c r="A60" s="7" t="s">
        <v>54</v>
      </c>
      <c r="B60" s="23" t="s">
        <v>192</v>
      </c>
      <c r="C60" s="9">
        <v>10211.799999999999</v>
      </c>
      <c r="D60" s="9">
        <v>11402.5</v>
      </c>
      <c r="E60" s="9">
        <v>11252.5</v>
      </c>
      <c r="F60" s="9">
        <v>11252.5</v>
      </c>
      <c r="G60" s="9">
        <v>0</v>
      </c>
      <c r="H60" s="9">
        <v>0</v>
      </c>
      <c r="I60" s="9">
        <v>11402.5</v>
      </c>
      <c r="J60" s="9">
        <v>11412.444187196355</v>
      </c>
      <c r="K60" s="1"/>
    </row>
    <row r="61" spans="1:11" x14ac:dyDescent="0.15">
      <c r="A61" s="7" t="s">
        <v>55</v>
      </c>
      <c r="B61" s="23" t="s">
        <v>193</v>
      </c>
      <c r="C61" s="9">
        <v>3185.1</v>
      </c>
      <c r="D61" s="9">
        <v>3210.7</v>
      </c>
      <c r="E61" s="9">
        <v>3435.2</v>
      </c>
      <c r="F61" s="9">
        <v>3435.2</v>
      </c>
      <c r="G61" s="9">
        <v>0</v>
      </c>
      <c r="H61" s="9">
        <v>0</v>
      </c>
      <c r="I61" s="9">
        <v>3536.6</v>
      </c>
      <c r="J61" s="9">
        <v>3213.5000703206606</v>
      </c>
      <c r="K61" s="1"/>
    </row>
    <row r="62" spans="1:11" x14ac:dyDescent="0.15">
      <c r="A62" s="7" t="s">
        <v>56</v>
      </c>
      <c r="B62" s="23" t="s">
        <v>194</v>
      </c>
      <c r="C62" s="9">
        <v>13815.8</v>
      </c>
      <c r="D62" s="9">
        <v>15044.2</v>
      </c>
      <c r="E62" s="9">
        <v>15501.4</v>
      </c>
      <c r="F62" s="9">
        <v>14094.2</v>
      </c>
      <c r="G62" s="9">
        <v>1407.2</v>
      </c>
      <c r="H62" s="9">
        <v>0</v>
      </c>
      <c r="I62" s="9">
        <v>15044.2</v>
      </c>
      <c r="J62" s="9">
        <v>15057.320135147502</v>
      </c>
      <c r="K62" s="1"/>
    </row>
    <row r="63" spans="1:11" x14ac:dyDescent="0.15">
      <c r="A63" s="7" t="s">
        <v>57</v>
      </c>
      <c r="B63" s="23" t="s">
        <v>195</v>
      </c>
      <c r="C63" s="9">
        <v>24861.1</v>
      </c>
      <c r="D63" s="9">
        <v>27203.1</v>
      </c>
      <c r="E63" s="9">
        <v>31412.6</v>
      </c>
      <c r="F63" s="9">
        <v>31412.6</v>
      </c>
      <c r="G63" s="9">
        <v>0</v>
      </c>
      <c r="H63" s="9">
        <v>0</v>
      </c>
      <c r="I63" s="9">
        <v>40839.699999999997</v>
      </c>
      <c r="J63" s="9">
        <v>40875.31654214803</v>
      </c>
      <c r="K63" s="1"/>
    </row>
    <row r="64" spans="1:11" ht="24" x14ac:dyDescent="0.15">
      <c r="A64" s="7" t="s">
        <v>58</v>
      </c>
      <c r="B64" s="23" t="s">
        <v>196</v>
      </c>
      <c r="C64" s="9">
        <v>81163.899999999994</v>
      </c>
      <c r="D64" s="9">
        <v>72803.600000000006</v>
      </c>
      <c r="E64" s="9">
        <v>87788</v>
      </c>
      <c r="F64" s="9">
        <v>87788</v>
      </c>
      <c r="G64" s="9">
        <v>0</v>
      </c>
      <c r="H64" s="9">
        <v>0</v>
      </c>
      <c r="I64" s="9">
        <v>72803.600000000006</v>
      </c>
      <c r="J64" s="9">
        <v>72867.09244700447</v>
      </c>
      <c r="K64" s="1"/>
    </row>
    <row r="65" spans="1:11" x14ac:dyDescent="0.15">
      <c r="A65" s="7" t="s">
        <v>59</v>
      </c>
      <c r="B65" s="23" t="s">
        <v>197</v>
      </c>
      <c r="C65" s="9">
        <v>72817.5</v>
      </c>
      <c r="D65" s="9">
        <v>89839.3</v>
      </c>
      <c r="E65" s="9">
        <v>89799.6</v>
      </c>
      <c r="F65" s="9">
        <v>88021.3</v>
      </c>
      <c r="G65" s="9">
        <v>1778.3</v>
      </c>
      <c r="H65" s="9">
        <v>0</v>
      </c>
      <c r="I65" s="9">
        <v>99839.3</v>
      </c>
      <c r="J65" s="9">
        <v>89917.649380994466</v>
      </c>
      <c r="K65" s="1"/>
    </row>
    <row r="66" spans="1:11" x14ac:dyDescent="0.15">
      <c r="A66" s="7" t="s">
        <v>60</v>
      </c>
      <c r="B66" s="23" t="s">
        <v>198</v>
      </c>
      <c r="C66" s="9">
        <v>273593.40000000002</v>
      </c>
      <c r="D66" s="9">
        <v>465903.4</v>
      </c>
      <c r="E66" s="9">
        <v>524947.4</v>
      </c>
      <c r="F66" s="9">
        <v>488194.2</v>
      </c>
      <c r="G66" s="9">
        <v>36753.199999999997</v>
      </c>
      <c r="H66" s="9">
        <v>0</v>
      </c>
      <c r="I66" s="9">
        <v>694796.9</v>
      </c>
      <c r="J66" s="9">
        <v>466145.45717065968</v>
      </c>
      <c r="K66" s="1"/>
    </row>
    <row r="67" spans="1:11" x14ac:dyDescent="0.15">
      <c r="A67" s="7" t="s">
        <v>61</v>
      </c>
      <c r="B67" s="23" t="s">
        <v>199</v>
      </c>
      <c r="C67" s="9">
        <v>46892.6</v>
      </c>
      <c r="D67" s="9">
        <v>58167</v>
      </c>
      <c r="E67" s="9">
        <v>129354.1</v>
      </c>
      <c r="F67" s="9">
        <v>67930.100000000006</v>
      </c>
      <c r="G67" s="9">
        <v>0</v>
      </c>
      <c r="H67" s="9">
        <v>61424</v>
      </c>
      <c r="I67" s="9">
        <v>58167</v>
      </c>
      <c r="J67" s="9">
        <v>58217.7</v>
      </c>
      <c r="K67" s="1"/>
    </row>
    <row r="68" spans="1:11" x14ac:dyDescent="0.15">
      <c r="A68" s="7" t="s">
        <v>62</v>
      </c>
      <c r="B68" s="23" t="s">
        <v>200</v>
      </c>
      <c r="C68" s="9">
        <v>252416</v>
      </c>
      <c r="D68" s="9">
        <v>290314</v>
      </c>
      <c r="E68" s="9">
        <v>757505.5</v>
      </c>
      <c r="F68" s="9">
        <v>757295.6</v>
      </c>
      <c r="G68" s="9">
        <v>209.9</v>
      </c>
      <c r="H68" s="9">
        <v>0</v>
      </c>
      <c r="I68" s="9">
        <v>290314</v>
      </c>
      <c r="J68" s="9">
        <v>290567.18454389146</v>
      </c>
      <c r="K68" s="1"/>
    </row>
    <row r="69" spans="1:11" x14ac:dyDescent="0.15">
      <c r="A69" s="7" t="s">
        <v>63</v>
      </c>
      <c r="B69" s="23" t="s">
        <v>201</v>
      </c>
      <c r="C69" s="9">
        <v>6624.3</v>
      </c>
      <c r="D69" s="9">
        <v>6555.4</v>
      </c>
      <c r="E69" s="9">
        <v>16295.8</v>
      </c>
      <c r="F69" s="9">
        <v>11412.5</v>
      </c>
      <c r="G69" s="9">
        <v>4883.3</v>
      </c>
      <c r="H69" s="9">
        <v>0</v>
      </c>
      <c r="I69" s="9">
        <v>7823</v>
      </c>
      <c r="J69" s="9">
        <v>6753.3845343659195</v>
      </c>
      <c r="K69" s="1"/>
    </row>
    <row r="70" spans="1:11" x14ac:dyDescent="0.15">
      <c r="A70" s="7" t="s">
        <v>64</v>
      </c>
      <c r="B70" s="23" t="s">
        <v>202</v>
      </c>
      <c r="C70" s="9">
        <v>1473</v>
      </c>
      <c r="D70" s="9">
        <v>18147.8</v>
      </c>
      <c r="E70" s="9">
        <v>1208.3</v>
      </c>
      <c r="F70" s="9">
        <v>1208.3</v>
      </c>
      <c r="G70" s="9">
        <v>0</v>
      </c>
      <c r="H70" s="9">
        <v>0</v>
      </c>
      <c r="I70" s="9">
        <v>18147.8</v>
      </c>
      <c r="J70" s="9">
        <v>18163.599999999999</v>
      </c>
      <c r="K70" s="1"/>
    </row>
    <row r="71" spans="1:11" x14ac:dyDescent="0.15">
      <c r="A71" s="7" t="s">
        <v>65</v>
      </c>
      <c r="B71" s="23" t="s">
        <v>203</v>
      </c>
      <c r="C71" s="9">
        <v>320582.5</v>
      </c>
      <c r="D71" s="9">
        <v>301477.3</v>
      </c>
      <c r="E71" s="9">
        <v>391444.7</v>
      </c>
      <c r="F71" s="9">
        <v>365634.4</v>
      </c>
      <c r="G71" s="9">
        <v>25810.3</v>
      </c>
      <c r="H71" s="9">
        <v>0</v>
      </c>
      <c r="I71" s="9">
        <v>398973.7</v>
      </c>
      <c r="J71" s="9">
        <v>362503.76619406743</v>
      </c>
      <c r="K71" s="1"/>
    </row>
    <row r="72" spans="1:11" ht="24" x14ac:dyDescent="0.15">
      <c r="A72" s="7" t="s">
        <v>66</v>
      </c>
      <c r="B72" s="23" t="s">
        <v>204</v>
      </c>
      <c r="C72" s="9">
        <v>151790.39999999999</v>
      </c>
      <c r="D72" s="9">
        <v>152233.20000000001</v>
      </c>
      <c r="E72" s="9">
        <v>234439.7</v>
      </c>
      <c r="F72" s="9">
        <v>161675</v>
      </c>
      <c r="G72" s="9">
        <v>72764.7</v>
      </c>
      <c r="H72" s="9">
        <v>0</v>
      </c>
      <c r="I72" s="9">
        <v>152233.20000000001</v>
      </c>
      <c r="J72" s="9">
        <v>152365.96346751152</v>
      </c>
      <c r="K72" s="1"/>
    </row>
    <row r="73" spans="1:11" ht="36" x14ac:dyDescent="0.15">
      <c r="A73" s="7" t="s">
        <v>67</v>
      </c>
      <c r="B73" s="23" t="s">
        <v>205</v>
      </c>
      <c r="C73" s="9">
        <v>12209.2</v>
      </c>
      <c r="D73" s="9">
        <v>12467.8</v>
      </c>
      <c r="E73" s="9">
        <v>13282.8</v>
      </c>
      <c r="F73" s="9">
        <v>13282.8</v>
      </c>
      <c r="G73" s="9">
        <v>0</v>
      </c>
      <c r="H73" s="9">
        <v>0</v>
      </c>
      <c r="I73" s="9">
        <v>12467.8</v>
      </c>
      <c r="J73" s="9">
        <v>12478.673241580942</v>
      </c>
      <c r="K73" s="1"/>
    </row>
    <row r="74" spans="1:11" ht="24" x14ac:dyDescent="0.15">
      <c r="A74" s="7" t="s">
        <v>68</v>
      </c>
      <c r="B74" s="23" t="s">
        <v>206</v>
      </c>
      <c r="C74" s="9">
        <v>20981.4</v>
      </c>
      <c r="D74" s="9">
        <v>20679.2</v>
      </c>
      <c r="E74" s="9">
        <v>26812</v>
      </c>
      <c r="F74" s="9">
        <v>26812</v>
      </c>
      <c r="G74" s="9">
        <v>0</v>
      </c>
      <c r="H74" s="9">
        <v>0</v>
      </c>
      <c r="I74" s="9">
        <v>21779.200000000001</v>
      </c>
      <c r="J74" s="9">
        <v>20697.2</v>
      </c>
      <c r="K74" s="1"/>
    </row>
    <row r="75" spans="1:11" x14ac:dyDescent="0.15">
      <c r="A75" s="7" t="s">
        <v>69</v>
      </c>
      <c r="B75" s="23" t="s">
        <v>207</v>
      </c>
      <c r="C75" s="9">
        <v>481.3</v>
      </c>
      <c r="D75" s="9">
        <v>481.3</v>
      </c>
      <c r="E75" s="9">
        <v>481.3</v>
      </c>
      <c r="F75" s="9">
        <v>481.3</v>
      </c>
      <c r="G75" s="9">
        <v>0</v>
      </c>
      <c r="H75" s="9">
        <v>0</v>
      </c>
      <c r="I75" s="9">
        <v>481.3</v>
      </c>
      <c r="J75" s="9">
        <v>481.7</v>
      </c>
      <c r="K75" s="1"/>
    </row>
    <row r="76" spans="1:11" x14ac:dyDescent="0.15">
      <c r="A76" s="7" t="s">
        <v>70</v>
      </c>
      <c r="B76" s="23" t="s">
        <v>208</v>
      </c>
      <c r="C76" s="9">
        <v>519621.3</v>
      </c>
      <c r="D76" s="9">
        <v>533226.5</v>
      </c>
      <c r="E76" s="9">
        <v>530103.19999999995</v>
      </c>
      <c r="F76" s="9">
        <v>526848.9</v>
      </c>
      <c r="G76" s="9">
        <v>3254.3</v>
      </c>
      <c r="H76" s="9">
        <v>0</v>
      </c>
      <c r="I76" s="9">
        <v>533226.5</v>
      </c>
      <c r="J76" s="9">
        <v>533691.5</v>
      </c>
      <c r="K76" s="1"/>
    </row>
    <row r="77" spans="1:11" x14ac:dyDescent="0.15">
      <c r="A77" s="7" t="s">
        <v>71</v>
      </c>
      <c r="B77" s="23" t="s">
        <v>209</v>
      </c>
      <c r="C77" s="9">
        <v>37017</v>
      </c>
      <c r="D77" s="9">
        <v>39893.800000000003</v>
      </c>
      <c r="E77" s="9">
        <v>43170.3</v>
      </c>
      <c r="F77" s="9">
        <v>42185</v>
      </c>
      <c r="G77" s="9">
        <v>985.3</v>
      </c>
      <c r="H77" s="9">
        <v>0</v>
      </c>
      <c r="I77" s="9">
        <v>59234.2</v>
      </c>
      <c r="J77" s="9">
        <v>39928.59161720446</v>
      </c>
      <c r="K77" s="1"/>
    </row>
    <row r="78" spans="1:11" x14ac:dyDescent="0.15">
      <c r="A78" s="7" t="s">
        <v>72</v>
      </c>
      <c r="B78" s="23" t="s">
        <v>210</v>
      </c>
      <c r="C78" s="9">
        <v>11777.2</v>
      </c>
      <c r="D78" s="9">
        <v>19046.900000000001</v>
      </c>
      <c r="E78" s="9">
        <v>19046.900000000001</v>
      </c>
      <c r="F78" s="9">
        <v>19046.900000000001</v>
      </c>
      <c r="G78" s="9">
        <v>0</v>
      </c>
      <c r="H78" s="9">
        <v>0</v>
      </c>
      <c r="I78" s="9">
        <v>19046.900000000001</v>
      </c>
      <c r="J78" s="9">
        <v>19063.5</v>
      </c>
      <c r="K78" s="1"/>
    </row>
    <row r="79" spans="1:11" x14ac:dyDescent="0.15">
      <c r="A79" s="7" t="s">
        <v>73</v>
      </c>
      <c r="B79" s="8" t="s">
        <v>211</v>
      </c>
      <c r="C79" s="9"/>
      <c r="D79" s="9">
        <v>0</v>
      </c>
      <c r="E79" s="9">
        <v>14385.5</v>
      </c>
      <c r="F79" s="9">
        <v>14385.5</v>
      </c>
      <c r="G79" s="9">
        <v>0</v>
      </c>
      <c r="H79" s="9">
        <v>0</v>
      </c>
      <c r="I79" s="9">
        <v>35944.9</v>
      </c>
      <c r="J79" s="9"/>
      <c r="K79" s="1"/>
    </row>
    <row r="80" spans="1:11" x14ac:dyDescent="0.15">
      <c r="A80" s="38" t="s">
        <v>74</v>
      </c>
      <c r="B80" s="39"/>
      <c r="C80" s="9">
        <v>124368044</v>
      </c>
      <c r="D80" s="9">
        <v>130256315.90000001</v>
      </c>
      <c r="E80" s="9">
        <v>169250210.09999999</v>
      </c>
      <c r="F80" s="9">
        <v>134895119.80000001</v>
      </c>
      <c r="G80" s="9">
        <v>13305674.5</v>
      </c>
      <c r="H80" s="9">
        <v>21049415.800000001</v>
      </c>
      <c r="I80" s="9">
        <v>144014958.80000001</v>
      </c>
      <c r="J80" s="9">
        <v>128654407.33219774</v>
      </c>
    </row>
  </sheetData>
  <mergeCells count="9">
    <mergeCell ref="A4:I4"/>
    <mergeCell ref="B3:J3"/>
    <mergeCell ref="B2:J2"/>
    <mergeCell ref="C1:J1"/>
    <mergeCell ref="A80:B80"/>
    <mergeCell ref="A5:I5"/>
    <mergeCell ref="A6:A7"/>
    <mergeCell ref="B6:B7"/>
    <mergeCell ref="E6:H6"/>
  </mergeCells>
  <pageMargins left="0.31496062992125984" right="0.11811023622047245" top="0.55118110236220474" bottom="0.55118110236220474" header="0.11811023622047245" footer="0.11811023622047245"/>
  <pageSetup paperSize="9" orientation="landscape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6" ma:contentTypeDescription="Create a new document." ma:contentTypeScope="" ma:versionID="93917500d53f980d713f0cd2520b2a00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ff4844a0c6fb543a0b779ada3e9f7856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77BEFA4-C5BE-4FFC-97FA-7BAA8F739C33}"/>
</file>

<file path=customXml/itemProps2.xml><?xml version="1.0" encoding="utf-8"?>
<ds:datastoreItem xmlns:ds="http://schemas.openxmlformats.org/officeDocument/2006/customXml" ds:itemID="{F12317F3-AC2E-4031-9161-5F8D5C1F0F81}"/>
</file>

<file path=customXml/itemProps3.xml><?xml version="1.0" encoding="utf-8"?>
<ds:datastoreItem xmlns:ds="http://schemas.openxmlformats.org/officeDocument/2006/customXml" ds:itemID="{4E5C8E7B-FD32-42D9-95B9-73A2BB27BE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4 тиркеме</vt:lpstr>
      <vt:lpstr>5 тиркеме</vt:lpstr>
      <vt:lpstr>'5 тиркеме'!Print_Area</vt:lpstr>
      <vt:lpstr>'4 тиркеме'!Print_Titles</vt:lpstr>
      <vt:lpstr>'5 тиркеме'!Print_Titles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2019-10-27T15:39:41Z</dcterms:created>
  <dcterms:modified xsi:type="dcterms:W3CDTF">2022-07-28T16:45:23Z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