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 codeName="ThisWorkbook" defaultThemeVersion="124226"/>
  <xr:revisionPtr revIDLastSave="0" documentId="13_ncr:1_{EEA96746-F03C-314E-B765-A8402924E511}" xr6:coauthVersionLast="47" xr6:coauthVersionMax="47" xr10:uidLastSave="{00000000-0000-0000-0000-000000000000}"/>
  <bookViews>
    <workbookView xWindow="0" yWindow="500" windowWidth="23040" windowHeight="9220" xr2:uid="{00000000-000D-0000-FFFF-FFFF00000000}"/>
  </bookViews>
  <sheets>
    <sheet name="Тиркеме 4" sheetId="1" r:id="rId1"/>
    <sheet name="Тиркеме 5" sheetId="2" r:id="rId2"/>
  </sheets>
  <externalReferences>
    <externalReference r:id="rId3"/>
  </externalReferences>
  <definedNames>
    <definedName name="JR_PAGE_ANCHOR_0_1">'Тиркеме 4'!#REF!</definedName>
    <definedName name="_xlnm.Print_Area" localSheetId="1">'Тиркеме 5'!$B$1:$L$80</definedName>
    <definedName name="_xlnm.Print_Titles" localSheetId="0">'Тиркеме 4'!$5:$6</definedName>
    <definedName name="_xlnm.Print_Titles" localSheetId="1">'Тиркеме 5'!$6:$7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J23" i="1"/>
  <c r="G23" i="1" s="1"/>
  <c r="G22" i="1"/>
  <c r="G21" i="1"/>
  <c r="G20" i="1"/>
  <c r="G19" i="1"/>
  <c r="G18" i="1"/>
  <c r="G17" i="1"/>
  <c r="G16" i="1"/>
  <c r="G15" i="1"/>
  <c r="J14" i="1"/>
  <c r="G14" i="1"/>
  <c r="G13" i="1"/>
  <c r="G12" i="1"/>
  <c r="J11" i="1"/>
  <c r="G11" i="1"/>
  <c r="G10" i="1"/>
  <c r="G9" i="1"/>
  <c r="G8" i="1"/>
  <c r="J7" i="1"/>
  <c r="G7" i="1" s="1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D62" i="1"/>
  <c r="E62" i="1"/>
</calcChain>
</file>

<file path=xl/sharedStrings.xml><?xml version="1.0" encoding="utf-8"?>
<sst xmlns="http://schemas.openxmlformats.org/spreadsheetml/2006/main" count="292" uniqueCount="277">
  <si>
    <t>Код</t>
  </si>
  <si>
    <t>701</t>
  </si>
  <si>
    <t>7011</t>
  </si>
  <si>
    <t>7013</t>
  </si>
  <si>
    <t>7015</t>
  </si>
  <si>
    <t>7016</t>
  </si>
  <si>
    <t>7017</t>
  </si>
  <si>
    <t>7018</t>
  </si>
  <si>
    <t>704</t>
  </si>
  <si>
    <t>7041</t>
  </si>
  <si>
    <t>7042</t>
  </si>
  <si>
    <t>7043</t>
  </si>
  <si>
    <t>7044</t>
  </si>
  <si>
    <t>7045</t>
  </si>
  <si>
    <t>Транспорт</t>
  </si>
  <si>
    <t>7046</t>
  </si>
  <si>
    <t>7047</t>
  </si>
  <si>
    <t>7048</t>
  </si>
  <si>
    <t>7049</t>
  </si>
  <si>
    <t>705</t>
  </si>
  <si>
    <t>7053</t>
  </si>
  <si>
    <t>7054</t>
  </si>
  <si>
    <t>7055</t>
  </si>
  <si>
    <t>7056</t>
  </si>
  <si>
    <t>706</t>
  </si>
  <si>
    <t>7062</t>
  </si>
  <si>
    <t>7066</t>
  </si>
  <si>
    <t>707</t>
  </si>
  <si>
    <t>7072</t>
  </si>
  <si>
    <t>7073</t>
  </si>
  <si>
    <t>7074</t>
  </si>
  <si>
    <t>7075</t>
  </si>
  <si>
    <t>7076</t>
  </si>
  <si>
    <t>708</t>
  </si>
  <si>
    <t>7081</t>
  </si>
  <si>
    <t>7082</t>
  </si>
  <si>
    <t>7083</t>
  </si>
  <si>
    <t>7084</t>
  </si>
  <si>
    <t>7085</t>
  </si>
  <si>
    <t>7086</t>
  </si>
  <si>
    <t>709</t>
  </si>
  <si>
    <t>7091</t>
  </si>
  <si>
    <t>7092</t>
  </si>
  <si>
    <t>7093</t>
  </si>
  <si>
    <t>7094</t>
  </si>
  <si>
    <t>7095</t>
  </si>
  <si>
    <t>7096</t>
  </si>
  <si>
    <t>7097</t>
  </si>
  <si>
    <t>7098</t>
  </si>
  <si>
    <t>710</t>
  </si>
  <si>
    <t>7101</t>
  </si>
  <si>
    <t>7102</t>
  </si>
  <si>
    <t>7104</t>
  </si>
  <si>
    <t>7105</t>
  </si>
  <si>
    <t>7107</t>
  </si>
  <si>
    <t>7109</t>
  </si>
  <si>
    <t xml:space="preserve">
 Министрликтердин жана ведомстволордун аталышы</t>
  </si>
  <si>
    <t>Жалпы багыттагы мамлекеттик кызматтар</t>
  </si>
  <si>
    <t>Жалпы кызматтар</t>
  </si>
  <si>
    <t xml:space="preserve"> Башка категорияларга тиешелүү эмес  жалпы багыттагы мамлекеттик кызматтар</t>
  </si>
  <si>
    <t>Мамлекеттик карыз жана балуу кагаздар менен байланыштуу операциялар</t>
  </si>
  <si>
    <t xml:space="preserve">Трансферттер жана  жергиликтүү  бюджеттерге ссудалар </t>
  </si>
  <si>
    <t>Экономикалык маселелер</t>
  </si>
  <si>
    <t>Байланыш</t>
  </si>
  <si>
    <t xml:space="preserve"> Экономикалык иштин башка тармактары</t>
  </si>
  <si>
    <t>Экономикалык иш  менен байланыштуу  илимий изилдөөлөр жана  тажрыйба -конструктордук иштеп чыгуулар</t>
  </si>
  <si>
    <t xml:space="preserve"> Жалпы багыттагы мамлекеттик кызматтар менен байланыштуу  илимий изилдөөлөр жана  тажрыйба -конструктордук иштеп чыгуулар </t>
  </si>
  <si>
    <t>Курчап турган чөйрөнү коргоо</t>
  </si>
  <si>
    <t xml:space="preserve"> Курчап турган чөйрөнү булганышы менен күрөшү</t>
  </si>
  <si>
    <t>Турак-жай жана коммуналдык кызмат көрсөтүүлөр</t>
  </si>
  <si>
    <t>Амбулатордук кызмат көрсөтүүлөр</t>
  </si>
  <si>
    <t>Билим берүү</t>
  </si>
  <si>
    <t xml:space="preserve">
Мектепке чейинки билим берүү</t>
  </si>
  <si>
    <t>Орто билим берүү</t>
  </si>
  <si>
    <t>Жогорку билим берүү</t>
  </si>
  <si>
    <t>Билим берүү системасындагы көмөкчү кызмат көрсөтүүлөр</t>
  </si>
  <si>
    <t>Социалдык коргоо</t>
  </si>
  <si>
    <t>Оруулар жана эмгекке жарамсыздык</t>
  </si>
  <si>
    <t>Карылык</t>
  </si>
  <si>
    <t>Жумушсуздук</t>
  </si>
  <si>
    <t>Саламаттыкты сактоо</t>
  </si>
  <si>
    <t xml:space="preserve">Башка категорияларга тиешелүү эмес турак-жай жана коммуналдык кызмат көрсөтүүлөр </t>
  </si>
  <si>
    <t>Башка категорияларга тиешелүү эмес  саламаттык сактоо маселелери</t>
  </si>
  <si>
    <t>Маданият жаатындагы кызмат көрсөтүүлөр</t>
  </si>
  <si>
    <t>Радио уктуруу  жана телекөрсөтүү жана   басма иштери менен байланыштуу кызмат көрсөтүүлөр</t>
  </si>
  <si>
    <t>Деңгээлге бөлүнбөгөн билим берүү</t>
  </si>
  <si>
    <t>Үй-бүлө жана балдар</t>
  </si>
  <si>
    <t>Улантуучу орто билим берүү</t>
  </si>
  <si>
    <t>Айыл чарбасы токой чарбасы балык уулоо жана мергенчилик</t>
  </si>
  <si>
    <t>(миң сом)</t>
  </si>
  <si>
    <t xml:space="preserve">КЫРГЫЗ РЕСПУБЛИКАСЫНЫН 2020-ЖЫЛГА РЕСПУБЛИКАЛЫК БЮДЖЕТИ </t>
  </si>
  <si>
    <t>(Функционалдык классификациялар боюнча чыгашалар: операциялык чыгашалар, финансылык эмес активдер, финансылык активдер)</t>
  </si>
  <si>
    <t>Аткаруучу жана мыйзам чыгаруучу органдар, бюджеттик-финансылык маселелер, эл аралык мамилелер</t>
  </si>
  <si>
    <t xml:space="preserve"> Курчап турган чөйрөнү  коргоо жаатындагы  илимий изилдөөлөр жана  тажрыйба -конструктордук иштеп чыгуулар </t>
  </si>
  <si>
    <t xml:space="preserve">Башка категорияларга тиешелүү эмес  курчап турган чөйрөнү  коргоо маселелери </t>
  </si>
  <si>
    <t>Оорукана кызмат көрсөтүүлөрү</t>
  </si>
  <si>
    <t>Саламаттыкты сактоо жаатындагы кызмат көрсөтүүлөр</t>
  </si>
  <si>
    <t xml:space="preserve"> Саламаттык сактоо  жаатындагы  илимий изилдөөлөр жана  тажрыйба -конструктордук иштеп чыгуулар</t>
  </si>
  <si>
    <t xml:space="preserve"> Эс алуу  жана спорт машыгууларын  уюштуруу боюнча кызмат көрсөтүүлөр</t>
  </si>
  <si>
    <t xml:space="preserve"> Динге  байланышкан кызмат көрсөтүүлөр жана башка коомдук кызмат көрсөтүүлөр </t>
  </si>
  <si>
    <t xml:space="preserve"> Эс алуу, маданият жана дин жаатындагы илимий изилдөөлөр жана  тажрыйба -конструктордук иштеп чыгуулар</t>
  </si>
  <si>
    <t xml:space="preserve">Башка категорияларга тиешелүү эмес эс-алуу, спорт, маданият жана дин маселелери  </t>
  </si>
  <si>
    <t xml:space="preserve"> Билим берүү жаатындагы  изилдөөлөр жана тажрыйба-конструктордук иштеп чыгуулар</t>
  </si>
  <si>
    <t xml:space="preserve">  Башка категорияларга тиешелүү эмес  билим берүү маселелери</t>
  </si>
  <si>
    <t xml:space="preserve"> Башка категорияларга тиешелүү эмес   социалдык жайсыздык маселелери</t>
  </si>
  <si>
    <t>Башка категорияларга тиешелүү эмес  социалдык коргоо маселелери</t>
  </si>
  <si>
    <t>КЫРГЫЗ РЕСПУБЛИКАСЫНЫН 2020-ЖЫЛГА РЕСПУБЛИКАЛЫК БЮДЖЕТИ</t>
  </si>
  <si>
    <t>(Ведомстволук классификациялар боюнча чыгашалар: операциялык чыгашалар, финансылык эмес активдер, финансылык активдер)</t>
  </si>
  <si>
    <t xml:space="preserve">Министрликтердин жана ведомстволордун аталышы </t>
  </si>
  <si>
    <t>11</t>
  </si>
  <si>
    <t>Кыргыз Республикасынын  Жогорку Кеңеши</t>
  </si>
  <si>
    <t>12</t>
  </si>
  <si>
    <t>Кыргыз Республикасынын  Президентинин Аппараты</t>
  </si>
  <si>
    <t>13</t>
  </si>
  <si>
    <t>Кыргыз Республикасынын  Президентинин архиви</t>
  </si>
  <si>
    <t>14</t>
  </si>
  <si>
    <t>Кыргыз Республикасынын  Өкмөтүнүн Аппараты</t>
  </si>
  <si>
    <t>15</t>
  </si>
  <si>
    <t>Кыргыз Республикасынын  Президентинин жана Өкмөтүнүн Иш башкармасы</t>
  </si>
  <si>
    <t>16</t>
  </si>
  <si>
    <t>Кыргыз Республикасынын  Жогорку соту</t>
  </si>
  <si>
    <t>17</t>
  </si>
  <si>
    <t>Кыргыз Республикасынын  Эсептөө палатасы</t>
  </si>
  <si>
    <t>18</t>
  </si>
  <si>
    <t>Кыргыз Республикасынын  Шайлоо жана референдум өткөрүү боюнча борбордук комиссиясы</t>
  </si>
  <si>
    <t>19</t>
  </si>
  <si>
    <t>Кыргыз Республикасынын  Башкы прокуратурасы</t>
  </si>
  <si>
    <t>20</t>
  </si>
  <si>
    <t>Кыргыз Республикасынын  Аскер прокуратурасы</t>
  </si>
  <si>
    <t>21</t>
  </si>
  <si>
    <t>22</t>
  </si>
  <si>
    <t>Кыргыз Республикасынын  Юстиция министрлиги</t>
  </si>
  <si>
    <t>23</t>
  </si>
  <si>
    <t>Кыргыз Республикасынын Тышкы иштер министрлиги</t>
  </si>
  <si>
    <t>24</t>
  </si>
  <si>
    <t>Резервдик жана  аймактардын башка фонддору</t>
  </si>
  <si>
    <t>25</t>
  </si>
  <si>
    <t>Кыргыз Республикасынын Финансы министрлиги</t>
  </si>
  <si>
    <t>26</t>
  </si>
  <si>
    <t>Кыргыз Республикасынын Финансы министрлиги (мамлекетик программалар, иш-чаралар жана төлөмдөр)</t>
  </si>
  <si>
    <t>27</t>
  </si>
  <si>
    <t>Маалыматтык технологиялар улуттук борбору</t>
  </si>
  <si>
    <t>28</t>
  </si>
  <si>
    <t>Кыргыз Республикасынын Экономика министрлиги</t>
  </si>
  <si>
    <t>29</t>
  </si>
  <si>
    <t>Кыргыз Республикасынын Өкмөтүнө караштуу жер ресурстары боюнча мамлекеттик агенттик</t>
  </si>
  <si>
    <t>32</t>
  </si>
  <si>
    <t>34</t>
  </si>
  <si>
    <t>Кыргыз Республикасынын Билим берүү жана илим министрлиги</t>
  </si>
  <si>
    <t>35</t>
  </si>
  <si>
    <t>Кыргыз Республикасынын Өкмөтүнө караштуу Интеллектуалдык менчик жана инновациялар мамлекеттик кызматы</t>
  </si>
  <si>
    <t>36</t>
  </si>
  <si>
    <t>Кыргыз Республикасынын Өкмөтүнө караштуу Милдеттүү медициналык камсыздандыруу фонду</t>
  </si>
  <si>
    <t>37</t>
  </si>
  <si>
    <t>Кыргыз Республикасынын Саламаттык сактоо министрлиги</t>
  </si>
  <si>
    <t>38</t>
  </si>
  <si>
    <t>Кыргыз Республикасынын Эмгек жана социалдык өнүктүрүү министрлиги</t>
  </si>
  <si>
    <t>39</t>
  </si>
  <si>
    <t>Кыргыз Республикасынын Президентине караштуу Мамлекеттик башкаруу академиясы</t>
  </si>
  <si>
    <t>40</t>
  </si>
  <si>
    <t>«Согуштун, эмгек, куралдуу күчтөрдүн, укук коргоо органдарынын ардагерлеринин жана Кыргыз Республикасынын тылдын эмгекчилеринин республикалык кеңеши» коомдук бирикмеси</t>
  </si>
  <si>
    <t>41</t>
  </si>
  <si>
    <t>Кыргыз Республикасынын Айыл чарба, тамак-аш өнөр жайы жана мелиорация министрлиги</t>
  </si>
  <si>
    <t>42</t>
  </si>
  <si>
    <t>Кыргыз Республикасынын Өкмөтүнө караштуу Суу ресурстары мамлекеттик агенттиги</t>
  </si>
  <si>
    <t>43</t>
  </si>
  <si>
    <t>Кыргыз Республикасынын Транспорт жана жолдор министрлиги</t>
  </si>
  <si>
    <t>44</t>
  </si>
  <si>
    <t>Кыргыз Республикасынын  Маданият, маалымат жана туризм министрлиги</t>
  </si>
  <si>
    <t>45</t>
  </si>
  <si>
    <t>Кыргыз Республикасынын Өзгөчө кырдаалдар министрлиги</t>
  </si>
  <si>
    <t>46</t>
  </si>
  <si>
    <t>Жерди прикладдык изилдөөнүн Борбордук Азия институту</t>
  </si>
  <si>
    <t>47</t>
  </si>
  <si>
    <t>Кыргыз Республикасынын Өкмөтүнө караштуу Мамлекеттик салык кызматы</t>
  </si>
  <si>
    <t>48</t>
  </si>
  <si>
    <t>Кыргыз Республикасынын Өкмөтүнө караштуу Мамлекеттик бажы кызматы</t>
  </si>
  <si>
    <t>49</t>
  </si>
  <si>
    <t>50</t>
  </si>
  <si>
    <t>Кыргыз Республикасынын Президентине караштуу Мамлекеттик тил боюнча улуттук комиссия</t>
  </si>
  <si>
    <t>51</t>
  </si>
  <si>
    <t>Кыргыз Республикасынын Өкмөтүнө караштуу Жергиликтүү өз алдынча башкаруу иштери жана этностор аралык мамилелер боюнча мамлекеттик агенттик</t>
  </si>
  <si>
    <t>52</t>
  </si>
  <si>
    <t>Кыргыз Республикасынын Өкмөтүнө караштуу Курчап турган чөйрөнү коргоо жана токой чарба мамлекеттик агенттиги</t>
  </si>
  <si>
    <t>53</t>
  </si>
  <si>
    <t>Кыргыз Республикасынын Өкмөтүнө караштуу Мамлекеттик каттоо кызматы</t>
  </si>
  <si>
    <t>54</t>
  </si>
  <si>
    <t>55</t>
  </si>
  <si>
    <t>Кыргыз Республикасынын Өнөр жай, энергетика жана жер казынасын пайдалануу мамлекеттик комитети</t>
  </si>
  <si>
    <t>56</t>
  </si>
  <si>
    <t>Кыргыз Республикасынын Өкмөтүнө караштуу Жаштар иштери, дене тарбия жана спорт боюнча мамлекеттик агенттик</t>
  </si>
  <si>
    <t>57</t>
  </si>
  <si>
    <t>Кыргыз Республикасынын Инвестицияларын илгерилетүү жана коргоо боюнча агенттик</t>
  </si>
  <si>
    <t>58</t>
  </si>
  <si>
    <t>Кыргыз Республикасынын Өкмөтүнө караштуу Финансылык рынокту жөнгө салуу жана көзөмөлдөө мамлекеттик кызматы</t>
  </si>
  <si>
    <t>59</t>
  </si>
  <si>
    <t>Кыргыз Республикасынын Мамлекеттик кадр кызматы</t>
  </si>
  <si>
    <t>60</t>
  </si>
  <si>
    <t>61</t>
  </si>
  <si>
    <t>62</t>
  </si>
  <si>
    <t>Кыргыз Республикасынын Өкмөтүнө караштуу Ветеринардык жана фитосанитардык коопсуздук мамлекеттик инспекциясы</t>
  </si>
  <si>
    <t>63</t>
  </si>
  <si>
    <t>Кыргыз Республикасынын Маалыматтык технологиялар жана байланыш мамлекеттик комитети</t>
  </si>
  <si>
    <t>64</t>
  </si>
  <si>
    <t>Кыргыз Республикасынын Дин иштери боюнча мамлекеттик комиссия</t>
  </si>
  <si>
    <t>65</t>
  </si>
  <si>
    <t>III дүйнөлүк көчмөндөр оюндарын даярдоо жана өткөрүү боюнча катчылык</t>
  </si>
  <si>
    <t>66</t>
  </si>
  <si>
    <t>Кыргыз Республикасынын Өкмөтүнүн Соттук өкүлчүлүк борбору</t>
  </si>
  <si>
    <t>68</t>
  </si>
  <si>
    <t>ЮНЕСКО иштери боюнча Кыргыз Республикасынын Улуттук комиссиясынын катчылыгы</t>
  </si>
  <si>
    <t>70</t>
  </si>
  <si>
    <t>Кыргыз Республикасынын Стратегиялык изилдөөлөр улуттук институту</t>
  </si>
  <si>
    <t>71</t>
  </si>
  <si>
    <t>Кыргыз Республикасынын Өкмөтүнө караштуу Финансылык чалгындоо мамлекеттик кызматы</t>
  </si>
  <si>
    <t>72</t>
  </si>
  <si>
    <t>Кыргыз Республикасынын Өкмөтүнө караштуу Монополияга каршы жөнгө салуу мамлекетик агенттиги</t>
  </si>
  <si>
    <t>73</t>
  </si>
  <si>
    <t>Кыргыз Республикасынын Өкмөтүнө караштуу Мамлекеттик миграция кызматы</t>
  </si>
  <si>
    <t>74</t>
  </si>
  <si>
    <t>Кыргыз Республикасынын Улуттук статистика комитети</t>
  </si>
  <si>
    <t>75</t>
  </si>
  <si>
    <t>Кыргыз Республикасынын Өкмөтүнө караштуу Мамлекеттик мүлктү башкаруу боюнча фонду</t>
  </si>
  <si>
    <t>76</t>
  </si>
  <si>
    <t>Кыргыз Республикасынын Өкмөтүнө караштуу Мамлекеттик материалдык резервдер фонду</t>
  </si>
  <si>
    <t>77</t>
  </si>
  <si>
    <t>Кыргыз Республикасынын Жогорку аттестациялык комиссиясы</t>
  </si>
  <si>
    <t>79</t>
  </si>
  <si>
    <t>Кыргыз Республикасынын Коопсуздук кеңешинин катчылыгы</t>
  </si>
  <si>
    <t>80</t>
  </si>
  <si>
    <t>Кыргыз Республикасынын Улуттук илимдер академиясы</t>
  </si>
  <si>
    <t>81</t>
  </si>
  <si>
    <t>Кыргыз Республикасынын Президентинин жана Өкмөтүнүн Иш башкармасынын клиникалык ооруканасы</t>
  </si>
  <si>
    <t>82</t>
  </si>
  <si>
    <t>Кыргыз Республикасынын Кыйноолорго жана башка ырайымсыз, адамкерчиликке жатпаган же кадыр-баркты басмырлаган мамилеге жана жазалоолордун түрлөрүнө бөгөт коюу боюнча  Улуттук борбору</t>
  </si>
  <si>
    <t>83</t>
  </si>
  <si>
    <t>Кыргыз Республикасынын Өкмөтүнө караштуу Отун-энергетика комплексин жөнгө салуу боюнча мамлекеттик агенттик</t>
  </si>
  <si>
    <t>84</t>
  </si>
  <si>
    <t>Журналдардын жана гезиттердин редакциялары</t>
  </si>
  <si>
    <t>85</t>
  </si>
  <si>
    <t>Кыргыз Республикасынын Телерадиоберүү компаниялары</t>
  </si>
  <si>
    <t>86</t>
  </si>
  <si>
    <t>Кыргыз Республикасынын Өкмөтүнө караштуу мамлекеттик соттук-экспертиза кызматы</t>
  </si>
  <si>
    <t>87</t>
  </si>
  <si>
    <t>«Кыргызтест» мамлекеттик мекемеси</t>
  </si>
  <si>
    <t>88</t>
  </si>
  <si>
    <t xml:space="preserve">Жалпы экономикалык маселелер жана чек араларды  делимитациялоо </t>
  </si>
  <si>
    <t>Жылуулук жана энергетика</t>
  </si>
  <si>
    <t>Кен иштетүү өнөр жайы, кайра иштетүүчү өнөр жайы жана курулуш</t>
  </si>
  <si>
    <t xml:space="preserve"> Биоартүрдүүлүктү коргоо жана  ландшафты сактоо</t>
  </si>
  <si>
    <t>Жыйынтыгы</t>
  </si>
  <si>
    <t xml:space="preserve"> Кыргыз Республикасынын  Омбудсмени (Акыйкатчысы)</t>
  </si>
  <si>
    <t>"Кыргыз Республикасынын 2020-жылга
Республикалык бюджети жана 2021-2022-жылдарга 
болжолу жөнүндө" Кыргыз Республикасынын 
Мыйзамына өзгөртүүлөрдү киргизүү туралуу"  
 Кыргыз Республикасынын Мыйзамына
5-тиркеме</t>
  </si>
  <si>
    <t>"Кыргыз Республикасынын 2020-жылга
Республикалык бюджети жана 2021-2022-жылдарга 
болжолу жөнүндө" Кыргыз Республикасынын 
Мыйзамына өзгөртүүлөрдү киргизүү туралуу"  
 Кыргыз Республикасынын Мыйзамына
4-тиркеме</t>
  </si>
  <si>
    <t xml:space="preserve">Башка категорияларга тиешелүү эмес экономикалык маселелер   </t>
  </si>
  <si>
    <t xml:space="preserve"> Эс алуу, маданият жана дин</t>
  </si>
  <si>
    <t>Кыргыз Республикасынын Өкмөтүнө караштуу Жазаларды аткаруу мамлекеттик кызматы</t>
  </si>
  <si>
    <t>«Кыргыз коомунун азиздер жана дүлөйлөр» борбордук башкармалыгы</t>
  </si>
  <si>
    <t>Кыргыз Республикасынын Өкмөтүнө караштуу Экологиялык жана техникалык коопсуздук боюнча мамлекеттик инспекция</t>
  </si>
  <si>
    <t>Кыргыз Республикасынын Өкмөтүнө караштуу Архитектура, курулуш жана турак-жай коммуналдык чарба мамлекетик агенттиги</t>
  </si>
  <si>
    <t>Кыргыз Республикасынын Өкмөтүнө караштуу Экономикалык кылмыштар менен күрөшүү боюнча мамлекеттик кызматы</t>
  </si>
  <si>
    <t>"Манас" жана Чыңгыз Айтматов улуттук академиясы" мамлекеттик мекемеси</t>
  </si>
  <si>
    <t>2019-жыл</t>
  </si>
  <si>
    <t>2020-жыл</t>
  </si>
  <si>
    <t>Учурдагы бюджет
(факт кош каржылоосуз)</t>
  </si>
  <si>
    <t>Учурдагы бюджет
(бекит. бюджет)</t>
  </si>
  <si>
    <t>Учурдагы бюджет
(такт. бюджет I)</t>
  </si>
  <si>
    <t>Бардыгы</t>
  </si>
  <si>
    <t>Учурдагы бюджет</t>
  </si>
  <si>
    <t>Атайын эсептин каражаттары</t>
  </si>
  <si>
    <t>МИ</t>
  </si>
  <si>
    <t>Учурдагы бюджет (ФСНБ)</t>
  </si>
  <si>
    <t>Учурдагы бюджет (кош каржылоосуз факт)</t>
  </si>
  <si>
    <t>Учурдагы бюджет, (бекитилген бюджет)</t>
  </si>
  <si>
    <t>2020-жыл (такталган бюджет)</t>
  </si>
  <si>
    <t>2021-жыл</t>
  </si>
  <si>
    <t>2022-жыл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</si>
</sst>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name val="Arial"/>
      <family val="2"/>
      <charset val="1"/>
    </font>
    <font>
      <sz val="8"/>
      <color theme="1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NumberFormat="1" applyFont="1" applyFill="1" applyBorder="1" applyAlignment="1" applyProtection="1">
      <alignment wrapText="1"/>
      <protection locked="0"/>
    </xf>
    <xf numFmtId="0" fontId="1" fillId="0" borderId="0" xfId="0" applyNumberFormat="1" applyFont="1" applyFill="1" applyBorder="1" applyAlignment="1" applyProtection="1">
      <alignment horizontal="left" wrapText="1"/>
      <protection locked="0"/>
    </xf>
    <xf numFmtId="0" fontId="1" fillId="0" borderId="1" xfId="0" applyNumberFormat="1" applyFont="1" applyFill="1" applyBorder="1" applyAlignment="1" applyProtection="1">
      <alignment wrapText="1"/>
      <protection locked="0"/>
    </xf>
    <xf numFmtId="0" fontId="1" fillId="0" borderId="1" xfId="0" applyNumberFormat="1" applyFont="1" applyFill="1" applyBorder="1" applyAlignment="1" applyProtection="1">
      <alignment horizontal="left" wrapText="1"/>
      <protection locked="0"/>
    </xf>
    <xf numFmtId="0" fontId="1" fillId="0" borderId="0" xfId="0" applyFont="1" applyFill="1" applyAlignment="1">
      <alignment horizontal="left"/>
    </xf>
    <xf numFmtId="164" fontId="6" fillId="0" borderId="2" xfId="0" applyNumberFormat="1" applyFont="1" applyFill="1" applyBorder="1" applyAlignment="1" applyProtection="1">
      <alignment horizontal="center" vertical="center" wrapText="1"/>
    </xf>
    <xf numFmtId="164" fontId="6" fillId="0" borderId="2" xfId="0" applyNumberFormat="1" applyFont="1" applyFill="1" applyBorder="1" applyAlignment="1" applyProtection="1">
      <alignment horizontal="left" vertical="center" wrapText="1"/>
    </xf>
    <xf numFmtId="164" fontId="6" fillId="0" borderId="2" xfId="0" applyNumberFormat="1" applyFont="1" applyFill="1" applyBorder="1" applyAlignment="1" applyProtection="1">
      <alignment horizontal="right" vertical="center" wrapText="1"/>
    </xf>
    <xf numFmtId="164" fontId="5" fillId="0" borderId="2" xfId="0" applyNumberFormat="1" applyFont="1" applyFill="1" applyBorder="1" applyAlignment="1" applyProtection="1">
      <alignment horizontal="right" vertical="center" wrapText="1"/>
    </xf>
    <xf numFmtId="0" fontId="1" fillId="0" borderId="0" xfId="0" applyFont="1" applyFill="1" applyAlignment="1"/>
    <xf numFmtId="0" fontId="4" fillId="0" borderId="0" xfId="0" applyFont="1" applyFill="1" applyAlignment="1"/>
    <xf numFmtId="0" fontId="1" fillId="2" borderId="1" xfId="0" applyNumberFormat="1" applyFont="1" applyFill="1" applyBorder="1" applyAlignment="1" applyProtection="1">
      <alignment wrapText="1"/>
      <protection locked="0"/>
    </xf>
    <xf numFmtId="0" fontId="1" fillId="0" borderId="0" xfId="0" applyFont="1"/>
    <xf numFmtId="0" fontId="8" fillId="3" borderId="0" xfId="0" applyFont="1" applyFill="1"/>
    <xf numFmtId="0" fontId="9" fillId="2" borderId="1" xfId="0" applyNumberFormat="1" applyFont="1" applyFill="1" applyBorder="1" applyAlignment="1" applyProtection="1">
      <alignment horizontal="right" wrapText="1"/>
      <protection locked="0"/>
    </xf>
    <xf numFmtId="0" fontId="5" fillId="2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11" fillId="3" borderId="2" xfId="0" applyFont="1" applyFill="1" applyBorder="1" applyAlignment="1">
      <alignment horizontal="left" vertical="center" wrapText="1"/>
    </xf>
    <xf numFmtId="164" fontId="2" fillId="2" borderId="2" xfId="0" applyNumberFormat="1" applyFont="1" applyFill="1" applyBorder="1" applyAlignment="1" applyProtection="1">
      <alignment horizontal="right" vertical="center" wrapText="1"/>
    </xf>
    <xf numFmtId="164" fontId="2" fillId="0" borderId="2" xfId="0" applyNumberFormat="1" applyFont="1" applyFill="1" applyBorder="1" applyAlignment="1" applyProtection="1">
      <alignment horizontal="right" vertical="center" wrapText="1"/>
    </xf>
    <xf numFmtId="0" fontId="2" fillId="2" borderId="2" xfId="0" applyNumberFormat="1" applyFont="1" applyFill="1" applyBorder="1" applyAlignment="1" applyProtection="1">
      <alignment horizontal="left" vertical="center" wrapText="1"/>
    </xf>
    <xf numFmtId="164" fontId="10" fillId="2" borderId="2" xfId="0" applyNumberFormat="1" applyFont="1" applyFill="1" applyBorder="1" applyAlignment="1" applyProtection="1">
      <alignment horizontal="right" vertical="center" wrapText="1"/>
    </xf>
    <xf numFmtId="0" fontId="7" fillId="2" borderId="1" xfId="0" applyNumberFormat="1" applyFont="1" applyFill="1" applyBorder="1" applyAlignment="1" applyProtection="1">
      <alignment vertical="center" wrapText="1"/>
    </xf>
    <xf numFmtId="164" fontId="1" fillId="0" borderId="0" xfId="0" applyNumberFormat="1" applyFont="1"/>
    <xf numFmtId="164" fontId="1" fillId="0" borderId="0" xfId="0" applyNumberFormat="1" applyFont="1" applyFill="1" applyAlignment="1"/>
    <xf numFmtId="164" fontId="9" fillId="0" borderId="0" xfId="0" applyNumberFormat="1" applyFont="1"/>
    <xf numFmtId="0" fontId="10" fillId="2" borderId="2" xfId="0" applyNumberFormat="1" applyFont="1" applyFill="1" applyBorder="1" applyAlignment="1" applyProtection="1">
      <alignment horizontal="center" vertical="center" wrapText="1"/>
    </xf>
    <xf numFmtId="0" fontId="5" fillId="2" borderId="2" xfId="0" applyNumberFormat="1" applyFont="1" applyFill="1" applyBorder="1" applyAlignment="1" applyProtection="1">
      <alignment horizontal="center" vertical="center" wrapText="1"/>
    </xf>
    <xf numFmtId="0" fontId="5" fillId="2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10" fillId="2" borderId="2" xfId="0" applyNumberFormat="1" applyFont="1" applyFill="1" applyBorder="1" applyAlignment="1" applyProtection="1">
      <alignment horizontal="center" vertical="center" wrapText="1"/>
    </xf>
    <xf numFmtId="0" fontId="13" fillId="3" borderId="5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Alignment="1">
      <alignment horizontal="right" vertical="center" wrapText="1"/>
    </xf>
    <xf numFmtId="0" fontId="5" fillId="2" borderId="2" xfId="0" applyNumberFormat="1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164" fontId="5" fillId="0" borderId="4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right" wrapText="1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10" fillId="2" borderId="2" xfId="0" applyNumberFormat="1" applyFont="1" applyFill="1" applyBorder="1" applyAlignment="1" applyProtection="1">
      <alignment horizontal="center" vertical="center" wrapText="1"/>
    </xf>
    <xf numFmtId="0" fontId="5" fillId="2" borderId="5" xfId="0" applyNumberFormat="1" applyFont="1" applyFill="1" applyBorder="1" applyAlignment="1" applyProtection="1">
      <alignment horizontal="center" vertical="center" wrapText="1"/>
    </xf>
    <xf numFmtId="0" fontId="5" fillId="2" borderId="6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z.ismailov/Desktop/2020%20&#1080;&#1079;&#1084;%2014102020/&#1055;&#1088;&#1080;&#1083;&#1086;&#1078;&#1077;&#1085;&#1080;&#1077;%204,5%2025.10.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ложение 4"/>
      <sheetName val="Приложение 5"/>
    </sheetNames>
    <sheetDataSet>
      <sheetData sheetId="0">
        <row r="61">
          <cell r="D61">
            <v>127420595.17171998</v>
          </cell>
          <cell r="E61">
            <v>144014958.80000001</v>
          </cell>
        </row>
      </sheetData>
      <sheetData sheetId="1">
        <row r="80">
          <cell r="D80">
            <v>127420595.17172001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/>
    <pageSetUpPr fitToPage="1"/>
  </sheetPr>
  <dimension ref="A1:J63"/>
  <sheetViews>
    <sheetView showZeros="0" tabSelected="1" topLeftCell="B22" zoomScale="110" zoomScaleNormal="110" workbookViewId="0">
      <selection activeCell="E33" sqref="E33"/>
    </sheetView>
  </sheetViews>
  <sheetFormatPr baseColWidth="10" defaultColWidth="9.1640625" defaultRowHeight="14" x14ac:dyDescent="0.15"/>
  <cols>
    <col min="1" max="1" width="0.1640625" style="10" customWidth="1"/>
    <col min="2" max="2" width="8.33203125" style="10" customWidth="1"/>
    <col min="3" max="3" width="62.1640625" style="5" customWidth="1"/>
    <col min="4" max="6" width="13.1640625" style="10" customWidth="1"/>
    <col min="7" max="7" width="12.1640625" style="10" customWidth="1"/>
    <col min="8" max="8" width="12.33203125" style="10" customWidth="1"/>
    <col min="9" max="9" width="11.33203125" style="10" customWidth="1"/>
    <col min="10" max="10" width="10.5" style="10" customWidth="1"/>
    <col min="11" max="16384" width="9.1640625" style="10"/>
  </cols>
  <sheetData>
    <row r="1" spans="1:10" ht="77.25" customHeight="1" x14ac:dyDescent="0.15">
      <c r="A1" s="1"/>
      <c r="B1" s="1"/>
      <c r="C1" s="2"/>
      <c r="D1" s="33" t="s">
        <v>253</v>
      </c>
      <c r="E1" s="33"/>
      <c r="F1" s="33"/>
      <c r="G1" s="33"/>
      <c r="H1" s="33"/>
      <c r="I1" s="33"/>
      <c r="J1" s="33"/>
    </row>
    <row r="2" spans="1:10" s="11" customFormat="1" ht="13" x14ac:dyDescent="0.15">
      <c r="A2" s="39" t="s">
        <v>90</v>
      </c>
      <c r="B2" s="39"/>
      <c r="C2" s="39"/>
      <c r="D2" s="39"/>
      <c r="E2" s="39"/>
      <c r="F2" s="39"/>
      <c r="G2" s="39"/>
      <c r="H2" s="39"/>
      <c r="I2" s="39"/>
    </row>
    <row r="3" spans="1:10" s="11" customFormat="1" ht="13" x14ac:dyDescent="0.15">
      <c r="A3" s="40" t="s">
        <v>91</v>
      </c>
      <c r="B3" s="40"/>
      <c r="C3" s="40"/>
      <c r="D3" s="40"/>
      <c r="E3" s="40"/>
      <c r="F3" s="40"/>
      <c r="G3" s="40"/>
      <c r="H3" s="40"/>
      <c r="I3" s="40"/>
    </row>
    <row r="4" spans="1:10" x14ac:dyDescent="0.15">
      <c r="A4" s="1"/>
      <c r="B4" s="3"/>
      <c r="C4" s="4"/>
      <c r="D4" s="3"/>
      <c r="E4" s="3"/>
      <c r="F4" s="3"/>
      <c r="G4" s="3"/>
      <c r="H4" s="3"/>
      <c r="I4" s="38" t="s">
        <v>89</v>
      </c>
      <c r="J4" s="38"/>
    </row>
    <row r="5" spans="1:10" ht="13.75" customHeight="1" x14ac:dyDescent="0.15">
      <c r="A5" s="1"/>
      <c r="B5" s="37" t="s">
        <v>0</v>
      </c>
      <c r="C5" s="37" t="s">
        <v>56</v>
      </c>
      <c r="D5" s="30" t="s">
        <v>262</v>
      </c>
      <c r="E5" s="30" t="s">
        <v>263</v>
      </c>
      <c r="F5" s="31" t="s">
        <v>263</v>
      </c>
      <c r="G5" s="34" t="s">
        <v>274</v>
      </c>
      <c r="H5" s="34"/>
      <c r="I5" s="34"/>
      <c r="J5" s="34"/>
    </row>
    <row r="6" spans="1:10" ht="52" x14ac:dyDescent="0.15">
      <c r="A6" s="1"/>
      <c r="B6" s="37"/>
      <c r="C6" s="37"/>
      <c r="D6" s="30" t="s">
        <v>272</v>
      </c>
      <c r="E6" s="30" t="s">
        <v>273</v>
      </c>
      <c r="F6" s="32" t="s">
        <v>266</v>
      </c>
      <c r="G6" s="32" t="s">
        <v>267</v>
      </c>
      <c r="H6" s="32" t="s">
        <v>268</v>
      </c>
      <c r="I6" s="32" t="s">
        <v>269</v>
      </c>
      <c r="J6" s="29" t="s">
        <v>270</v>
      </c>
    </row>
    <row r="7" spans="1:10" x14ac:dyDescent="0.15">
      <c r="A7" s="1"/>
      <c r="B7" s="6" t="s">
        <v>1</v>
      </c>
      <c r="C7" s="7" t="s">
        <v>57</v>
      </c>
      <c r="D7" s="8">
        <v>51533056.808490001</v>
      </c>
      <c r="E7" s="8">
        <v>54988456.899999999</v>
      </c>
      <c r="F7" s="8">
        <v>55593245.478</v>
      </c>
      <c r="G7" s="8">
        <f>H7+I7+J7</f>
        <v>59706826.424970001</v>
      </c>
      <c r="H7" s="8">
        <v>57328826.686970003</v>
      </c>
      <c r="I7" s="8">
        <v>2377999.7379999999</v>
      </c>
      <c r="J7" s="8">
        <f>9293.18-8060-1233.18</f>
        <v>0</v>
      </c>
    </row>
    <row r="8" spans="1:10" ht="26" x14ac:dyDescent="0.15">
      <c r="A8" s="1"/>
      <c r="B8" s="8" t="s">
        <v>2</v>
      </c>
      <c r="C8" s="7" t="s">
        <v>92</v>
      </c>
      <c r="D8" s="8">
        <v>5609040.5700400006</v>
      </c>
      <c r="E8" s="8">
        <v>5458035.7000000002</v>
      </c>
      <c r="F8" s="8">
        <v>4961560.5</v>
      </c>
      <c r="G8" s="8">
        <f t="shared" ref="G8:G59" si="0">H8+I8+J8</f>
        <v>6591348.841</v>
      </c>
      <c r="H8" s="8">
        <v>5189320.5</v>
      </c>
      <c r="I8" s="8">
        <v>1402028.341</v>
      </c>
      <c r="J8" s="8">
        <v>0</v>
      </c>
    </row>
    <row r="9" spans="1:10" x14ac:dyDescent="0.15">
      <c r="A9" s="1"/>
      <c r="B9" s="8" t="s">
        <v>3</v>
      </c>
      <c r="C9" s="7" t="s">
        <v>58</v>
      </c>
      <c r="D9" s="8">
        <v>1597139.50064</v>
      </c>
      <c r="E9" s="8">
        <v>2056719.7</v>
      </c>
      <c r="F9" s="8">
        <v>1678890.1</v>
      </c>
      <c r="G9" s="8">
        <f t="shared" si="0"/>
        <v>1446597.19007</v>
      </c>
      <c r="H9" s="8">
        <v>1348877.5930699999</v>
      </c>
      <c r="I9" s="8">
        <v>97719.596999999994</v>
      </c>
      <c r="J9" s="8">
        <v>0</v>
      </c>
    </row>
    <row r="10" spans="1:10" ht="26" x14ac:dyDescent="0.15">
      <c r="A10" s="1"/>
      <c r="B10" s="8" t="s">
        <v>4</v>
      </c>
      <c r="C10" s="7" t="s">
        <v>66</v>
      </c>
      <c r="D10" s="8">
        <v>265567.85110999999</v>
      </c>
      <c r="E10" s="8">
        <v>347909.1</v>
      </c>
      <c r="F10" s="8">
        <v>302940.2</v>
      </c>
      <c r="G10" s="8">
        <f t="shared" si="0"/>
        <v>326568.8</v>
      </c>
      <c r="H10" s="8">
        <v>303351.2</v>
      </c>
      <c r="I10" s="8">
        <v>23217.599999999999</v>
      </c>
      <c r="J10" s="8">
        <v>0</v>
      </c>
    </row>
    <row r="11" spans="1:10" x14ac:dyDescent="0.15">
      <c r="A11" s="1"/>
      <c r="B11" s="8" t="s">
        <v>5</v>
      </c>
      <c r="C11" s="7" t="s">
        <v>59</v>
      </c>
      <c r="D11" s="8">
        <v>1399713.0534399999</v>
      </c>
      <c r="E11" s="8">
        <v>2555289.6000000001</v>
      </c>
      <c r="F11" s="8">
        <v>2251696.7140000002</v>
      </c>
      <c r="G11" s="8">
        <f t="shared" si="0"/>
        <v>3115069.3870000001</v>
      </c>
      <c r="H11" s="8">
        <v>2260035.1869999999</v>
      </c>
      <c r="I11" s="8">
        <v>855034.2</v>
      </c>
      <c r="J11" s="8">
        <f>9293.18-8060-1233.18</f>
        <v>0</v>
      </c>
    </row>
    <row r="12" spans="1:10" x14ac:dyDescent="0.15">
      <c r="A12" s="1"/>
      <c r="B12" s="8" t="s">
        <v>6</v>
      </c>
      <c r="C12" s="7" t="s">
        <v>60</v>
      </c>
      <c r="D12" s="8">
        <v>7911905.9628899992</v>
      </c>
      <c r="E12" s="8">
        <v>8421881</v>
      </c>
      <c r="F12" s="8">
        <v>9169945.8640000001</v>
      </c>
      <c r="G12" s="8">
        <f t="shared" si="0"/>
        <v>8754423.4138999991</v>
      </c>
      <c r="H12" s="8">
        <v>8754423.4138999991</v>
      </c>
      <c r="I12" s="8">
        <v>0</v>
      </c>
      <c r="J12" s="8">
        <v>0</v>
      </c>
    </row>
    <row r="13" spans="1:10" x14ac:dyDescent="0.15">
      <c r="A13" s="1"/>
      <c r="B13" s="8" t="s">
        <v>7</v>
      </c>
      <c r="C13" s="7" t="s">
        <v>61</v>
      </c>
      <c r="D13" s="8">
        <v>34749689.870370001</v>
      </c>
      <c r="E13" s="8">
        <v>36148621.799999997</v>
      </c>
      <c r="F13" s="8">
        <v>37228212.100000001</v>
      </c>
      <c r="G13" s="8">
        <f t="shared" si="0"/>
        <v>39472818.792999998</v>
      </c>
      <c r="H13" s="8">
        <v>39472818.792999998</v>
      </c>
      <c r="I13" s="8">
        <v>0</v>
      </c>
      <c r="J13" s="8">
        <v>0</v>
      </c>
    </row>
    <row r="14" spans="1:10" x14ac:dyDescent="0.15">
      <c r="A14" s="1"/>
      <c r="B14" s="6" t="s">
        <v>8</v>
      </c>
      <c r="C14" s="7" t="s">
        <v>62</v>
      </c>
      <c r="D14" s="8">
        <v>11264052.127610002</v>
      </c>
      <c r="E14" s="8">
        <v>17626828.5</v>
      </c>
      <c r="F14" s="8">
        <v>16854986.131999999</v>
      </c>
      <c r="G14" s="8">
        <f t="shared" si="0"/>
        <v>32871384.114500001</v>
      </c>
      <c r="H14" s="8">
        <v>14307603.124</v>
      </c>
      <c r="I14" s="8">
        <v>1196583.5604999999</v>
      </c>
      <c r="J14" s="8">
        <f>17357904.25+8060+1233.18</f>
        <v>17367197.43</v>
      </c>
    </row>
    <row r="15" spans="1:10" x14ac:dyDescent="0.15">
      <c r="A15" s="1"/>
      <c r="B15" s="8" t="s">
        <v>9</v>
      </c>
      <c r="C15" s="7" t="s">
        <v>246</v>
      </c>
      <c r="D15" s="8">
        <v>1861974.0094099999</v>
      </c>
      <c r="E15" s="8">
        <v>1623090.5</v>
      </c>
      <c r="F15" s="8">
        <v>2052133.848</v>
      </c>
      <c r="G15" s="8">
        <f t="shared" si="0"/>
        <v>3000587.844</v>
      </c>
      <c r="H15" s="8">
        <v>2346879.2480000001</v>
      </c>
      <c r="I15" s="8">
        <v>653708.59600000002</v>
      </c>
      <c r="J15" s="8">
        <v>0</v>
      </c>
    </row>
    <row r="16" spans="1:10" x14ac:dyDescent="0.15">
      <c r="A16" s="1"/>
      <c r="B16" s="8" t="s">
        <v>10</v>
      </c>
      <c r="C16" s="7" t="s">
        <v>88</v>
      </c>
      <c r="D16" s="8">
        <v>1637707.0072500003</v>
      </c>
      <c r="E16" s="8">
        <v>1836967.4</v>
      </c>
      <c r="F16" s="8">
        <v>1638593.8089999999</v>
      </c>
      <c r="G16" s="8">
        <f t="shared" si="0"/>
        <v>1764935.4435000001</v>
      </c>
      <c r="H16" s="8">
        <v>1596985.689</v>
      </c>
      <c r="I16" s="8">
        <v>167949.75450000001</v>
      </c>
      <c r="J16" s="8">
        <v>0</v>
      </c>
    </row>
    <row r="17" spans="1:10" x14ac:dyDescent="0.15">
      <c r="A17" s="1"/>
      <c r="B17" s="8" t="s">
        <v>11</v>
      </c>
      <c r="C17" s="7" t="s">
        <v>247</v>
      </c>
      <c r="D17" s="8">
        <v>26529.817179999998</v>
      </c>
      <c r="E17" s="8">
        <v>21779.200000000001</v>
      </c>
      <c r="F17" s="8">
        <v>17664.400000000001</v>
      </c>
      <c r="G17" s="8">
        <f t="shared" si="0"/>
        <v>19657.2</v>
      </c>
      <c r="H17" s="8">
        <v>19657.2</v>
      </c>
      <c r="I17" s="8">
        <v>0</v>
      </c>
      <c r="J17" s="8">
        <v>0</v>
      </c>
    </row>
    <row r="18" spans="1:10" x14ac:dyDescent="0.15">
      <c r="A18" s="1"/>
      <c r="B18" s="8" t="s">
        <v>12</v>
      </c>
      <c r="C18" s="7" t="s">
        <v>248</v>
      </c>
      <c r="D18" s="8">
        <v>114826.85359000001</v>
      </c>
      <c r="E18" s="8">
        <v>147902.79999999999</v>
      </c>
      <c r="F18" s="8">
        <v>110901.3</v>
      </c>
      <c r="G18" s="8">
        <f t="shared" si="0"/>
        <v>169338.31</v>
      </c>
      <c r="H18" s="8">
        <v>105141.3</v>
      </c>
      <c r="I18" s="8">
        <v>64197.01</v>
      </c>
      <c r="J18" s="8">
        <v>0</v>
      </c>
    </row>
    <row r="19" spans="1:10" x14ac:dyDescent="0.15">
      <c r="A19" s="1"/>
      <c r="B19" s="8" t="s">
        <v>13</v>
      </c>
      <c r="C19" s="7" t="s">
        <v>14</v>
      </c>
      <c r="D19" s="8">
        <v>2245208.86479</v>
      </c>
      <c r="E19" s="8">
        <v>2297542.6</v>
      </c>
      <c r="F19" s="8">
        <v>933116</v>
      </c>
      <c r="G19" s="8">
        <f t="shared" si="0"/>
        <v>1187976.3999999999</v>
      </c>
      <c r="H19" s="8">
        <v>1104390.8999999999</v>
      </c>
      <c r="I19" s="8">
        <v>83585.5</v>
      </c>
      <c r="J19" s="8">
        <v>0</v>
      </c>
    </row>
    <row r="20" spans="1:10" x14ac:dyDescent="0.15">
      <c r="A20" s="1"/>
      <c r="B20" s="8" t="s">
        <v>15</v>
      </c>
      <c r="C20" s="7" t="s">
        <v>63</v>
      </c>
      <c r="D20" s="8">
        <v>84750.661659999998</v>
      </c>
      <c r="E20" s="8">
        <v>136078.39999999999</v>
      </c>
      <c r="F20" s="8">
        <v>88856.7</v>
      </c>
      <c r="G20" s="8">
        <f t="shared" si="0"/>
        <v>137044.26300000001</v>
      </c>
      <c r="H20" s="8">
        <v>84060.463000000003</v>
      </c>
      <c r="I20" s="8">
        <v>52983.8</v>
      </c>
      <c r="J20" s="8">
        <v>0</v>
      </c>
    </row>
    <row r="21" spans="1:10" x14ac:dyDescent="0.15">
      <c r="A21" s="1"/>
      <c r="B21" s="8" t="s">
        <v>16</v>
      </c>
      <c r="C21" s="7" t="s">
        <v>64</v>
      </c>
      <c r="D21" s="8">
        <v>24508.936300000001</v>
      </c>
      <c r="E21" s="8">
        <v>8429.2999999999993</v>
      </c>
      <c r="F21" s="8">
        <v>4909</v>
      </c>
      <c r="G21" s="8">
        <f t="shared" si="0"/>
        <v>5045.2</v>
      </c>
      <c r="H21" s="8">
        <v>5045.2</v>
      </c>
      <c r="I21" s="8">
        <v>0</v>
      </c>
      <c r="J21" s="8">
        <v>0</v>
      </c>
    </row>
    <row r="22" spans="1:10" ht="26" x14ac:dyDescent="0.15">
      <c r="A22" s="1"/>
      <c r="B22" s="8" t="s">
        <v>17</v>
      </c>
      <c r="C22" s="7" t="s">
        <v>65</v>
      </c>
      <c r="D22" s="8">
        <v>148675.52517000001</v>
      </c>
      <c r="E22" s="8">
        <v>156820.5</v>
      </c>
      <c r="F22" s="8">
        <v>150247.55499999999</v>
      </c>
      <c r="G22" s="8">
        <f t="shared" si="0"/>
        <v>311396.42200000002</v>
      </c>
      <c r="H22" s="8">
        <v>152499.522</v>
      </c>
      <c r="I22" s="8">
        <v>158896.9</v>
      </c>
      <c r="J22" s="8">
        <v>0</v>
      </c>
    </row>
    <row r="23" spans="1:10" x14ac:dyDescent="0.15">
      <c r="A23" s="1"/>
      <c r="B23" s="8" t="s">
        <v>18</v>
      </c>
      <c r="C23" s="7" t="s">
        <v>254</v>
      </c>
      <c r="D23" s="8">
        <v>5119870.4522600006</v>
      </c>
      <c r="E23" s="8">
        <v>11398217.800000001</v>
      </c>
      <c r="F23" s="8">
        <v>11858563.52</v>
      </c>
      <c r="G23" s="8">
        <f t="shared" si="0"/>
        <v>26275403.031999998</v>
      </c>
      <c r="H23" s="8">
        <v>8892943.602</v>
      </c>
      <c r="I23" s="8">
        <v>15262</v>
      </c>
      <c r="J23" s="8">
        <f>17357904.25+8060+1233.18</f>
        <v>17367197.43</v>
      </c>
    </row>
    <row r="24" spans="1:10" x14ac:dyDescent="0.15">
      <c r="A24" s="1"/>
      <c r="B24" s="6" t="s">
        <v>19</v>
      </c>
      <c r="C24" s="7" t="s">
        <v>67</v>
      </c>
      <c r="D24" s="8">
        <v>731846.62118000002</v>
      </c>
      <c r="E24" s="8">
        <v>826978.8</v>
      </c>
      <c r="F24" s="8">
        <v>610285.22400000005</v>
      </c>
      <c r="G24" s="8">
        <f t="shared" si="0"/>
        <v>728100.89500000002</v>
      </c>
      <c r="H24" s="8">
        <v>634897.79399999999</v>
      </c>
      <c r="I24" s="8">
        <v>93203.100999999995</v>
      </c>
      <c r="J24" s="8">
        <v>0</v>
      </c>
    </row>
    <row r="25" spans="1:10" x14ac:dyDescent="0.15">
      <c r="A25" s="1"/>
      <c r="B25" s="8" t="s">
        <v>20</v>
      </c>
      <c r="C25" s="7" t="s">
        <v>68</v>
      </c>
      <c r="D25" s="8">
        <v>67592.362219999995</v>
      </c>
      <c r="E25" s="8">
        <v>71039.399999999994</v>
      </c>
      <c r="F25" s="8">
        <v>73352.100000000006</v>
      </c>
      <c r="G25" s="8">
        <f t="shared" si="0"/>
        <v>69992.7</v>
      </c>
      <c r="H25" s="8">
        <v>64843.8</v>
      </c>
      <c r="I25" s="8">
        <v>5148.8999999999996</v>
      </c>
      <c r="J25" s="8">
        <v>0</v>
      </c>
    </row>
    <row r="26" spans="1:10" x14ac:dyDescent="0.15">
      <c r="A26" s="1"/>
      <c r="B26" s="8" t="s">
        <v>21</v>
      </c>
      <c r="C26" s="7" t="s">
        <v>249</v>
      </c>
      <c r="D26" s="8">
        <v>650205.31495999999</v>
      </c>
      <c r="E26" s="8">
        <v>754858.4</v>
      </c>
      <c r="F26" s="8">
        <v>535852.12399999995</v>
      </c>
      <c r="G26" s="8">
        <f t="shared" si="0"/>
        <v>646206.495</v>
      </c>
      <c r="H26" s="8">
        <v>558152.29399999999</v>
      </c>
      <c r="I26" s="8">
        <v>88054.201000000001</v>
      </c>
      <c r="J26" s="8">
        <v>0</v>
      </c>
    </row>
    <row r="27" spans="1:10" ht="26" x14ac:dyDescent="0.15">
      <c r="A27" s="1"/>
      <c r="B27" s="8" t="s">
        <v>22</v>
      </c>
      <c r="C27" s="7" t="s">
        <v>93</v>
      </c>
      <c r="D27" s="8">
        <v>1848.944</v>
      </c>
      <c r="E27" s="8">
        <v>1081</v>
      </c>
      <c r="F27" s="8">
        <v>1081</v>
      </c>
      <c r="G27" s="8">
        <f t="shared" si="0"/>
        <v>1901.7</v>
      </c>
      <c r="H27" s="8">
        <v>1901.7</v>
      </c>
      <c r="I27" s="8">
        <v>0</v>
      </c>
      <c r="J27" s="8">
        <v>0</v>
      </c>
    </row>
    <row r="28" spans="1:10" x14ac:dyDescent="0.15">
      <c r="A28" s="1"/>
      <c r="B28" s="8" t="s">
        <v>23</v>
      </c>
      <c r="C28" s="7" t="s">
        <v>94</v>
      </c>
      <c r="D28" s="8">
        <v>12200</v>
      </c>
      <c r="E28" s="8">
        <v>0</v>
      </c>
      <c r="F28" s="8"/>
      <c r="G28" s="8">
        <f t="shared" si="0"/>
        <v>10000</v>
      </c>
      <c r="H28" s="8">
        <v>10000</v>
      </c>
      <c r="I28" s="8">
        <v>0</v>
      </c>
      <c r="J28" s="8">
        <v>0</v>
      </c>
    </row>
    <row r="29" spans="1:10" x14ac:dyDescent="0.15">
      <c r="A29" s="1"/>
      <c r="B29" s="6" t="s">
        <v>24</v>
      </c>
      <c r="C29" s="7" t="s">
        <v>69</v>
      </c>
      <c r="D29" s="8">
        <v>1808666.70209</v>
      </c>
      <c r="E29" s="8">
        <v>1249860.3999999999</v>
      </c>
      <c r="F29" s="8">
        <v>1208140.5</v>
      </c>
      <c r="G29" s="8">
        <f t="shared" si="0"/>
        <v>1616803.6</v>
      </c>
      <c r="H29" s="8">
        <v>1616803.6</v>
      </c>
      <c r="I29" s="8">
        <v>0</v>
      </c>
      <c r="J29" s="8">
        <v>0</v>
      </c>
    </row>
    <row r="30" spans="1:10" x14ac:dyDescent="0.15">
      <c r="A30" s="1"/>
      <c r="B30" s="8" t="s">
        <v>25</v>
      </c>
      <c r="C30" s="7" t="s">
        <v>69</v>
      </c>
      <c r="D30" s="8">
        <v>1245665.7161300001</v>
      </c>
      <c r="E30" s="8">
        <v>1249860.3999999999</v>
      </c>
      <c r="F30" s="8">
        <v>1208140.5</v>
      </c>
      <c r="G30" s="8">
        <f t="shared" si="0"/>
        <v>1208140.5</v>
      </c>
      <c r="H30" s="8">
        <v>1208140.5</v>
      </c>
      <c r="I30" s="8">
        <v>0</v>
      </c>
      <c r="J30" s="8">
        <v>0</v>
      </c>
    </row>
    <row r="31" spans="1:10" x14ac:dyDescent="0.15">
      <c r="A31" s="1"/>
      <c r="B31" s="8" t="s">
        <v>26</v>
      </c>
      <c r="C31" s="7" t="s">
        <v>81</v>
      </c>
      <c r="D31" s="8">
        <v>563000.98595999996</v>
      </c>
      <c r="E31" s="8">
        <v>0</v>
      </c>
      <c r="F31" s="8"/>
      <c r="G31" s="8">
        <f t="shared" si="0"/>
        <v>408663.1</v>
      </c>
      <c r="H31" s="8">
        <v>408663.1</v>
      </c>
      <c r="I31" s="8">
        <v>0</v>
      </c>
      <c r="J31" s="8">
        <v>0</v>
      </c>
    </row>
    <row r="32" spans="1:10" x14ac:dyDescent="0.15">
      <c r="A32" s="1"/>
      <c r="B32" s="6" t="s">
        <v>27</v>
      </c>
      <c r="C32" s="7" t="s">
        <v>80</v>
      </c>
      <c r="D32" s="8">
        <v>2797561.1516200001</v>
      </c>
      <c r="E32" s="8">
        <v>3114491.6</v>
      </c>
      <c r="F32" s="8">
        <v>3599285.84</v>
      </c>
      <c r="G32" s="8">
        <f t="shared" si="0"/>
        <v>6856837.6210000003</v>
      </c>
      <c r="H32" s="8">
        <v>4456959.5609999998</v>
      </c>
      <c r="I32" s="8">
        <v>852419.2</v>
      </c>
      <c r="J32" s="8">
        <v>1547458.86</v>
      </c>
    </row>
    <row r="33" spans="1:10" x14ac:dyDescent="0.15">
      <c r="A33" s="1"/>
      <c r="B33" s="8" t="s">
        <v>28</v>
      </c>
      <c r="C33" s="7" t="s">
        <v>70</v>
      </c>
      <c r="D33" s="8">
        <v>54300.28544</v>
      </c>
      <c r="E33" s="8">
        <v>54773.7</v>
      </c>
      <c r="F33" s="8">
        <v>54352.6</v>
      </c>
      <c r="G33" s="8">
        <f t="shared" si="0"/>
        <v>71898</v>
      </c>
      <c r="H33" s="8">
        <v>61797</v>
      </c>
      <c r="I33" s="8">
        <v>10101</v>
      </c>
      <c r="J33" s="8">
        <v>0</v>
      </c>
    </row>
    <row r="34" spans="1:10" x14ac:dyDescent="0.15">
      <c r="A34" s="1"/>
      <c r="B34" s="8" t="s">
        <v>29</v>
      </c>
      <c r="C34" s="7" t="s">
        <v>95</v>
      </c>
      <c r="D34" s="8">
        <v>622268.0969</v>
      </c>
      <c r="E34" s="8">
        <v>635625.69999999995</v>
      </c>
      <c r="F34" s="8">
        <v>639363.69999999995</v>
      </c>
      <c r="G34" s="8">
        <f t="shared" si="0"/>
        <v>909333.03</v>
      </c>
      <c r="H34" s="8">
        <v>706416.53</v>
      </c>
      <c r="I34" s="8">
        <v>202916.5</v>
      </c>
      <c r="J34" s="8">
        <v>0</v>
      </c>
    </row>
    <row r="35" spans="1:10" x14ac:dyDescent="0.15">
      <c r="A35" s="1"/>
      <c r="B35" s="8" t="s">
        <v>30</v>
      </c>
      <c r="C35" s="7" t="s">
        <v>96</v>
      </c>
      <c r="D35" s="8">
        <v>689705.98778000008</v>
      </c>
      <c r="E35" s="8">
        <v>701450.8</v>
      </c>
      <c r="F35" s="8">
        <v>1022532.7</v>
      </c>
      <c r="G35" s="8">
        <f t="shared" si="0"/>
        <v>2605222.6740000001</v>
      </c>
      <c r="H35" s="8">
        <v>2177397.6740000001</v>
      </c>
      <c r="I35" s="8">
        <v>427825</v>
      </c>
      <c r="J35" s="8">
        <v>0</v>
      </c>
    </row>
    <row r="36" spans="1:10" ht="26" x14ac:dyDescent="0.15">
      <c r="A36" s="1"/>
      <c r="B36" s="8" t="s">
        <v>31</v>
      </c>
      <c r="C36" s="7" t="s">
        <v>97</v>
      </c>
      <c r="D36" s="8">
        <v>32527.842540000001</v>
      </c>
      <c r="E36" s="8">
        <v>45638.1</v>
      </c>
      <c r="F36" s="8">
        <v>45638.1</v>
      </c>
      <c r="G36" s="8">
        <f t="shared" si="0"/>
        <v>38408.699999999997</v>
      </c>
      <c r="H36" s="8">
        <v>35759.1</v>
      </c>
      <c r="I36" s="8">
        <v>2649.6</v>
      </c>
      <c r="J36" s="8">
        <v>0</v>
      </c>
    </row>
    <row r="37" spans="1:10" x14ac:dyDescent="0.15">
      <c r="A37" s="1"/>
      <c r="B37" s="8" t="s">
        <v>32</v>
      </c>
      <c r="C37" s="7" t="s">
        <v>82</v>
      </c>
      <c r="D37" s="8">
        <v>1398758.9389599997</v>
      </c>
      <c r="E37" s="8">
        <v>1677003.3</v>
      </c>
      <c r="F37" s="8">
        <v>1837398.74</v>
      </c>
      <c r="G37" s="8">
        <f t="shared" si="0"/>
        <v>3231975.2170000002</v>
      </c>
      <c r="H37" s="8">
        <v>1475589.257</v>
      </c>
      <c r="I37" s="8">
        <v>208927.1</v>
      </c>
      <c r="J37" s="8">
        <v>1547458.86</v>
      </c>
    </row>
    <row r="38" spans="1:10" x14ac:dyDescent="0.15">
      <c r="A38" s="1"/>
      <c r="B38" s="6" t="s">
        <v>33</v>
      </c>
      <c r="C38" s="7" t="s">
        <v>255</v>
      </c>
      <c r="D38" s="8">
        <v>3403608.35188</v>
      </c>
      <c r="E38" s="8">
        <v>3048875.3</v>
      </c>
      <c r="F38" s="8">
        <v>2714582.65</v>
      </c>
      <c r="G38" s="8">
        <f t="shared" si="0"/>
        <v>3241706.7740000002</v>
      </c>
      <c r="H38" s="8">
        <v>3091978.7740000002</v>
      </c>
      <c r="I38" s="8">
        <v>149728</v>
      </c>
      <c r="J38" s="8">
        <v>0</v>
      </c>
    </row>
    <row r="39" spans="1:10" x14ac:dyDescent="0.15">
      <c r="A39" s="1"/>
      <c r="B39" s="8" t="s">
        <v>34</v>
      </c>
      <c r="C39" s="7" t="s">
        <v>98</v>
      </c>
      <c r="D39" s="8">
        <v>758784.90224999993</v>
      </c>
      <c r="E39" s="8">
        <v>822802.9</v>
      </c>
      <c r="F39" s="8">
        <v>606368.4</v>
      </c>
      <c r="G39" s="8">
        <f t="shared" si="0"/>
        <v>660643.76399999997</v>
      </c>
      <c r="H39" s="8">
        <v>640319.06400000001</v>
      </c>
      <c r="I39" s="8">
        <v>20324.7</v>
      </c>
      <c r="J39" s="8">
        <v>0</v>
      </c>
    </row>
    <row r="40" spans="1:10" x14ac:dyDescent="0.15">
      <c r="A40" s="1"/>
      <c r="B40" s="8" t="s">
        <v>35</v>
      </c>
      <c r="C40" s="7" t="s">
        <v>83</v>
      </c>
      <c r="D40" s="8">
        <v>1087105.8221799999</v>
      </c>
      <c r="E40" s="8">
        <v>1022476</v>
      </c>
      <c r="F40" s="8">
        <v>953947.75</v>
      </c>
      <c r="G40" s="8">
        <f t="shared" si="0"/>
        <v>1144530.4750000001</v>
      </c>
      <c r="H40" s="8">
        <v>1019959.875</v>
      </c>
      <c r="I40" s="8">
        <v>124570.6</v>
      </c>
      <c r="J40" s="8">
        <v>0</v>
      </c>
    </row>
    <row r="41" spans="1:10" ht="26" x14ac:dyDescent="0.15">
      <c r="A41" s="1"/>
      <c r="B41" s="8" t="s">
        <v>36</v>
      </c>
      <c r="C41" s="7" t="s">
        <v>84</v>
      </c>
      <c r="D41" s="8">
        <v>898121.99846999999</v>
      </c>
      <c r="E41" s="8">
        <v>936387.9</v>
      </c>
      <c r="F41" s="8">
        <v>915833.2</v>
      </c>
      <c r="G41" s="8">
        <f t="shared" si="0"/>
        <v>1080860.3999999999</v>
      </c>
      <c r="H41" s="8">
        <v>1077489.7</v>
      </c>
      <c r="I41" s="8">
        <v>3370.7</v>
      </c>
      <c r="J41" s="8">
        <v>0</v>
      </c>
    </row>
    <row r="42" spans="1:10" x14ac:dyDescent="0.15">
      <c r="A42" s="1"/>
      <c r="B42" s="8" t="s">
        <v>37</v>
      </c>
      <c r="C42" s="7" t="s">
        <v>99</v>
      </c>
      <c r="D42" s="8">
        <v>22896.304649999998</v>
      </c>
      <c r="E42" s="8">
        <v>25905.9</v>
      </c>
      <c r="F42" s="8">
        <v>21424.799999999999</v>
      </c>
      <c r="G42" s="8">
        <f t="shared" si="0"/>
        <v>21151.3</v>
      </c>
      <c r="H42" s="8">
        <v>19843.5</v>
      </c>
      <c r="I42" s="8">
        <v>1307.8</v>
      </c>
      <c r="J42" s="8">
        <v>0</v>
      </c>
    </row>
    <row r="43" spans="1:10" ht="26" x14ac:dyDescent="0.15">
      <c r="A43" s="1"/>
      <c r="B43" s="8" t="s">
        <v>38</v>
      </c>
      <c r="C43" s="7" t="s">
        <v>100</v>
      </c>
      <c r="D43" s="8">
        <v>26578.448</v>
      </c>
      <c r="E43" s="8">
        <v>37581.5</v>
      </c>
      <c r="F43" s="8">
        <v>26992</v>
      </c>
      <c r="G43" s="8">
        <f t="shared" si="0"/>
        <v>31136.1</v>
      </c>
      <c r="H43" s="8">
        <v>31034.5</v>
      </c>
      <c r="I43" s="8">
        <v>101.6</v>
      </c>
      <c r="J43" s="8">
        <v>0</v>
      </c>
    </row>
    <row r="44" spans="1:10" x14ac:dyDescent="0.15">
      <c r="A44" s="1"/>
      <c r="B44" s="8" t="s">
        <v>39</v>
      </c>
      <c r="C44" s="7" t="s">
        <v>101</v>
      </c>
      <c r="D44" s="8">
        <v>610120.87633</v>
      </c>
      <c r="E44" s="8">
        <v>203721.1</v>
      </c>
      <c r="F44" s="8">
        <v>190016.5</v>
      </c>
      <c r="G44" s="8">
        <f t="shared" si="0"/>
        <v>303384.73499999999</v>
      </c>
      <c r="H44" s="8">
        <v>303332.13500000001</v>
      </c>
      <c r="I44" s="8">
        <v>52.6</v>
      </c>
      <c r="J44" s="8">
        <v>0</v>
      </c>
    </row>
    <row r="45" spans="1:10" x14ac:dyDescent="0.15">
      <c r="A45" s="1"/>
      <c r="B45" s="6" t="s">
        <v>40</v>
      </c>
      <c r="C45" s="7" t="s">
        <v>71</v>
      </c>
      <c r="D45" s="8">
        <v>26689297.866999999</v>
      </c>
      <c r="E45" s="8">
        <v>30278178.800000001</v>
      </c>
      <c r="F45" s="8">
        <v>30024562.041000001</v>
      </c>
      <c r="G45" s="8">
        <f t="shared" si="0"/>
        <v>39761867.780999996</v>
      </c>
      <c r="H45" s="8">
        <v>31591164.811000001</v>
      </c>
      <c r="I45" s="8">
        <v>7962207.3899999997</v>
      </c>
      <c r="J45" s="8">
        <v>208495.58</v>
      </c>
    </row>
    <row r="46" spans="1:10" ht="26" x14ac:dyDescent="0.15">
      <c r="A46" s="1"/>
      <c r="B46" s="8" t="s">
        <v>41</v>
      </c>
      <c r="C46" s="7" t="s">
        <v>72</v>
      </c>
      <c r="D46" s="8">
        <v>3149585.0024600001</v>
      </c>
      <c r="E46" s="8">
        <v>3608171.6</v>
      </c>
      <c r="F46" s="8">
        <v>3607201.6409999998</v>
      </c>
      <c r="G46" s="8">
        <f t="shared" si="0"/>
        <v>3716944.1810000003</v>
      </c>
      <c r="H46" s="8">
        <v>3667779.5410000002</v>
      </c>
      <c r="I46" s="8">
        <v>49164.639999999999</v>
      </c>
      <c r="J46" s="8">
        <v>0</v>
      </c>
    </row>
    <row r="47" spans="1:10" x14ac:dyDescent="0.15">
      <c r="A47" s="1"/>
      <c r="B47" s="8" t="s">
        <v>42</v>
      </c>
      <c r="C47" s="7" t="s">
        <v>73</v>
      </c>
      <c r="D47" s="8">
        <v>18287416.377939999</v>
      </c>
      <c r="E47" s="8">
        <v>22706068.899999999</v>
      </c>
      <c r="F47" s="8">
        <v>22611171.300000001</v>
      </c>
      <c r="G47" s="8">
        <f t="shared" si="0"/>
        <v>23087354.699999999</v>
      </c>
      <c r="H47" s="8">
        <v>22784587</v>
      </c>
      <c r="I47" s="8">
        <v>302767.7</v>
      </c>
      <c r="J47" s="8">
        <v>0</v>
      </c>
    </row>
    <row r="48" spans="1:10" x14ac:dyDescent="0.15">
      <c r="A48" s="1"/>
      <c r="B48" s="8" t="s">
        <v>43</v>
      </c>
      <c r="C48" s="7" t="s">
        <v>87</v>
      </c>
      <c r="D48" s="8">
        <v>475732.05732000002</v>
      </c>
      <c r="E48" s="8">
        <v>523050.3</v>
      </c>
      <c r="F48" s="8">
        <v>519445.1</v>
      </c>
      <c r="G48" s="8">
        <f t="shared" si="0"/>
        <v>955559.22</v>
      </c>
      <c r="H48" s="8">
        <v>511480.82</v>
      </c>
      <c r="I48" s="8">
        <v>444078.4</v>
      </c>
      <c r="J48" s="8">
        <v>0</v>
      </c>
    </row>
    <row r="49" spans="1:10" x14ac:dyDescent="0.15">
      <c r="A49" s="1"/>
      <c r="B49" s="8" t="s">
        <v>44</v>
      </c>
      <c r="C49" s="7" t="s">
        <v>74</v>
      </c>
      <c r="D49" s="8">
        <v>918147.58889000001</v>
      </c>
      <c r="E49" s="8">
        <v>1021405.9</v>
      </c>
      <c r="F49" s="8">
        <v>1014379.4</v>
      </c>
      <c r="G49" s="8">
        <f t="shared" si="0"/>
        <v>8051563.25</v>
      </c>
      <c r="H49" s="8">
        <v>1013910.6</v>
      </c>
      <c r="I49" s="8">
        <v>7037652.6500000004</v>
      </c>
      <c r="J49" s="8">
        <v>0</v>
      </c>
    </row>
    <row r="50" spans="1:10" x14ac:dyDescent="0.15">
      <c r="A50" s="1"/>
      <c r="B50" s="8" t="s">
        <v>45</v>
      </c>
      <c r="C50" s="7" t="s">
        <v>85</v>
      </c>
      <c r="D50" s="8">
        <v>254213.46759000001</v>
      </c>
      <c r="E50" s="8">
        <v>524830.30000000005</v>
      </c>
      <c r="F50" s="8">
        <v>382540.3</v>
      </c>
      <c r="G50" s="8">
        <f t="shared" si="0"/>
        <v>367710.15</v>
      </c>
      <c r="H50" s="8">
        <v>288930.25</v>
      </c>
      <c r="I50" s="8">
        <v>78779.899999999994</v>
      </c>
      <c r="J50" s="8">
        <v>0</v>
      </c>
    </row>
    <row r="51" spans="1:10" x14ac:dyDescent="0.15">
      <c r="A51" s="1"/>
      <c r="B51" s="8" t="s">
        <v>46</v>
      </c>
      <c r="C51" s="7" t="s">
        <v>75</v>
      </c>
      <c r="D51" s="8">
        <v>1005777.3681199999</v>
      </c>
      <c r="E51" s="8">
        <v>1277625.7</v>
      </c>
      <c r="F51" s="8">
        <v>1268625.7</v>
      </c>
      <c r="G51" s="8">
        <f t="shared" si="0"/>
        <v>1228723.3</v>
      </c>
      <c r="H51" s="8">
        <v>1185681.3</v>
      </c>
      <c r="I51" s="8">
        <v>43042</v>
      </c>
      <c r="J51" s="8">
        <v>0</v>
      </c>
    </row>
    <row r="52" spans="1:10" x14ac:dyDescent="0.15">
      <c r="A52" s="1"/>
      <c r="B52" s="8" t="s">
        <v>47</v>
      </c>
      <c r="C52" s="7" t="s">
        <v>102</v>
      </c>
      <c r="D52" s="8">
        <v>54270.847650000003</v>
      </c>
      <c r="E52" s="8">
        <v>65327.199999999997</v>
      </c>
      <c r="F52" s="8">
        <v>64999.7</v>
      </c>
      <c r="G52" s="8">
        <f t="shared" si="0"/>
        <v>72063.199999999997</v>
      </c>
      <c r="H52" s="8">
        <v>68430.899999999994</v>
      </c>
      <c r="I52" s="8">
        <v>3632.3</v>
      </c>
      <c r="J52" s="8">
        <v>0</v>
      </c>
    </row>
    <row r="53" spans="1:10" x14ac:dyDescent="0.15">
      <c r="A53" s="1"/>
      <c r="B53" s="8" t="s">
        <v>48</v>
      </c>
      <c r="C53" s="7" t="s">
        <v>103</v>
      </c>
      <c r="D53" s="8">
        <v>2544155.1570299999</v>
      </c>
      <c r="E53" s="8">
        <v>551698.9</v>
      </c>
      <c r="F53" s="8">
        <v>556198.9</v>
      </c>
      <c r="G53" s="8">
        <f t="shared" si="0"/>
        <v>2281949.7799999998</v>
      </c>
      <c r="H53" s="8">
        <v>2070364.4</v>
      </c>
      <c r="I53" s="8">
        <v>3089.8</v>
      </c>
      <c r="J53" s="8">
        <v>208495.58</v>
      </c>
    </row>
    <row r="54" spans="1:10" x14ac:dyDescent="0.15">
      <c r="A54" s="1"/>
      <c r="B54" s="6" t="s">
        <v>49</v>
      </c>
      <c r="C54" s="7" t="s">
        <v>76</v>
      </c>
      <c r="D54" s="8">
        <v>11048243.764450001</v>
      </c>
      <c r="E54" s="8">
        <v>12169367.6</v>
      </c>
      <c r="F54" s="8">
        <v>11734973.550000001</v>
      </c>
      <c r="G54" s="8">
        <f t="shared" si="0"/>
        <v>11149663.549999999</v>
      </c>
      <c r="H54" s="8">
        <v>11133004.85</v>
      </c>
      <c r="I54" s="8">
        <v>16658.7</v>
      </c>
      <c r="J54" s="8">
        <v>0</v>
      </c>
    </row>
    <row r="55" spans="1:10" x14ac:dyDescent="0.15">
      <c r="A55" s="1"/>
      <c r="B55" s="8" t="s">
        <v>50</v>
      </c>
      <c r="C55" s="7" t="s">
        <v>77</v>
      </c>
      <c r="D55" s="8">
        <v>553420.16244999995</v>
      </c>
      <c r="E55" s="8">
        <v>653925.80000000005</v>
      </c>
      <c r="F55" s="8">
        <v>653925.80000000005</v>
      </c>
      <c r="G55" s="8">
        <f t="shared" si="0"/>
        <v>601207.4</v>
      </c>
      <c r="H55" s="8">
        <v>598464.9</v>
      </c>
      <c r="I55" s="8">
        <v>2742.5</v>
      </c>
      <c r="J55" s="8">
        <v>0</v>
      </c>
    </row>
    <row r="56" spans="1:10" x14ac:dyDescent="0.15">
      <c r="A56" s="1"/>
      <c r="B56" s="8" t="s">
        <v>51</v>
      </c>
      <c r="C56" s="7" t="s">
        <v>78</v>
      </c>
      <c r="D56" s="8">
        <v>101284.31366</v>
      </c>
      <c r="E56" s="8">
        <v>109242</v>
      </c>
      <c r="F56" s="8">
        <v>109242</v>
      </c>
      <c r="G56" s="8">
        <f t="shared" si="0"/>
        <v>113457.59999999999</v>
      </c>
      <c r="H56" s="8">
        <v>106668.4</v>
      </c>
      <c r="I56" s="8">
        <v>6789.2</v>
      </c>
      <c r="J56" s="8">
        <v>0</v>
      </c>
    </row>
    <row r="57" spans="1:10" x14ac:dyDescent="0.15">
      <c r="A57" s="1"/>
      <c r="B57" s="8" t="s">
        <v>52</v>
      </c>
      <c r="C57" s="7" t="s">
        <v>86</v>
      </c>
      <c r="D57" s="8">
        <v>8182763.8777999999</v>
      </c>
      <c r="E57" s="8">
        <v>8075229.9000000004</v>
      </c>
      <c r="F57" s="8">
        <v>8096190.8700000001</v>
      </c>
      <c r="G57" s="8">
        <f t="shared" si="0"/>
        <v>8345007.7700000005</v>
      </c>
      <c r="H57" s="8">
        <v>8343769.0700000003</v>
      </c>
      <c r="I57" s="8">
        <v>1238.7</v>
      </c>
      <c r="J57" s="8">
        <v>0</v>
      </c>
    </row>
    <row r="58" spans="1:10" x14ac:dyDescent="0.15">
      <c r="A58" s="1"/>
      <c r="B58" s="8" t="s">
        <v>53</v>
      </c>
      <c r="C58" s="7" t="s">
        <v>79</v>
      </c>
      <c r="D58" s="8">
        <v>110990.67448</v>
      </c>
      <c r="E58" s="8">
        <v>112594.4</v>
      </c>
      <c r="F58" s="8">
        <v>112594.4</v>
      </c>
      <c r="G58" s="8">
        <f t="shared" si="0"/>
        <v>107435.2</v>
      </c>
      <c r="H58" s="8">
        <v>107435.2</v>
      </c>
      <c r="I58" s="8">
        <v>0</v>
      </c>
      <c r="J58" s="8">
        <v>0</v>
      </c>
    </row>
    <row r="59" spans="1:10" x14ac:dyDescent="0.15">
      <c r="A59" s="1"/>
      <c r="B59" s="8" t="s">
        <v>54</v>
      </c>
      <c r="C59" s="7" t="s">
        <v>104</v>
      </c>
      <c r="D59" s="8">
        <v>81613.244829999996</v>
      </c>
      <c r="E59" s="8">
        <v>105630.5</v>
      </c>
      <c r="F59" s="8">
        <v>96632.4</v>
      </c>
      <c r="G59" s="8">
        <f t="shared" si="0"/>
        <v>96603.7</v>
      </c>
      <c r="H59" s="8">
        <v>95543.4</v>
      </c>
      <c r="I59" s="8">
        <v>1060.3</v>
      </c>
      <c r="J59" s="8">
        <v>0</v>
      </c>
    </row>
    <row r="60" spans="1:10" x14ac:dyDescent="0.15">
      <c r="A60" s="1"/>
      <c r="B60" s="8" t="s">
        <v>55</v>
      </c>
      <c r="C60" s="7" t="s">
        <v>105</v>
      </c>
      <c r="D60" s="8">
        <v>2018171.4912300003</v>
      </c>
      <c r="E60" s="8">
        <v>3112745</v>
      </c>
      <c r="F60" s="8">
        <v>2666388.08</v>
      </c>
      <c r="G60" s="8">
        <f>H60+I60+J60</f>
        <v>1885951.88</v>
      </c>
      <c r="H60" s="8">
        <v>1881123.88</v>
      </c>
      <c r="I60" s="8">
        <v>4828</v>
      </c>
      <c r="J60" s="8">
        <v>0</v>
      </c>
    </row>
    <row r="61" spans="1:10" x14ac:dyDescent="0.15">
      <c r="A61" s="1"/>
      <c r="B61" s="35" t="s">
        <v>250</v>
      </c>
      <c r="C61" s="36"/>
      <c r="D61" s="9">
        <v>127420595.17171998</v>
      </c>
      <c r="E61" s="9">
        <v>144014958.80000001</v>
      </c>
      <c r="F61" s="9">
        <v>143114632.87500003</v>
      </c>
      <c r="G61" s="9">
        <f>H61+I61+J61</f>
        <v>178978653.21047002</v>
      </c>
      <c r="H61" s="9">
        <v>144775536.20096999</v>
      </c>
      <c r="I61" s="9">
        <v>14701274.089500001</v>
      </c>
      <c r="J61" s="9">
        <v>19501842.920000002</v>
      </c>
    </row>
    <row r="62" spans="1:10" x14ac:dyDescent="0.15">
      <c r="A62" s="1"/>
      <c r="D62" s="25">
        <f>D61-'[1]Приложение 4'!$D$61</f>
        <v>0</v>
      </c>
      <c r="E62" s="25">
        <f>E61-'[1]Приложение 4'!$E$61</f>
        <v>0</v>
      </c>
      <c r="F62" s="25"/>
      <c r="G62" s="25"/>
      <c r="H62" s="25"/>
      <c r="I62" s="25"/>
      <c r="J62" s="25"/>
    </row>
    <row r="63" spans="1:10" x14ac:dyDescent="0.15">
      <c r="A63" s="1"/>
      <c r="G63" s="25"/>
    </row>
  </sheetData>
  <mergeCells count="8">
    <mergeCell ref="D1:J1"/>
    <mergeCell ref="G5:J5"/>
    <mergeCell ref="B61:C61"/>
    <mergeCell ref="B5:B6"/>
    <mergeCell ref="C5:C6"/>
    <mergeCell ref="I4:J4"/>
    <mergeCell ref="A2:I2"/>
    <mergeCell ref="A3:I3"/>
  </mergeCells>
  <pageMargins left="0.19685039370078741" right="0.19685039370078741" top="0.98425196850393704" bottom="0.59055118110236227" header="0" footer="0"/>
  <pageSetup paperSize="9" scale="91" fitToHeight="0" orientation="landscape" r:id="rId1"/>
  <headerFooter>
    <oddFooter>&amp;R&amp;8&amp;P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L81"/>
  <sheetViews>
    <sheetView zoomScale="115" zoomScaleNormal="115" workbookViewId="0">
      <pane xSplit="3" ySplit="7" topLeftCell="D11" activePane="bottomRight" state="frozen"/>
      <selection pane="topRight" activeCell="D1" sqref="D1"/>
      <selection pane="bottomLeft" activeCell="A8" sqref="A8"/>
      <selection pane="bottomRight" activeCell="C2" sqref="C2"/>
    </sheetView>
  </sheetViews>
  <sheetFormatPr baseColWidth="10" defaultColWidth="9.1640625" defaultRowHeight="14" x14ac:dyDescent="0.15"/>
  <cols>
    <col min="1" max="1" width="2.1640625" style="13" customWidth="1"/>
    <col min="2" max="2" width="6.83203125" style="13" customWidth="1"/>
    <col min="3" max="3" width="55" style="13" customWidth="1"/>
    <col min="4" max="4" width="12.6640625" style="13" bestFit="1" customWidth="1"/>
    <col min="5" max="6" width="10.5" style="13" customWidth="1"/>
    <col min="7" max="7" width="11.33203125" style="13" customWidth="1"/>
    <col min="8" max="8" width="11.1640625" style="13" customWidth="1"/>
    <col min="9" max="10" width="10.6640625" style="13" customWidth="1"/>
    <col min="11" max="11" width="11" style="13" customWidth="1"/>
    <col min="12" max="12" width="10.83203125" style="13" customWidth="1"/>
    <col min="13" max="16384" width="9.1640625" style="13"/>
  </cols>
  <sheetData>
    <row r="1" spans="2:12" x14ac:dyDescent="0.15">
      <c r="B1" s="12"/>
      <c r="C1" s="12"/>
      <c r="D1" s="12"/>
      <c r="E1" s="12"/>
      <c r="F1" s="12"/>
      <c r="G1" s="33"/>
      <c r="H1" s="33"/>
      <c r="I1" s="33"/>
      <c r="J1" s="33"/>
      <c r="K1" s="33"/>
      <c r="L1" s="33"/>
    </row>
    <row r="2" spans="2:12" ht="72.75" customHeight="1" x14ac:dyDescent="0.15">
      <c r="B2" s="23"/>
      <c r="C2" s="23"/>
      <c r="D2" s="23"/>
      <c r="E2" s="23"/>
      <c r="F2" s="23"/>
      <c r="G2" s="33" t="s">
        <v>252</v>
      </c>
      <c r="H2" s="33"/>
      <c r="I2" s="33"/>
      <c r="J2" s="33"/>
      <c r="K2" s="33"/>
      <c r="L2" s="33"/>
    </row>
    <row r="3" spans="2:12" s="14" customFormat="1" ht="13" x14ac:dyDescent="0.15">
      <c r="B3" s="41" t="s">
        <v>106</v>
      </c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2:12" s="14" customFormat="1" ht="13" x14ac:dyDescent="0.15">
      <c r="B4" s="42" t="s">
        <v>107</v>
      </c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2:12" x14ac:dyDescent="0.15">
      <c r="B5" s="43"/>
      <c r="C5" s="43"/>
      <c r="D5" s="43"/>
      <c r="E5" s="43"/>
      <c r="F5" s="43"/>
      <c r="G5" s="43"/>
      <c r="H5" s="43"/>
      <c r="I5" s="43"/>
      <c r="J5" s="43"/>
      <c r="K5" s="43"/>
      <c r="L5" s="15" t="s">
        <v>89</v>
      </c>
    </row>
    <row r="6" spans="2:12" ht="13.75" customHeight="1" x14ac:dyDescent="0.15">
      <c r="B6" s="44" t="s">
        <v>0</v>
      </c>
      <c r="C6" s="45" t="s">
        <v>108</v>
      </c>
      <c r="D6" s="27" t="s">
        <v>262</v>
      </c>
      <c r="E6" s="27" t="s">
        <v>263</v>
      </c>
      <c r="F6" s="27" t="s">
        <v>263</v>
      </c>
      <c r="G6" s="34" t="s">
        <v>274</v>
      </c>
      <c r="H6" s="34"/>
      <c r="I6" s="34"/>
      <c r="J6" s="34"/>
      <c r="K6" s="16" t="s">
        <v>275</v>
      </c>
      <c r="L6" s="16" t="s">
        <v>276</v>
      </c>
    </row>
    <row r="7" spans="2:12" ht="52" x14ac:dyDescent="0.15">
      <c r="B7" s="44"/>
      <c r="C7" s="46"/>
      <c r="D7" s="32" t="s">
        <v>264</v>
      </c>
      <c r="E7" s="32" t="s">
        <v>265</v>
      </c>
      <c r="F7" s="32" t="s">
        <v>266</v>
      </c>
      <c r="G7" s="32" t="s">
        <v>267</v>
      </c>
      <c r="H7" s="32" t="s">
        <v>268</v>
      </c>
      <c r="I7" s="32" t="s">
        <v>269</v>
      </c>
      <c r="J7" s="28" t="s">
        <v>270</v>
      </c>
      <c r="K7" s="29" t="s">
        <v>271</v>
      </c>
      <c r="L7" s="29" t="s">
        <v>271</v>
      </c>
    </row>
    <row r="8" spans="2:12" x14ac:dyDescent="0.15">
      <c r="B8" s="17" t="s">
        <v>109</v>
      </c>
      <c r="C8" s="18" t="s">
        <v>110</v>
      </c>
      <c r="D8" s="20">
        <v>777143.24947000004</v>
      </c>
      <c r="E8" s="19">
        <v>786617.6</v>
      </c>
      <c r="F8" s="19">
        <v>707025.3</v>
      </c>
      <c r="G8" s="19">
        <f>H8+I8+J8</f>
        <v>716348.10000000009</v>
      </c>
      <c r="H8" s="19">
        <v>713444.3</v>
      </c>
      <c r="I8" s="19">
        <v>2903.8</v>
      </c>
      <c r="J8" s="19">
        <v>0</v>
      </c>
      <c r="K8" s="19">
        <v>707025.3</v>
      </c>
      <c r="L8" s="19">
        <v>719983.81089160114</v>
      </c>
    </row>
    <row r="9" spans="2:12" x14ac:dyDescent="0.15">
      <c r="B9" s="17" t="s">
        <v>111</v>
      </c>
      <c r="C9" s="18" t="s">
        <v>112</v>
      </c>
      <c r="D9" s="20">
        <v>150272.26</v>
      </c>
      <c r="E9" s="19">
        <v>168112.3</v>
      </c>
      <c r="F9" s="19">
        <v>140046.79999999999</v>
      </c>
      <c r="G9" s="19">
        <f t="shared" ref="G9:G72" si="0">H9+I9+J9</f>
        <v>136948</v>
      </c>
      <c r="H9" s="19">
        <v>136948</v>
      </c>
      <c r="I9" s="19">
        <v>0</v>
      </c>
      <c r="J9" s="19">
        <v>0</v>
      </c>
      <c r="K9" s="19">
        <v>140046.79999999999</v>
      </c>
      <c r="L9" s="19">
        <v>142153.13584355841</v>
      </c>
    </row>
    <row r="10" spans="2:12" x14ac:dyDescent="0.15">
      <c r="B10" s="17" t="s">
        <v>113</v>
      </c>
      <c r="C10" s="18" t="s">
        <v>114</v>
      </c>
      <c r="D10" s="20">
        <v>7952.7</v>
      </c>
      <c r="E10" s="19">
        <v>7952.7</v>
      </c>
      <c r="F10" s="19">
        <v>7952.7</v>
      </c>
      <c r="G10" s="19">
        <f t="shared" si="0"/>
        <v>7952.7</v>
      </c>
      <c r="H10" s="19">
        <v>7952.7</v>
      </c>
      <c r="I10" s="19">
        <v>0</v>
      </c>
      <c r="J10" s="19">
        <v>0</v>
      </c>
      <c r="K10" s="19">
        <v>7952.6999999999989</v>
      </c>
      <c r="L10" s="19">
        <v>8104.91757527767</v>
      </c>
    </row>
    <row r="11" spans="2:12" x14ac:dyDescent="0.15">
      <c r="B11" s="17" t="s">
        <v>115</v>
      </c>
      <c r="C11" s="18" t="s">
        <v>116</v>
      </c>
      <c r="D11" s="20">
        <v>207597.96780000001</v>
      </c>
      <c r="E11" s="19">
        <v>236730.7</v>
      </c>
      <c r="F11" s="19">
        <v>194555.4</v>
      </c>
      <c r="G11" s="19">
        <f t="shared" si="0"/>
        <v>197055.4</v>
      </c>
      <c r="H11" s="19">
        <v>197055.4</v>
      </c>
      <c r="I11" s="19">
        <v>0</v>
      </c>
      <c r="J11" s="19">
        <v>0</v>
      </c>
      <c r="K11" s="19">
        <v>194555.40000000002</v>
      </c>
      <c r="L11" s="19">
        <v>197705.05030578887</v>
      </c>
    </row>
    <row r="12" spans="2:12" x14ac:dyDescent="0.15">
      <c r="B12" s="17" t="s">
        <v>117</v>
      </c>
      <c r="C12" s="18" t="s">
        <v>118</v>
      </c>
      <c r="D12" s="20">
        <v>1070788.6858399999</v>
      </c>
      <c r="E12" s="19">
        <v>505073.7</v>
      </c>
      <c r="F12" s="19">
        <v>498040.7</v>
      </c>
      <c r="G12" s="19">
        <f t="shared" si="0"/>
        <v>626042</v>
      </c>
      <c r="H12" s="19">
        <v>500783.3</v>
      </c>
      <c r="I12" s="19">
        <v>125258.7</v>
      </c>
      <c r="J12" s="19">
        <v>0</v>
      </c>
      <c r="K12" s="19">
        <v>498040.70000000007</v>
      </c>
      <c r="L12" s="19">
        <v>507573.38044105691</v>
      </c>
    </row>
    <row r="13" spans="2:12" x14ac:dyDescent="0.15">
      <c r="B13" s="17" t="s">
        <v>119</v>
      </c>
      <c r="C13" s="18" t="s">
        <v>120</v>
      </c>
      <c r="D13" s="20">
        <v>1345094.4717000001</v>
      </c>
      <c r="E13" s="19">
        <v>2193739.7999999998</v>
      </c>
      <c r="F13" s="19">
        <v>1740816.6</v>
      </c>
      <c r="G13" s="19">
        <f t="shared" si="0"/>
        <v>1603159.1</v>
      </c>
      <c r="H13" s="19">
        <v>1603159.1</v>
      </c>
      <c r="I13" s="19">
        <v>0</v>
      </c>
      <c r="J13" s="19">
        <v>0</v>
      </c>
      <c r="K13" s="19">
        <v>1740816.6</v>
      </c>
      <c r="L13" s="19">
        <v>1774136.4639273603</v>
      </c>
    </row>
    <row r="14" spans="2:12" x14ac:dyDescent="0.15">
      <c r="B14" s="17" t="s">
        <v>121</v>
      </c>
      <c r="C14" s="18" t="s">
        <v>122</v>
      </c>
      <c r="D14" s="20">
        <v>250939.48801</v>
      </c>
      <c r="E14" s="19">
        <v>254719.6</v>
      </c>
      <c r="F14" s="19">
        <v>240847.1</v>
      </c>
      <c r="G14" s="19">
        <f t="shared" si="0"/>
        <v>240847.1</v>
      </c>
      <c r="H14" s="19">
        <v>240847.1</v>
      </c>
      <c r="I14" s="19">
        <v>0</v>
      </c>
      <c r="J14" s="19">
        <v>0</v>
      </c>
      <c r="K14" s="19">
        <v>240847.09999999998</v>
      </c>
      <c r="L14" s="19">
        <v>245457.00123790139</v>
      </c>
    </row>
    <row r="15" spans="2:12" ht="24" x14ac:dyDescent="0.15">
      <c r="B15" s="17" t="s">
        <v>123</v>
      </c>
      <c r="C15" s="18" t="s">
        <v>124</v>
      </c>
      <c r="D15" s="20">
        <v>111711.40187</v>
      </c>
      <c r="E15" s="19">
        <v>928244.2</v>
      </c>
      <c r="F15" s="19">
        <v>828447.9</v>
      </c>
      <c r="G15" s="19">
        <f t="shared" si="0"/>
        <v>962341</v>
      </c>
      <c r="H15" s="19">
        <v>962341</v>
      </c>
      <c r="I15" s="19">
        <v>0</v>
      </c>
      <c r="J15" s="19">
        <v>0</v>
      </c>
      <c r="K15" s="19">
        <v>688847.97</v>
      </c>
      <c r="L15" s="19">
        <v>702032.7711025622</v>
      </c>
    </row>
    <row r="16" spans="2:12" x14ac:dyDescent="0.15">
      <c r="B16" s="17" t="s">
        <v>125</v>
      </c>
      <c r="C16" s="18" t="s">
        <v>126</v>
      </c>
      <c r="D16" s="20">
        <v>667042.21340999997</v>
      </c>
      <c r="E16" s="19">
        <v>611808.6</v>
      </c>
      <c r="F16" s="19">
        <v>596833</v>
      </c>
      <c r="G16" s="19">
        <f t="shared" si="0"/>
        <v>607007.80000000005</v>
      </c>
      <c r="H16" s="19">
        <v>604636.80000000005</v>
      </c>
      <c r="I16" s="19">
        <v>2371</v>
      </c>
      <c r="J16" s="19">
        <v>0</v>
      </c>
      <c r="K16" s="19">
        <v>596833</v>
      </c>
      <c r="L16" s="19">
        <v>608256.60105444666</v>
      </c>
    </row>
    <row r="17" spans="2:12" x14ac:dyDescent="0.15">
      <c r="B17" s="17" t="s">
        <v>127</v>
      </c>
      <c r="C17" s="18" t="s">
        <v>128</v>
      </c>
      <c r="D17" s="20">
        <v>39382.982029999999</v>
      </c>
      <c r="E17" s="19">
        <v>33716.5</v>
      </c>
      <c r="F17" s="19">
        <v>32827.599999999999</v>
      </c>
      <c r="G17" s="19">
        <f t="shared" si="0"/>
        <v>38481.1</v>
      </c>
      <c r="H17" s="19">
        <v>38481.1</v>
      </c>
      <c r="I17" s="19">
        <v>0</v>
      </c>
      <c r="J17" s="19">
        <v>0</v>
      </c>
      <c r="K17" s="19">
        <v>32827.599999999999</v>
      </c>
      <c r="L17" s="19">
        <v>33455.932223544864</v>
      </c>
    </row>
    <row r="18" spans="2:12" x14ac:dyDescent="0.15">
      <c r="B18" s="17" t="s">
        <v>129</v>
      </c>
      <c r="C18" s="18" t="s">
        <v>251</v>
      </c>
      <c r="D18" s="20">
        <v>49173.207490000001</v>
      </c>
      <c r="E18" s="19">
        <v>53842.1</v>
      </c>
      <c r="F18" s="19">
        <v>47021.7</v>
      </c>
      <c r="G18" s="19">
        <f t="shared" si="0"/>
        <v>48545.299999999996</v>
      </c>
      <c r="H18" s="19">
        <v>48521.7</v>
      </c>
      <c r="I18" s="19">
        <v>23.6</v>
      </c>
      <c r="J18" s="19">
        <v>0</v>
      </c>
      <c r="K18" s="19">
        <v>47021.7</v>
      </c>
      <c r="L18" s="19">
        <v>47921.712468650148</v>
      </c>
    </row>
    <row r="19" spans="2:12" x14ac:dyDescent="0.15">
      <c r="B19" s="17" t="s">
        <v>130</v>
      </c>
      <c r="C19" s="18" t="s">
        <v>131</v>
      </c>
      <c r="D19" s="20">
        <v>206327.28057999999</v>
      </c>
      <c r="E19" s="19">
        <v>255450.9</v>
      </c>
      <c r="F19" s="19">
        <v>290077.8</v>
      </c>
      <c r="G19" s="19">
        <f t="shared" si="0"/>
        <v>308651.69999999995</v>
      </c>
      <c r="H19" s="19">
        <v>282312.09999999998</v>
      </c>
      <c r="I19" s="19">
        <v>26339.599999999999</v>
      </c>
      <c r="J19" s="19">
        <v>0</v>
      </c>
      <c r="K19" s="19">
        <v>290077.8000000001</v>
      </c>
      <c r="L19" s="19">
        <v>295629.99477132061</v>
      </c>
    </row>
    <row r="20" spans="2:12" x14ac:dyDescent="0.15">
      <c r="B20" s="17" t="s">
        <v>132</v>
      </c>
      <c r="C20" s="18" t="s">
        <v>133</v>
      </c>
      <c r="D20" s="20">
        <v>1196232.6360500001</v>
      </c>
      <c r="E20" s="19">
        <v>1323578.7</v>
      </c>
      <c r="F20" s="19">
        <v>1223743.3</v>
      </c>
      <c r="G20" s="19">
        <f t="shared" si="0"/>
        <v>2685873.8</v>
      </c>
      <c r="H20" s="19">
        <v>1346312.1</v>
      </c>
      <c r="I20" s="19">
        <v>1339561.7</v>
      </c>
      <c r="J20" s="19">
        <v>0</v>
      </c>
      <c r="K20" s="19">
        <v>1151206.3</v>
      </c>
      <c r="L20" s="19">
        <v>1173240.8079822422</v>
      </c>
    </row>
    <row r="21" spans="2:12" x14ac:dyDescent="0.15">
      <c r="B21" s="17" t="s">
        <v>134</v>
      </c>
      <c r="C21" s="18" t="s">
        <v>135</v>
      </c>
      <c r="D21" s="20">
        <v>488275.39467000001</v>
      </c>
      <c r="E21" s="19">
        <v>636458.80000000005</v>
      </c>
      <c r="F21" s="19">
        <v>1330028.7</v>
      </c>
      <c r="G21" s="19">
        <f t="shared" si="0"/>
        <v>2040148</v>
      </c>
      <c r="H21" s="19">
        <v>1176616.7</v>
      </c>
      <c r="I21" s="19">
        <v>863531.3</v>
      </c>
      <c r="J21" s="19">
        <v>0</v>
      </c>
      <c r="K21" s="19">
        <v>1330028.7</v>
      </c>
      <c r="L21" s="19">
        <v>1355485.9338656948</v>
      </c>
    </row>
    <row r="22" spans="2:12" x14ac:dyDescent="0.15">
      <c r="B22" s="17" t="s">
        <v>136</v>
      </c>
      <c r="C22" s="18" t="s">
        <v>137</v>
      </c>
      <c r="D22" s="20">
        <v>552360.13832000003</v>
      </c>
      <c r="E22" s="19">
        <v>587813.69999999995</v>
      </c>
      <c r="F22" s="19">
        <v>548481.5</v>
      </c>
      <c r="G22" s="19">
        <f t="shared" si="0"/>
        <v>649867.30000000005</v>
      </c>
      <c r="H22" s="19">
        <v>552468.19999999995</v>
      </c>
      <c r="I22" s="19">
        <v>8216.2999999999993</v>
      </c>
      <c r="J22" s="19">
        <v>89182.8</v>
      </c>
      <c r="K22" s="19">
        <v>548481.5</v>
      </c>
      <c r="L22" s="19">
        <v>558979.63572933211</v>
      </c>
    </row>
    <row r="23" spans="2:12" ht="24" x14ac:dyDescent="0.15">
      <c r="B23" s="17" t="s">
        <v>138</v>
      </c>
      <c r="C23" s="18" t="s">
        <v>139</v>
      </c>
      <c r="D23" s="20">
        <v>52238464.961580001</v>
      </c>
      <c r="E23" s="19">
        <v>61925883.399999999</v>
      </c>
      <c r="F23" s="19">
        <v>62968219.5</v>
      </c>
      <c r="G23" s="19">
        <f t="shared" si="0"/>
        <v>59767037.100000001</v>
      </c>
      <c r="H23" s="19">
        <v>59762860.399999999</v>
      </c>
      <c r="I23" s="19">
        <v>4176.7</v>
      </c>
      <c r="J23" s="19">
        <v>0</v>
      </c>
      <c r="K23" s="19">
        <v>59438917.310000002</v>
      </c>
      <c r="L23" s="19">
        <v>61389323.717674561</v>
      </c>
    </row>
    <row r="24" spans="2:12" x14ac:dyDescent="0.15">
      <c r="B24" s="17" t="s">
        <v>140</v>
      </c>
      <c r="C24" s="18" t="s">
        <v>141</v>
      </c>
      <c r="D24" s="20"/>
      <c r="E24" s="19">
        <v>0</v>
      </c>
      <c r="F24" s="19"/>
      <c r="G24" s="19">
        <f t="shared" si="0"/>
        <v>3000</v>
      </c>
      <c r="H24" s="19">
        <v>0</v>
      </c>
      <c r="I24" s="19">
        <v>3000</v>
      </c>
      <c r="J24" s="19">
        <v>0</v>
      </c>
      <c r="K24" s="19"/>
      <c r="L24" s="19"/>
    </row>
    <row r="25" spans="2:12" x14ac:dyDescent="0.15">
      <c r="B25" s="17" t="s">
        <v>142</v>
      </c>
      <c r="C25" s="18" t="s">
        <v>143</v>
      </c>
      <c r="D25" s="20">
        <v>245561.93612999999</v>
      </c>
      <c r="E25" s="19">
        <v>261435.9</v>
      </c>
      <c r="F25" s="19">
        <v>226754.8</v>
      </c>
      <c r="G25" s="19">
        <f t="shared" si="0"/>
        <v>544682.19999999995</v>
      </c>
      <c r="H25" s="19">
        <v>223255.3</v>
      </c>
      <c r="I25" s="19">
        <v>16478.3</v>
      </c>
      <c r="J25" s="19">
        <v>304948.59999999998</v>
      </c>
      <c r="K25" s="19">
        <v>220754.8</v>
      </c>
      <c r="L25" s="19">
        <v>224980.12729600107</v>
      </c>
    </row>
    <row r="26" spans="2:12" ht="24" x14ac:dyDescent="0.15">
      <c r="B26" s="17" t="s">
        <v>144</v>
      </c>
      <c r="C26" s="21" t="s">
        <v>145</v>
      </c>
      <c r="D26" s="20">
        <v>45637.826529999998</v>
      </c>
      <c r="E26" s="19">
        <v>161904.70000000001</v>
      </c>
      <c r="F26" s="19">
        <v>157263.6</v>
      </c>
      <c r="G26" s="19">
        <f t="shared" si="0"/>
        <v>158210</v>
      </c>
      <c r="H26" s="19">
        <v>156436.20000000001</v>
      </c>
      <c r="I26" s="19">
        <v>1773.8</v>
      </c>
      <c r="J26" s="19">
        <v>0</v>
      </c>
      <c r="K26" s="19">
        <v>157263.59999999998</v>
      </c>
      <c r="L26" s="19">
        <v>160273.68259728613</v>
      </c>
    </row>
    <row r="27" spans="2:12" x14ac:dyDescent="0.15">
      <c r="B27" s="17" t="s">
        <v>146</v>
      </c>
      <c r="C27" s="18" t="s">
        <v>256</v>
      </c>
      <c r="D27" s="20">
        <v>1386975.96634</v>
      </c>
      <c r="E27" s="19">
        <v>1399787</v>
      </c>
      <c r="F27" s="19">
        <v>1325740.3</v>
      </c>
      <c r="G27" s="19">
        <f t="shared" si="0"/>
        <v>1528204</v>
      </c>
      <c r="H27" s="19">
        <v>1486821.6</v>
      </c>
      <c r="I27" s="19">
        <v>41382.400000000001</v>
      </c>
      <c r="J27" s="19">
        <v>0</v>
      </c>
      <c r="K27" s="19">
        <v>1325740.3</v>
      </c>
      <c r="L27" s="19">
        <v>1351115.4523273723</v>
      </c>
    </row>
    <row r="28" spans="2:12" x14ac:dyDescent="0.15">
      <c r="B28" s="17" t="s">
        <v>147</v>
      </c>
      <c r="C28" s="18" t="s">
        <v>148</v>
      </c>
      <c r="D28" s="26">
        <v>23143248.74399</v>
      </c>
      <c r="E28" s="19">
        <v>28571421.399999999</v>
      </c>
      <c r="F28" s="19">
        <v>28501473.100000001</v>
      </c>
      <c r="G28" s="19">
        <f t="shared" si="0"/>
        <v>35673000</v>
      </c>
      <c r="H28" s="19">
        <v>28685552.800000001</v>
      </c>
      <c r="I28" s="19">
        <v>6778951.5999999996</v>
      </c>
      <c r="J28" s="19">
        <v>208495.6</v>
      </c>
      <c r="K28" s="19">
        <v>28491473.099999994</v>
      </c>
      <c r="L28" s="19">
        <v>29036810.274968375</v>
      </c>
    </row>
    <row r="29" spans="2:12" ht="24" x14ac:dyDescent="0.15">
      <c r="B29" s="17" t="s">
        <v>149</v>
      </c>
      <c r="C29" s="18" t="s">
        <v>150</v>
      </c>
      <c r="D29" s="20">
        <v>48909.567719999999</v>
      </c>
      <c r="E29" s="19">
        <v>60192</v>
      </c>
      <c r="F29" s="19">
        <v>54308.1</v>
      </c>
      <c r="G29" s="19">
        <f t="shared" si="0"/>
        <v>276591.8</v>
      </c>
      <c r="H29" s="19">
        <v>49674.1</v>
      </c>
      <c r="I29" s="19">
        <v>226917.7</v>
      </c>
      <c r="J29" s="19">
        <v>0</v>
      </c>
      <c r="K29" s="19">
        <v>54308.1</v>
      </c>
      <c r="L29" s="19">
        <v>55347.57681918559</v>
      </c>
    </row>
    <row r="30" spans="2:12" ht="24" x14ac:dyDescent="0.15">
      <c r="B30" s="17" t="s">
        <v>151</v>
      </c>
      <c r="C30" s="18" t="s">
        <v>152</v>
      </c>
      <c r="D30" s="20"/>
      <c r="E30" s="19">
        <v>0</v>
      </c>
      <c r="F30" s="19"/>
      <c r="G30" s="19">
        <f t="shared" si="0"/>
        <v>0</v>
      </c>
      <c r="H30" s="19"/>
      <c r="I30" s="19"/>
      <c r="J30" s="19"/>
      <c r="K30" s="19"/>
      <c r="L30" s="19"/>
    </row>
    <row r="31" spans="2:12" x14ac:dyDescent="0.15">
      <c r="B31" s="17" t="s">
        <v>153</v>
      </c>
      <c r="C31" s="18" t="s">
        <v>154</v>
      </c>
      <c r="D31" s="20">
        <v>2434052.3548499998</v>
      </c>
      <c r="E31" s="19">
        <v>2273656.7000000002</v>
      </c>
      <c r="F31" s="19">
        <v>2741079.6</v>
      </c>
      <c r="G31" s="19">
        <f t="shared" si="0"/>
        <v>7309730.5</v>
      </c>
      <c r="H31" s="19">
        <v>4089791.7</v>
      </c>
      <c r="I31" s="19">
        <v>1672479.9</v>
      </c>
      <c r="J31" s="19">
        <v>1547458.9</v>
      </c>
      <c r="K31" s="19">
        <v>2473656.7000000002</v>
      </c>
      <c r="L31" s="19">
        <v>2521003.390425059</v>
      </c>
    </row>
    <row r="32" spans="2:12" x14ac:dyDescent="0.15">
      <c r="B32" s="17" t="s">
        <v>155</v>
      </c>
      <c r="C32" s="18" t="s">
        <v>156</v>
      </c>
      <c r="D32" s="20">
        <v>10834539.501220001</v>
      </c>
      <c r="E32" s="19">
        <v>10833661.800000001</v>
      </c>
      <c r="F32" s="19">
        <v>10882197.6</v>
      </c>
      <c r="G32" s="19">
        <f t="shared" si="0"/>
        <v>11001543.4</v>
      </c>
      <c r="H32" s="19">
        <v>10988445</v>
      </c>
      <c r="I32" s="19">
        <v>13098.4</v>
      </c>
      <c r="J32" s="19">
        <v>0</v>
      </c>
      <c r="K32" s="19">
        <v>10833661.799999999</v>
      </c>
      <c r="L32" s="19">
        <v>11041022.633703565</v>
      </c>
    </row>
    <row r="33" spans="2:12" x14ac:dyDescent="0.15">
      <c r="B33" s="17" t="s">
        <v>157</v>
      </c>
      <c r="C33" s="18" t="s">
        <v>158</v>
      </c>
      <c r="D33" s="20">
        <v>21971.821400000001</v>
      </c>
      <c r="E33" s="19">
        <v>21435.9</v>
      </c>
      <c r="F33" s="19">
        <v>14363.6</v>
      </c>
      <c r="G33" s="19">
        <f t="shared" si="0"/>
        <v>125934.90000000001</v>
      </c>
      <c r="H33" s="19">
        <v>14363.6</v>
      </c>
      <c r="I33" s="19">
        <v>111571.3</v>
      </c>
      <c r="J33" s="19">
        <v>0</v>
      </c>
      <c r="K33" s="19">
        <v>14363.599999999999</v>
      </c>
      <c r="L33" s="19">
        <v>14638.524536856456</v>
      </c>
    </row>
    <row r="34" spans="2:12" ht="36" x14ac:dyDescent="0.15">
      <c r="B34" s="17" t="s">
        <v>159</v>
      </c>
      <c r="C34" s="18" t="s">
        <v>160</v>
      </c>
      <c r="D34" s="20">
        <v>739.4</v>
      </c>
      <c r="E34" s="19">
        <v>739.4</v>
      </c>
      <c r="F34" s="19">
        <v>739.4</v>
      </c>
      <c r="G34" s="19">
        <f t="shared" si="0"/>
        <v>666.6</v>
      </c>
      <c r="H34" s="19">
        <v>666.6</v>
      </c>
      <c r="I34" s="19">
        <v>0</v>
      </c>
      <c r="J34" s="19">
        <v>0</v>
      </c>
      <c r="K34" s="19">
        <v>739.4</v>
      </c>
      <c r="L34" s="19">
        <v>753.5523853735599</v>
      </c>
    </row>
    <row r="35" spans="2:12" x14ac:dyDescent="0.15">
      <c r="B35" s="17" t="s">
        <v>161</v>
      </c>
      <c r="C35" s="18" t="s">
        <v>162</v>
      </c>
      <c r="D35" s="20">
        <v>1299209.3334000001</v>
      </c>
      <c r="E35" s="19">
        <v>419517.9</v>
      </c>
      <c r="F35" s="19">
        <v>374844.7</v>
      </c>
      <c r="G35" s="19">
        <f t="shared" si="0"/>
        <v>689150.8</v>
      </c>
      <c r="H35" s="19">
        <v>347300.7</v>
      </c>
      <c r="I35" s="19">
        <v>28615.200000000001</v>
      </c>
      <c r="J35" s="19">
        <v>313234.90000000002</v>
      </c>
      <c r="K35" s="19">
        <v>364844.80000000005</v>
      </c>
      <c r="L35" s="19">
        <v>371828.062389964</v>
      </c>
    </row>
    <row r="36" spans="2:12" x14ac:dyDescent="0.15">
      <c r="B36" s="17" t="s">
        <v>163</v>
      </c>
      <c r="C36" s="18" t="s">
        <v>164</v>
      </c>
      <c r="D36" s="20">
        <v>271479.70147999999</v>
      </c>
      <c r="E36" s="19">
        <v>1283613.6000000001</v>
      </c>
      <c r="F36" s="19">
        <v>1100398.3</v>
      </c>
      <c r="G36" s="19">
        <f t="shared" si="0"/>
        <v>4705775.7</v>
      </c>
      <c r="H36" s="19">
        <v>1117193.5</v>
      </c>
      <c r="I36" s="19">
        <v>106960.6</v>
      </c>
      <c r="J36" s="19">
        <v>3481621.6</v>
      </c>
      <c r="K36" s="19">
        <v>1100398.3</v>
      </c>
      <c r="L36" s="19">
        <v>1121460.3243521913</v>
      </c>
    </row>
    <row r="37" spans="2:12" x14ac:dyDescent="0.15">
      <c r="B37" s="17" t="s">
        <v>165</v>
      </c>
      <c r="C37" s="18" t="s">
        <v>166</v>
      </c>
      <c r="D37" s="20">
        <v>2257646.96471</v>
      </c>
      <c r="E37" s="19">
        <v>2310855.1</v>
      </c>
      <c r="F37" s="19">
        <v>945552</v>
      </c>
      <c r="G37" s="19">
        <f t="shared" si="0"/>
        <v>7834164.6999999993</v>
      </c>
      <c r="H37" s="19">
        <v>1116826.8999999999</v>
      </c>
      <c r="I37" s="19">
        <v>135408.20000000001</v>
      </c>
      <c r="J37" s="19">
        <v>6581929.5999999996</v>
      </c>
      <c r="K37" s="19">
        <v>944557.5</v>
      </c>
      <c r="L37" s="19">
        <v>962636.67466525058</v>
      </c>
    </row>
    <row r="38" spans="2:12" x14ac:dyDescent="0.15">
      <c r="B38" s="17" t="s">
        <v>167</v>
      </c>
      <c r="C38" s="18" t="s">
        <v>168</v>
      </c>
      <c r="D38" s="20">
        <v>2153463.6820800002</v>
      </c>
      <c r="E38" s="19">
        <v>2126489.7999999998</v>
      </c>
      <c r="F38" s="19">
        <v>2026505.6</v>
      </c>
      <c r="G38" s="19">
        <f t="shared" si="0"/>
        <v>2367040.7000000002</v>
      </c>
      <c r="H38" s="19">
        <v>2267381.2000000002</v>
      </c>
      <c r="I38" s="19">
        <v>99659.5</v>
      </c>
      <c r="J38" s="19">
        <v>0</v>
      </c>
      <c r="K38" s="19">
        <v>1986505.5999999999</v>
      </c>
      <c r="L38" s="19">
        <v>2024528.040895232</v>
      </c>
    </row>
    <row r="39" spans="2:12" x14ac:dyDescent="0.15">
      <c r="B39" s="17" t="s">
        <v>169</v>
      </c>
      <c r="C39" s="18" t="s">
        <v>170</v>
      </c>
      <c r="D39" s="20">
        <v>1866439.02465</v>
      </c>
      <c r="E39" s="19">
        <v>1918585.9</v>
      </c>
      <c r="F39" s="19">
        <v>2087061.3</v>
      </c>
      <c r="G39" s="19">
        <f t="shared" si="0"/>
        <v>2456483.2000000002</v>
      </c>
      <c r="H39" s="19">
        <v>2070231.5</v>
      </c>
      <c r="I39" s="19">
        <v>7560.7</v>
      </c>
      <c r="J39" s="19">
        <v>378691</v>
      </c>
      <c r="K39" s="19">
        <v>1918585.9000000004</v>
      </c>
      <c r="L39" s="19">
        <v>1955308.3330931547</v>
      </c>
    </row>
    <row r="40" spans="2:12" x14ac:dyDescent="0.15">
      <c r="B40" s="17" t="s">
        <v>171</v>
      </c>
      <c r="C40" s="18" t="s">
        <v>172</v>
      </c>
      <c r="D40" s="20">
        <v>13120.877119999999</v>
      </c>
      <c r="E40" s="19">
        <v>14924</v>
      </c>
      <c r="F40" s="19">
        <v>14355.5</v>
      </c>
      <c r="G40" s="19">
        <f t="shared" si="0"/>
        <v>14355.5</v>
      </c>
      <c r="H40" s="19">
        <v>14355.5</v>
      </c>
      <c r="I40" s="19">
        <v>0</v>
      </c>
      <c r="J40" s="19">
        <v>0</v>
      </c>
      <c r="K40" s="19">
        <v>14355.5</v>
      </c>
      <c r="L40" s="19">
        <v>14630.269499905517</v>
      </c>
    </row>
    <row r="41" spans="2:12" x14ac:dyDescent="0.15">
      <c r="B41" s="17" t="s">
        <v>173</v>
      </c>
      <c r="C41" s="18" t="s">
        <v>174</v>
      </c>
      <c r="D41" s="20">
        <v>1612323.6258400001</v>
      </c>
      <c r="E41" s="19">
        <v>1632910</v>
      </c>
      <c r="F41" s="19">
        <v>1377711.3</v>
      </c>
      <c r="G41" s="19">
        <f t="shared" si="0"/>
        <v>1503757.6</v>
      </c>
      <c r="H41" s="19">
        <v>1503757.6</v>
      </c>
      <c r="I41" s="19">
        <v>0</v>
      </c>
      <c r="J41" s="19">
        <v>0</v>
      </c>
      <c r="K41" s="19">
        <v>1325749.5</v>
      </c>
      <c r="L41" s="19">
        <v>1351124.8284187238</v>
      </c>
    </row>
    <row r="42" spans="2:12" x14ac:dyDescent="0.15">
      <c r="B42" s="17" t="s">
        <v>175</v>
      </c>
      <c r="C42" s="18" t="s">
        <v>176</v>
      </c>
      <c r="D42" s="20">
        <v>868981.91160999995</v>
      </c>
      <c r="E42" s="19">
        <v>1043771.7</v>
      </c>
      <c r="F42" s="19">
        <v>695608.3</v>
      </c>
      <c r="G42" s="19">
        <f t="shared" si="0"/>
        <v>934059.1</v>
      </c>
      <c r="H42" s="19">
        <v>695776.5</v>
      </c>
      <c r="I42" s="19">
        <v>238282.6</v>
      </c>
      <c r="J42" s="19">
        <v>0</v>
      </c>
      <c r="K42" s="19">
        <v>695608.30000000016</v>
      </c>
      <c r="L42" s="19">
        <v>708922.49628164305</v>
      </c>
    </row>
    <row r="43" spans="2:12" x14ac:dyDescent="0.15">
      <c r="B43" s="17" t="s">
        <v>177</v>
      </c>
      <c r="C43" s="18" t="s">
        <v>257</v>
      </c>
      <c r="D43" s="20">
        <v>39701.300000000003</v>
      </c>
      <c r="E43" s="19">
        <v>39701.300000000003</v>
      </c>
      <c r="F43" s="19">
        <v>39701.300000000003</v>
      </c>
      <c r="G43" s="19">
        <f t="shared" si="0"/>
        <v>39701.300000000003</v>
      </c>
      <c r="H43" s="19">
        <v>39701.300000000003</v>
      </c>
      <c r="I43" s="19">
        <v>0</v>
      </c>
      <c r="J43" s="19">
        <v>0</v>
      </c>
      <c r="K43" s="19">
        <v>39701.300000000003</v>
      </c>
      <c r="L43" s="19">
        <v>40461.19734572804</v>
      </c>
    </row>
    <row r="44" spans="2:12" ht="24" x14ac:dyDescent="0.15">
      <c r="B44" s="17" t="s">
        <v>178</v>
      </c>
      <c r="C44" s="18" t="s">
        <v>179</v>
      </c>
      <c r="D44" s="20">
        <v>19551.723000000002</v>
      </c>
      <c r="E44" s="19">
        <v>28403.5</v>
      </c>
      <c r="F44" s="19">
        <v>14101.6</v>
      </c>
      <c r="G44" s="19">
        <f t="shared" si="0"/>
        <v>20092.599999999999</v>
      </c>
      <c r="H44" s="19">
        <v>20092.599999999999</v>
      </c>
      <c r="I44" s="19">
        <v>0</v>
      </c>
      <c r="J44" s="19">
        <v>0</v>
      </c>
      <c r="K44" s="19">
        <v>14101.599999999997</v>
      </c>
      <c r="L44" s="19">
        <v>14371.509761406262</v>
      </c>
    </row>
    <row r="45" spans="2:12" ht="24" x14ac:dyDescent="0.15">
      <c r="B45" s="17" t="s">
        <v>180</v>
      </c>
      <c r="C45" s="18" t="s">
        <v>181</v>
      </c>
      <c r="D45" s="20">
        <v>48815.894140000019</v>
      </c>
      <c r="E45" s="19">
        <v>37260.9</v>
      </c>
      <c r="F45" s="19">
        <v>28539.9</v>
      </c>
      <c r="G45" s="19">
        <f t="shared" si="0"/>
        <v>1374970</v>
      </c>
      <c r="H45" s="19">
        <v>28539.9</v>
      </c>
      <c r="I45" s="19">
        <v>18.899999999999999</v>
      </c>
      <c r="J45" s="19">
        <v>1346411.2</v>
      </c>
      <c r="K45" s="19">
        <v>28539.899999999998</v>
      </c>
      <c r="L45" s="19">
        <v>29086.164083476957</v>
      </c>
    </row>
    <row r="46" spans="2:12" ht="24" x14ac:dyDescent="0.15">
      <c r="B46" s="17" t="s">
        <v>182</v>
      </c>
      <c r="C46" s="18" t="s">
        <v>183</v>
      </c>
      <c r="D46" s="20">
        <v>572652.29802999995</v>
      </c>
      <c r="E46" s="19">
        <v>683900.2</v>
      </c>
      <c r="F46" s="19">
        <v>526740.30000000005</v>
      </c>
      <c r="G46" s="19">
        <f t="shared" si="0"/>
        <v>865337.7</v>
      </c>
      <c r="H46" s="19">
        <v>508616.3</v>
      </c>
      <c r="I46" s="19">
        <v>81693.399999999994</v>
      </c>
      <c r="J46" s="19">
        <v>275028</v>
      </c>
      <c r="K46" s="19">
        <v>526740.30000000005</v>
      </c>
      <c r="L46" s="19">
        <v>536822.30124071473</v>
      </c>
    </row>
    <row r="47" spans="2:12" x14ac:dyDescent="0.15">
      <c r="B47" s="17" t="s">
        <v>184</v>
      </c>
      <c r="C47" s="18" t="s">
        <v>185</v>
      </c>
      <c r="D47" s="20">
        <v>506413.23148000002</v>
      </c>
      <c r="E47" s="19">
        <v>553124.4</v>
      </c>
      <c r="F47" s="19">
        <v>406771.8</v>
      </c>
      <c r="G47" s="19">
        <f t="shared" si="0"/>
        <v>1225231.3</v>
      </c>
      <c r="H47" s="19">
        <v>403626</v>
      </c>
      <c r="I47" s="19">
        <v>661864.5</v>
      </c>
      <c r="J47" s="19">
        <v>159740.79999999999</v>
      </c>
      <c r="K47" s="19">
        <v>406771.79999999993</v>
      </c>
      <c r="L47" s="19">
        <v>414557.56044454512</v>
      </c>
    </row>
    <row r="48" spans="2:12" ht="24" x14ac:dyDescent="0.15">
      <c r="B48" s="17" t="s">
        <v>186</v>
      </c>
      <c r="C48" s="18" t="s">
        <v>258</v>
      </c>
      <c r="D48" s="20">
        <v>264514.37968999997</v>
      </c>
      <c r="E48" s="19">
        <v>312831.2</v>
      </c>
      <c r="F48" s="19">
        <v>229385.4</v>
      </c>
      <c r="G48" s="19">
        <f t="shared" si="0"/>
        <v>236352.9</v>
      </c>
      <c r="H48" s="19">
        <v>236352.9</v>
      </c>
      <c r="I48" s="19">
        <v>0</v>
      </c>
      <c r="J48" s="19">
        <v>0</v>
      </c>
      <c r="K48" s="19">
        <v>229385.39999999997</v>
      </c>
      <c r="L48" s="19">
        <v>233775.92012424697</v>
      </c>
    </row>
    <row r="49" spans="2:12" ht="24" x14ac:dyDescent="0.15">
      <c r="B49" s="17" t="s">
        <v>187</v>
      </c>
      <c r="C49" s="18" t="s">
        <v>188</v>
      </c>
      <c r="D49" s="20">
        <v>1371149.9675099999</v>
      </c>
      <c r="E49" s="19">
        <v>1374664.8</v>
      </c>
      <c r="F49" s="19">
        <v>1303351.3999999999</v>
      </c>
      <c r="G49" s="19">
        <f t="shared" si="0"/>
        <v>5049283.0999999996</v>
      </c>
      <c r="H49" s="19">
        <v>1297591.3999999999</v>
      </c>
      <c r="I49" s="19">
        <v>63703.3</v>
      </c>
      <c r="J49" s="19">
        <v>3687988.4</v>
      </c>
      <c r="K49" s="19">
        <v>1303351.4000000001</v>
      </c>
      <c r="L49" s="19">
        <v>1328298.0206247887</v>
      </c>
    </row>
    <row r="50" spans="2:12" ht="24" x14ac:dyDescent="0.15">
      <c r="B50" s="17" t="s">
        <v>189</v>
      </c>
      <c r="C50" s="18" t="s">
        <v>190</v>
      </c>
      <c r="D50" s="20">
        <v>990065.17422000004</v>
      </c>
      <c r="E50" s="19">
        <v>1012333.3</v>
      </c>
      <c r="F50" s="19">
        <v>786665.1</v>
      </c>
      <c r="G50" s="19">
        <f t="shared" si="0"/>
        <v>813200.7</v>
      </c>
      <c r="H50" s="19">
        <v>802108.7</v>
      </c>
      <c r="I50" s="19">
        <v>11092</v>
      </c>
      <c r="J50" s="19">
        <v>0</v>
      </c>
      <c r="K50" s="19">
        <v>786665.1</v>
      </c>
      <c r="L50" s="19">
        <v>801722.15660688386</v>
      </c>
    </row>
    <row r="51" spans="2:12" x14ac:dyDescent="0.15">
      <c r="B51" s="17" t="s">
        <v>191</v>
      </c>
      <c r="C51" s="18" t="s">
        <v>192</v>
      </c>
      <c r="D51" s="20">
        <v>26465.591059999999</v>
      </c>
      <c r="E51" s="19">
        <v>20146.599999999999</v>
      </c>
      <c r="F51" s="19">
        <v>16400.400000000001</v>
      </c>
      <c r="G51" s="19">
        <f t="shared" si="0"/>
        <v>16865.400000000001</v>
      </c>
      <c r="H51" s="19">
        <v>16865.400000000001</v>
      </c>
      <c r="I51" s="19">
        <v>0</v>
      </c>
      <c r="J51" s="19">
        <v>0</v>
      </c>
      <c r="K51" s="19">
        <v>16400.400000000001</v>
      </c>
      <c r="L51" s="19">
        <v>16714.309630890628</v>
      </c>
    </row>
    <row r="52" spans="2:12" ht="24" x14ac:dyDescent="0.15">
      <c r="B52" s="17" t="s">
        <v>193</v>
      </c>
      <c r="C52" s="18" t="s">
        <v>194</v>
      </c>
      <c r="D52" s="20">
        <v>23786.398000000001</v>
      </c>
      <c r="E52" s="19">
        <v>24164.3</v>
      </c>
      <c r="F52" s="19">
        <v>22580.799999999999</v>
      </c>
      <c r="G52" s="19">
        <f t="shared" si="0"/>
        <v>22630.6</v>
      </c>
      <c r="H52" s="19">
        <v>22630.6</v>
      </c>
      <c r="I52" s="19">
        <v>0</v>
      </c>
      <c r="J52" s="19">
        <v>0</v>
      </c>
      <c r="K52" s="19">
        <v>22580.800000000003</v>
      </c>
      <c r="L52" s="19">
        <v>23013.00473849511</v>
      </c>
    </row>
    <row r="53" spans="2:12" x14ac:dyDescent="0.15">
      <c r="B53" s="17" t="s">
        <v>195</v>
      </c>
      <c r="C53" s="18" t="s">
        <v>196</v>
      </c>
      <c r="D53" s="20">
        <v>57759.638709999999</v>
      </c>
      <c r="E53" s="19">
        <v>68873.600000000006</v>
      </c>
      <c r="F53" s="19">
        <v>58331.1</v>
      </c>
      <c r="G53" s="19">
        <f t="shared" si="0"/>
        <v>63083.5</v>
      </c>
      <c r="H53" s="19">
        <v>63083.5</v>
      </c>
      <c r="I53" s="19">
        <v>0</v>
      </c>
      <c r="J53" s="19">
        <v>0</v>
      </c>
      <c r="K53" s="19">
        <v>58331.100000000006</v>
      </c>
      <c r="L53" s="19">
        <v>59447.57850481967</v>
      </c>
    </row>
    <row r="54" spans="2:12" ht="24" x14ac:dyDescent="0.15">
      <c r="B54" s="17" t="s">
        <v>197</v>
      </c>
      <c r="C54" s="18" t="s">
        <v>259</v>
      </c>
      <c r="D54" s="20">
        <v>40393.804620000003</v>
      </c>
      <c r="E54" s="19">
        <v>28908.6</v>
      </c>
      <c r="F54" s="19">
        <v>21459.200000000001</v>
      </c>
      <c r="G54" s="19">
        <f t="shared" si="0"/>
        <v>1060768.3999999999</v>
      </c>
      <c r="H54" s="19">
        <v>21459.200000000001</v>
      </c>
      <c r="I54" s="19">
        <v>493.7</v>
      </c>
      <c r="J54" s="19">
        <v>1038815.5</v>
      </c>
      <c r="K54" s="19">
        <v>21459.199999999997</v>
      </c>
      <c r="L54" s="19">
        <v>21869.936905880848</v>
      </c>
    </row>
    <row r="55" spans="2:12" ht="24" x14ac:dyDescent="0.15">
      <c r="B55" s="17" t="s">
        <v>198</v>
      </c>
      <c r="C55" s="18" t="s">
        <v>260</v>
      </c>
      <c r="D55" s="20">
        <v>177312.50018</v>
      </c>
      <c r="E55" s="19">
        <v>151979.70000000001</v>
      </c>
      <c r="F55" s="19">
        <v>131253.6</v>
      </c>
      <c r="G55" s="19">
        <f t="shared" si="0"/>
        <v>183291.4</v>
      </c>
      <c r="H55" s="19">
        <v>183291.4</v>
      </c>
      <c r="I55" s="19">
        <v>0</v>
      </c>
      <c r="J55" s="19">
        <v>0</v>
      </c>
      <c r="K55" s="19">
        <v>131253.6</v>
      </c>
      <c r="L55" s="19">
        <v>133765.84172148645</v>
      </c>
    </row>
    <row r="56" spans="2:12" ht="24" x14ac:dyDescent="0.15">
      <c r="B56" s="17" t="s">
        <v>199</v>
      </c>
      <c r="C56" s="18" t="s">
        <v>200</v>
      </c>
      <c r="D56" s="20">
        <v>519252.30644999997</v>
      </c>
      <c r="E56" s="19">
        <v>599243.4</v>
      </c>
      <c r="F56" s="19">
        <v>503688.5</v>
      </c>
      <c r="G56" s="19">
        <f t="shared" si="0"/>
        <v>508453.6</v>
      </c>
      <c r="H56" s="19">
        <v>503663</v>
      </c>
      <c r="I56" s="19">
        <v>4790.6000000000004</v>
      </c>
      <c r="J56" s="19">
        <v>0</v>
      </c>
      <c r="K56" s="19">
        <v>500608.49999999988</v>
      </c>
      <c r="L56" s="19">
        <v>510190.3290685417</v>
      </c>
    </row>
    <row r="57" spans="2:12" ht="24" x14ac:dyDescent="0.15">
      <c r="B57" s="17" t="s">
        <v>201</v>
      </c>
      <c r="C57" s="18" t="s">
        <v>202</v>
      </c>
      <c r="D57" s="20">
        <v>251823.80802999999</v>
      </c>
      <c r="E57" s="19">
        <v>228885.7</v>
      </c>
      <c r="F57" s="19">
        <v>520856.3</v>
      </c>
      <c r="G57" s="19">
        <f t="shared" si="0"/>
        <v>599029.80000000005</v>
      </c>
      <c r="H57" s="19">
        <v>485626.7</v>
      </c>
      <c r="I57" s="19">
        <v>58153.1</v>
      </c>
      <c r="J57" s="19">
        <v>55250</v>
      </c>
      <c r="K57" s="19">
        <v>157905.70000000001</v>
      </c>
      <c r="L57" s="19">
        <v>160928.07262521199</v>
      </c>
    </row>
    <row r="58" spans="2:12" x14ac:dyDescent="0.15">
      <c r="B58" s="17" t="s">
        <v>203</v>
      </c>
      <c r="C58" s="18" t="s">
        <v>204</v>
      </c>
      <c r="D58" s="20">
        <v>22896.304649999998</v>
      </c>
      <c r="E58" s="19">
        <v>25905.9</v>
      </c>
      <c r="F58" s="19">
        <v>21424.799999999999</v>
      </c>
      <c r="G58" s="19">
        <f t="shared" si="0"/>
        <v>21151.3</v>
      </c>
      <c r="H58" s="19">
        <v>19843.5</v>
      </c>
      <c r="I58" s="19">
        <v>1307.8</v>
      </c>
      <c r="J58" s="19">
        <v>0</v>
      </c>
      <c r="K58" s="19">
        <v>21424.800000000003</v>
      </c>
      <c r="L58" s="19">
        <v>21834.878477348451</v>
      </c>
    </row>
    <row r="59" spans="2:12" x14ac:dyDescent="0.15">
      <c r="B59" s="17" t="s">
        <v>205</v>
      </c>
      <c r="C59" s="18" t="s">
        <v>206</v>
      </c>
      <c r="D59" s="20"/>
      <c r="E59" s="19">
        <v>0</v>
      </c>
      <c r="F59" s="19"/>
      <c r="G59" s="19">
        <f t="shared" si="0"/>
        <v>0</v>
      </c>
      <c r="H59" s="19"/>
      <c r="I59" s="19"/>
      <c r="J59" s="19"/>
      <c r="K59" s="19"/>
      <c r="L59" s="19"/>
    </row>
    <row r="60" spans="2:12" x14ac:dyDescent="0.15">
      <c r="B60" s="17" t="s">
        <v>207</v>
      </c>
      <c r="C60" s="18" t="s">
        <v>208</v>
      </c>
      <c r="D60" s="20">
        <v>10289.609</v>
      </c>
      <c r="E60" s="19">
        <v>11402.5</v>
      </c>
      <c r="F60" s="19">
        <v>168439.3</v>
      </c>
      <c r="G60" s="19">
        <f t="shared" si="0"/>
        <v>168749.3</v>
      </c>
      <c r="H60" s="19">
        <v>168749.3</v>
      </c>
      <c r="I60" s="19">
        <v>0</v>
      </c>
      <c r="J60" s="19">
        <v>0</v>
      </c>
      <c r="K60" s="19">
        <v>168439.3</v>
      </c>
      <c r="L60" s="19">
        <v>171663.28956674691</v>
      </c>
    </row>
    <row r="61" spans="2:12" x14ac:dyDescent="0.15">
      <c r="B61" s="17" t="s">
        <v>209</v>
      </c>
      <c r="C61" s="18" t="s">
        <v>210</v>
      </c>
      <c r="D61" s="20">
        <v>3432.4</v>
      </c>
      <c r="E61" s="19">
        <v>3536.6</v>
      </c>
      <c r="F61" s="19">
        <v>2937</v>
      </c>
      <c r="G61" s="19">
        <f t="shared" si="0"/>
        <v>2937</v>
      </c>
      <c r="H61" s="19">
        <v>2937</v>
      </c>
      <c r="I61" s="19">
        <v>0</v>
      </c>
      <c r="J61" s="19">
        <v>0</v>
      </c>
      <c r="K61" s="19">
        <v>2937</v>
      </c>
      <c r="L61" s="19">
        <v>2993.2152499893773</v>
      </c>
    </row>
    <row r="62" spans="2:12" x14ac:dyDescent="0.15">
      <c r="B62" s="17" t="s">
        <v>211</v>
      </c>
      <c r="C62" s="18" t="s">
        <v>212</v>
      </c>
      <c r="D62" s="20">
        <v>13705.98306</v>
      </c>
      <c r="E62" s="19">
        <v>15044.2</v>
      </c>
      <c r="F62" s="19">
        <v>14390.1</v>
      </c>
      <c r="G62" s="19">
        <f t="shared" si="0"/>
        <v>14872.5</v>
      </c>
      <c r="H62" s="19">
        <v>14390.1</v>
      </c>
      <c r="I62" s="19">
        <v>482.4</v>
      </c>
      <c r="J62" s="19">
        <v>0</v>
      </c>
      <c r="K62" s="19">
        <v>14390.1</v>
      </c>
      <c r="L62" s="19">
        <v>14665.531756510769</v>
      </c>
    </row>
    <row r="63" spans="2:12" ht="24" x14ac:dyDescent="0.15">
      <c r="B63" s="17" t="s">
        <v>213</v>
      </c>
      <c r="C63" s="18" t="s">
        <v>214</v>
      </c>
      <c r="D63" s="20">
        <v>28885.164349999999</v>
      </c>
      <c r="E63" s="19">
        <v>40839.699999999997</v>
      </c>
      <c r="F63" s="19">
        <v>36084</v>
      </c>
      <c r="G63" s="19">
        <f t="shared" si="0"/>
        <v>32784</v>
      </c>
      <c r="H63" s="19">
        <v>32784</v>
      </c>
      <c r="I63" s="19">
        <v>0</v>
      </c>
      <c r="J63" s="19">
        <v>0</v>
      </c>
      <c r="K63" s="19">
        <v>36083.999999999993</v>
      </c>
      <c r="L63" s="19">
        <v>36774.660905896031</v>
      </c>
    </row>
    <row r="64" spans="2:12" ht="24" x14ac:dyDescent="0.15">
      <c r="B64" s="17" t="s">
        <v>215</v>
      </c>
      <c r="C64" s="18" t="s">
        <v>216</v>
      </c>
      <c r="D64" s="20">
        <v>81181.148329999996</v>
      </c>
      <c r="E64" s="19">
        <v>72803.600000000006</v>
      </c>
      <c r="F64" s="19">
        <v>61316.7</v>
      </c>
      <c r="G64" s="19">
        <f t="shared" si="0"/>
        <v>70911.7</v>
      </c>
      <c r="H64" s="19">
        <v>70911.7</v>
      </c>
      <c r="I64" s="19">
        <v>0</v>
      </c>
      <c r="J64" s="19">
        <v>0</v>
      </c>
      <c r="K64" s="19">
        <v>61316.700000000004</v>
      </c>
      <c r="L64" s="19">
        <v>62490.323976514694</v>
      </c>
    </row>
    <row r="65" spans="2:12" x14ac:dyDescent="0.15">
      <c r="B65" s="17" t="s">
        <v>217</v>
      </c>
      <c r="C65" s="18" t="s">
        <v>218</v>
      </c>
      <c r="D65" s="20">
        <v>77389.772230000002</v>
      </c>
      <c r="E65" s="19">
        <v>99839.3</v>
      </c>
      <c r="F65" s="19">
        <v>90841.2</v>
      </c>
      <c r="G65" s="19">
        <f t="shared" si="0"/>
        <v>90993.7</v>
      </c>
      <c r="H65" s="19">
        <v>90033.4</v>
      </c>
      <c r="I65" s="19">
        <v>960.3</v>
      </c>
      <c r="J65" s="19">
        <v>0</v>
      </c>
      <c r="K65" s="19">
        <v>90841.200000000012</v>
      </c>
      <c r="L65" s="19">
        <v>92579.933662694923</v>
      </c>
    </row>
    <row r="66" spans="2:12" x14ac:dyDescent="0.15">
      <c r="B66" s="17" t="s">
        <v>219</v>
      </c>
      <c r="C66" s="18" t="s">
        <v>220</v>
      </c>
      <c r="D66" s="20">
        <v>420909.28259999998</v>
      </c>
      <c r="E66" s="19">
        <v>694796.9</v>
      </c>
      <c r="F66" s="19">
        <v>684178.2</v>
      </c>
      <c r="G66" s="19">
        <f t="shared" si="0"/>
        <v>415695.10000000003</v>
      </c>
      <c r="H66" s="19">
        <v>360667.7</v>
      </c>
      <c r="I66" s="19">
        <v>55027.4</v>
      </c>
      <c r="J66" s="19">
        <v>0</v>
      </c>
      <c r="K66" s="19">
        <v>338796.4</v>
      </c>
      <c r="L66" s="19">
        <v>345281.08652417467</v>
      </c>
    </row>
    <row r="67" spans="2:12" ht="24" x14ac:dyDescent="0.15">
      <c r="B67" s="17" t="s">
        <v>221</v>
      </c>
      <c r="C67" s="18" t="s">
        <v>222</v>
      </c>
      <c r="D67" s="20">
        <v>54425.742259999999</v>
      </c>
      <c r="E67" s="19">
        <v>58167</v>
      </c>
      <c r="F67" s="19">
        <v>55387.7</v>
      </c>
      <c r="G67" s="19">
        <f t="shared" si="0"/>
        <v>88433.7</v>
      </c>
      <c r="H67" s="19">
        <v>55387.7</v>
      </c>
      <c r="I67" s="19">
        <v>0</v>
      </c>
      <c r="J67" s="19">
        <v>33046</v>
      </c>
      <c r="K67" s="19">
        <v>48387.7</v>
      </c>
      <c r="L67" s="19">
        <v>49313.858206302677</v>
      </c>
    </row>
    <row r="68" spans="2:12" x14ac:dyDescent="0.15">
      <c r="B68" s="17" t="s">
        <v>223</v>
      </c>
      <c r="C68" s="18" t="s">
        <v>224</v>
      </c>
      <c r="D68" s="20">
        <v>748605.74658000004</v>
      </c>
      <c r="E68" s="19">
        <v>290314</v>
      </c>
      <c r="F68" s="19">
        <v>839328.8</v>
      </c>
      <c r="G68" s="19">
        <f t="shared" si="0"/>
        <v>1136281.5999999999</v>
      </c>
      <c r="H68" s="19">
        <v>1136108.2</v>
      </c>
      <c r="I68" s="19">
        <v>173.4</v>
      </c>
      <c r="J68" s="19">
        <v>0</v>
      </c>
      <c r="K68" s="19">
        <v>290314</v>
      </c>
      <c r="L68" s="19">
        <v>295870.71572537144</v>
      </c>
    </row>
    <row r="69" spans="2:12" x14ac:dyDescent="0.15">
      <c r="B69" s="17" t="s">
        <v>225</v>
      </c>
      <c r="C69" s="18" t="s">
        <v>226</v>
      </c>
      <c r="D69" s="20">
        <v>7884.8240900000001</v>
      </c>
      <c r="E69" s="19">
        <v>7823</v>
      </c>
      <c r="F69" s="19">
        <v>7823</v>
      </c>
      <c r="G69" s="19">
        <f t="shared" si="0"/>
        <v>11455.3</v>
      </c>
      <c r="H69" s="19">
        <v>7823</v>
      </c>
      <c r="I69" s="19">
        <v>3632.3</v>
      </c>
      <c r="J69" s="19">
        <v>0</v>
      </c>
      <c r="K69" s="19">
        <v>7823</v>
      </c>
      <c r="L69" s="19">
        <v>7972.7350700261813</v>
      </c>
    </row>
    <row r="70" spans="2:12" x14ac:dyDescent="0.15">
      <c r="B70" s="17" t="s">
        <v>227</v>
      </c>
      <c r="C70" s="18" t="s">
        <v>228</v>
      </c>
      <c r="D70" s="20">
        <v>1208.3</v>
      </c>
      <c r="E70" s="19">
        <v>18147.8</v>
      </c>
      <c r="F70" s="19">
        <v>1281.5999999999999</v>
      </c>
      <c r="G70" s="19">
        <f t="shared" si="0"/>
        <v>1281.5999999999999</v>
      </c>
      <c r="H70" s="19">
        <v>1281.5999999999999</v>
      </c>
      <c r="I70" s="19">
        <v>0</v>
      </c>
      <c r="J70" s="19">
        <v>0</v>
      </c>
      <c r="K70" s="19">
        <v>1281.5999999999999</v>
      </c>
      <c r="L70" s="19">
        <v>1306.1302909044555</v>
      </c>
    </row>
    <row r="71" spans="2:12" x14ac:dyDescent="0.15">
      <c r="B71" s="17" t="s">
        <v>229</v>
      </c>
      <c r="C71" s="18" t="s">
        <v>230</v>
      </c>
      <c r="D71" s="20">
        <v>304174.04710000003</v>
      </c>
      <c r="E71" s="19">
        <v>398973.7</v>
      </c>
      <c r="F71" s="19">
        <v>342925.3</v>
      </c>
      <c r="G71" s="19">
        <f t="shared" si="0"/>
        <v>377706.8</v>
      </c>
      <c r="H71" s="19">
        <v>351125.3</v>
      </c>
      <c r="I71" s="19">
        <v>26581.5</v>
      </c>
      <c r="J71" s="19">
        <v>0</v>
      </c>
      <c r="K71" s="19">
        <v>342925.30000000005</v>
      </c>
      <c r="L71" s="19">
        <v>349489.01517438947</v>
      </c>
    </row>
    <row r="72" spans="2:12" ht="24" x14ac:dyDescent="0.15">
      <c r="B72" s="17" t="s">
        <v>231</v>
      </c>
      <c r="C72" s="18" t="s">
        <v>232</v>
      </c>
      <c r="D72" s="20">
        <v>157834.06</v>
      </c>
      <c r="E72" s="19">
        <v>152233.20000000001</v>
      </c>
      <c r="F72" s="19">
        <v>149606</v>
      </c>
      <c r="G72" s="19">
        <f t="shared" si="0"/>
        <v>213409.8</v>
      </c>
      <c r="H72" s="19">
        <v>159666</v>
      </c>
      <c r="I72" s="19">
        <v>53743.8</v>
      </c>
      <c r="J72" s="19">
        <v>0</v>
      </c>
      <c r="K72" s="19">
        <v>149606</v>
      </c>
      <c r="L72" s="19">
        <v>152469.51334351741</v>
      </c>
    </row>
    <row r="73" spans="2:12" ht="36" x14ac:dyDescent="0.15">
      <c r="B73" s="17" t="s">
        <v>233</v>
      </c>
      <c r="C73" s="18" t="s">
        <v>234</v>
      </c>
      <c r="D73" s="20">
        <v>12634.553190000001</v>
      </c>
      <c r="E73" s="19">
        <v>12467.8</v>
      </c>
      <c r="F73" s="19">
        <v>11686.9</v>
      </c>
      <c r="G73" s="19">
        <f t="shared" ref="G73:G80" si="1">H73+I73+J73</f>
        <v>12891.9</v>
      </c>
      <c r="H73" s="19">
        <v>12891.9</v>
      </c>
      <c r="I73" s="19">
        <v>0</v>
      </c>
      <c r="J73" s="19">
        <v>0</v>
      </c>
      <c r="K73" s="19">
        <v>11686.899999999998</v>
      </c>
      <c r="L73" s="19">
        <v>11910.591523697938</v>
      </c>
    </row>
    <row r="74" spans="2:12" ht="24" x14ac:dyDescent="0.15">
      <c r="B74" s="17" t="s">
        <v>235</v>
      </c>
      <c r="C74" s="18" t="s">
        <v>236</v>
      </c>
      <c r="D74" s="20">
        <v>26529.817179999998</v>
      </c>
      <c r="E74" s="19">
        <v>21779.200000000001</v>
      </c>
      <c r="F74" s="19">
        <v>17664.400000000001</v>
      </c>
      <c r="G74" s="19">
        <f t="shared" si="1"/>
        <v>19657.2</v>
      </c>
      <c r="H74" s="19">
        <v>19657.2</v>
      </c>
      <c r="I74" s="19">
        <v>0</v>
      </c>
      <c r="J74" s="19">
        <v>0</v>
      </c>
      <c r="K74" s="19">
        <v>17664.400000000001</v>
      </c>
      <c r="L74" s="19">
        <v>18002.503051383163</v>
      </c>
    </row>
    <row r="75" spans="2:12" x14ac:dyDescent="0.15">
      <c r="B75" s="17" t="s">
        <v>237</v>
      </c>
      <c r="C75" s="18" t="s">
        <v>238</v>
      </c>
      <c r="D75" s="20">
        <v>481.29545999999999</v>
      </c>
      <c r="E75" s="19">
        <v>481.3</v>
      </c>
      <c r="F75" s="19">
        <v>481.3</v>
      </c>
      <c r="G75" s="19">
        <f t="shared" si="1"/>
        <v>481.3</v>
      </c>
      <c r="H75" s="19">
        <v>481.3</v>
      </c>
      <c r="I75" s="19">
        <v>0</v>
      </c>
      <c r="J75" s="19">
        <v>0</v>
      </c>
      <c r="K75" s="19">
        <v>481.3</v>
      </c>
      <c r="L75" s="19">
        <v>490.51225734419035</v>
      </c>
    </row>
    <row r="76" spans="2:12" x14ac:dyDescent="0.15">
      <c r="B76" s="17" t="s">
        <v>239</v>
      </c>
      <c r="C76" s="18" t="s">
        <v>240</v>
      </c>
      <c r="D76" s="20">
        <v>480517.83658</v>
      </c>
      <c r="E76" s="19">
        <v>533226.5</v>
      </c>
      <c r="F76" s="19">
        <v>511682.1</v>
      </c>
      <c r="G76" s="19">
        <f t="shared" si="1"/>
        <v>523613.1</v>
      </c>
      <c r="H76" s="19">
        <v>523613.1</v>
      </c>
      <c r="I76" s="19">
        <v>0</v>
      </c>
      <c r="J76" s="19">
        <v>0</v>
      </c>
      <c r="K76" s="19">
        <v>511682.1</v>
      </c>
      <c r="L76" s="19">
        <v>521475.88180680602</v>
      </c>
    </row>
    <row r="77" spans="2:12" x14ac:dyDescent="0.15">
      <c r="B77" s="17" t="s">
        <v>241</v>
      </c>
      <c r="C77" s="18" t="s">
        <v>242</v>
      </c>
      <c r="D77" s="20">
        <v>38142.256249999999</v>
      </c>
      <c r="E77" s="19">
        <v>59234.2</v>
      </c>
      <c r="F77" s="19">
        <v>55361.1</v>
      </c>
      <c r="G77" s="19">
        <f t="shared" si="1"/>
        <v>56184.9</v>
      </c>
      <c r="H77" s="19">
        <v>55361.1</v>
      </c>
      <c r="I77" s="19">
        <v>823.8</v>
      </c>
      <c r="J77" s="19">
        <v>0</v>
      </c>
      <c r="K77" s="19">
        <v>55361.100000000006</v>
      </c>
      <c r="L77" s="19">
        <v>56420.731622807936</v>
      </c>
    </row>
    <row r="78" spans="2:12" x14ac:dyDescent="0.15">
      <c r="B78" s="17" t="s">
        <v>243</v>
      </c>
      <c r="C78" s="18" t="s">
        <v>244</v>
      </c>
      <c r="D78" s="20">
        <v>15858.24013</v>
      </c>
      <c r="E78" s="19">
        <v>19046.900000000001</v>
      </c>
      <c r="F78" s="19">
        <v>12240.1</v>
      </c>
      <c r="G78" s="19">
        <f t="shared" si="1"/>
        <v>13182</v>
      </c>
      <c r="H78" s="19">
        <v>12540.1</v>
      </c>
      <c r="I78" s="19">
        <v>641.9</v>
      </c>
      <c r="J78" s="19">
        <v>0</v>
      </c>
      <c r="K78" s="19">
        <v>12240.099999999999</v>
      </c>
      <c r="L78" s="19">
        <v>12474.379973236286</v>
      </c>
    </row>
    <row r="79" spans="2:12" x14ac:dyDescent="0.15">
      <c r="B79" s="17" t="s">
        <v>245</v>
      </c>
      <c r="C79" s="18" t="s">
        <v>261</v>
      </c>
      <c r="D79" s="20">
        <v>11438.22</v>
      </c>
      <c r="E79" s="19">
        <v>35944.9</v>
      </c>
      <c r="F79" s="19">
        <v>20129.099999999999</v>
      </c>
      <c r="G79" s="19">
        <f t="shared" si="1"/>
        <v>19060.5</v>
      </c>
      <c r="H79" s="19">
        <v>18884.5</v>
      </c>
      <c r="I79" s="19">
        <v>176</v>
      </c>
      <c r="J79" s="19">
        <v>0</v>
      </c>
      <c r="K79" s="19">
        <v>20129.099999999995</v>
      </c>
      <c r="L79" s="19">
        <v>20514.378307307172</v>
      </c>
    </row>
    <row r="80" spans="2:12" x14ac:dyDescent="0.15">
      <c r="B80" s="35" t="s">
        <v>250</v>
      </c>
      <c r="C80" s="36"/>
      <c r="D80" s="22">
        <v>127420595.17172001</v>
      </c>
      <c r="E80" s="22">
        <v>144014958.80000001</v>
      </c>
      <c r="F80" s="22">
        <v>143114632.89999992</v>
      </c>
      <c r="G80" s="22">
        <f t="shared" si="1"/>
        <v>178978653.19999999</v>
      </c>
      <c r="H80" s="22">
        <v>144775536.19999999</v>
      </c>
      <c r="I80" s="22">
        <v>14701274.1</v>
      </c>
      <c r="J80" s="22">
        <v>19501842.899999999</v>
      </c>
      <c r="K80" s="22">
        <v>137424391.07999992</v>
      </c>
      <c r="L80" s="22">
        <v>140865745.83402169</v>
      </c>
    </row>
    <row r="81" spans="4:12" x14ac:dyDescent="0.15">
      <c r="D81" s="24"/>
      <c r="E81" s="24"/>
      <c r="F81" s="24"/>
      <c r="G81" s="24"/>
      <c r="H81" s="24"/>
      <c r="I81" s="24"/>
      <c r="J81" s="24"/>
      <c r="K81" s="24"/>
      <c r="L81" s="24"/>
    </row>
  </sheetData>
  <mergeCells count="9">
    <mergeCell ref="G1:L1"/>
    <mergeCell ref="G2:L2"/>
    <mergeCell ref="B80:C80"/>
    <mergeCell ref="B3:L3"/>
    <mergeCell ref="B4:L4"/>
    <mergeCell ref="B5:K5"/>
    <mergeCell ref="B6:B7"/>
    <mergeCell ref="C6:C7"/>
    <mergeCell ref="G6:J6"/>
  </mergeCells>
  <pageMargins left="0.23622047244094491" right="0.23622047244094491" top="0.74803149606299213" bottom="0.74803149606299213" header="0.31496062992125984" footer="0.31496062992125984"/>
  <pageSetup paperSize="9" scale="88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6" ma:contentTypeDescription="Create a new document." ma:contentTypeScope="" ma:versionID="93917500d53f980d713f0cd2520b2a00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ff4844a0c6fb543a0b779ada3e9f7856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4FFA99FD-A4C7-4FEA-8F97-FD239A74F106}"/>
</file>

<file path=customXml/itemProps2.xml><?xml version="1.0" encoding="utf-8"?>
<ds:datastoreItem xmlns:ds="http://schemas.openxmlformats.org/officeDocument/2006/customXml" ds:itemID="{85585A08-23EA-4218-A5DB-00F768ABE7AD}"/>
</file>

<file path=customXml/itemProps3.xml><?xml version="1.0" encoding="utf-8"?>
<ds:datastoreItem xmlns:ds="http://schemas.openxmlformats.org/officeDocument/2006/customXml" ds:itemID="{B8538809-7A39-4EA9-9BCA-1A70154A98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Тиркеме 4</vt:lpstr>
      <vt:lpstr>Тиркеме 5</vt:lpstr>
      <vt:lpstr>'Тиркеме 5'!Print_Area</vt:lpstr>
      <vt:lpstr>'Тиркеме 4'!Print_Titles</vt:lpstr>
      <vt:lpstr>'Тиркеме 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2019-09-05T13:01:30Z</dcterms:created>
  <dcterms:modified xsi:type="dcterms:W3CDTF">2022-07-28T16:38:23Z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