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 tabRatio="661"/>
  </bookViews>
  <sheets>
    <sheet name="проект 2021 год " sheetId="3" r:id="rId1"/>
  </sheets>
  <definedNames>
    <definedName name="_xlnm.Print_Titles" localSheetId="0">'проект 2021 год '!$7:$8</definedName>
    <definedName name="_xlnm.Print_Area" localSheetId="0">'проект 2021 год '!$A$1:$H$129</definedName>
  </definedNames>
  <calcPr calcId="144525"/>
</workbook>
</file>

<file path=xl/calcChain.xml><?xml version="1.0" encoding="utf-8"?>
<calcChain xmlns="http://schemas.openxmlformats.org/spreadsheetml/2006/main">
  <c r="G115" i="3" l="1"/>
  <c r="G80" i="3"/>
  <c r="H76" i="3"/>
  <c r="G76" i="3"/>
  <c r="H19" i="3"/>
</calcChain>
</file>

<file path=xl/sharedStrings.xml><?xml version="1.0" encoding="utf-8"?>
<sst xmlns="http://schemas.openxmlformats.org/spreadsheetml/2006/main" count="132" uniqueCount="132">
  <si>
    <t>Код министерства/
ведомства</t>
  </si>
  <si>
    <t>Код выплатного центра</t>
  </si>
  <si>
    <t>2023 год
(прогноз)</t>
  </si>
  <si>
    <t>Генеральная прокуратура КР (аппарат)</t>
  </si>
  <si>
    <t>Министерство юстиции КР (аппарат)</t>
  </si>
  <si>
    <t>Министерство юстиции КР (подвед.орг.)</t>
  </si>
  <si>
    <t>Министерство иностранных дел КР (аппарат)</t>
  </si>
  <si>
    <t>Министерство иностранных дел КР (подвед.предст.)</t>
  </si>
  <si>
    <t>Министерство иностранных дел КР (загран.учреждения КР)</t>
  </si>
  <si>
    <t>Министерство иностранных дел КР (Дипакадемия)</t>
  </si>
  <si>
    <t xml:space="preserve">Фонд развития Иссык-Кульской области </t>
  </si>
  <si>
    <t xml:space="preserve">Фонд развития Нарынской   области  </t>
  </si>
  <si>
    <t xml:space="preserve">Фонд развития районов </t>
  </si>
  <si>
    <t>Фонд развития областей</t>
  </si>
  <si>
    <t>Министерство образования и науки КР (культура)</t>
  </si>
  <si>
    <t>Академия государственного управления при Президенте КР</t>
  </si>
  <si>
    <t>Департамент информации и массовых коммуникаций при Министерстве культуры, информации и туризма КР (обл. медиацентр)</t>
  </si>
  <si>
    <t>Государственная комиссия по делам религий</t>
  </si>
  <si>
    <t>Центр исследования религиозной ситуации при ГКДР</t>
  </si>
  <si>
    <t>Национальный статистический комитет КР (аппарат)</t>
  </si>
  <si>
    <t>Фонд государственных материальных резервов при ПКР</t>
  </si>
  <si>
    <t>Национальная академия наук КР</t>
  </si>
  <si>
    <t>ВСЕГО</t>
  </si>
  <si>
    <t>Кыргызский центр аккредитации при Министерстве экономики и финансов КР</t>
  </si>
  <si>
    <t>Центр по стандартизации и метрологии при Министерстве экономики и финансов КР</t>
  </si>
  <si>
    <t>Учебный центр при Министерстве экономики и финансов КР</t>
  </si>
  <si>
    <t>Министерство экономики и финансов КР (учр., перед. из МБ на РБ)</t>
  </si>
  <si>
    <t>Министерство экономики и финансов КР (учр., перед. из рай.бюджета на РБ)</t>
  </si>
  <si>
    <t>(Доходы средств специальных счетов)</t>
  </si>
  <si>
    <t>Государственная таможенная служба при Министерстве экономики и финансов КР (аппарат)</t>
  </si>
  <si>
    <t>Государственная таможенная служба при Министерстве экономики и финансов КР (подвед.учр.)</t>
  </si>
  <si>
    <t>Государственное агентство водных ресурсов при МСВХРР КР</t>
  </si>
  <si>
    <t>Государственное агентство по земельным ресурсам при МСВХРР КР (аппарат)</t>
  </si>
  <si>
    <t>Министерство культуры, информации, спорта и молодежной политики КР (культура)</t>
  </si>
  <si>
    <t>Министерство культуры, информации, спорта и молодежной политики КР (образование)</t>
  </si>
  <si>
    <t>Министерство здравоохранения и социального развития КР (аппарат)</t>
  </si>
  <si>
    <t>Государственное агентство по делам молодежи, физической культуры и спорта при МКИСиМП КР (культура)</t>
  </si>
  <si>
    <t>Министерство цифрового развития КР (аппарат)</t>
  </si>
  <si>
    <t>Государственное агентство связи при МЦР КР</t>
  </si>
  <si>
    <t xml:space="preserve"> Государственное архивное агентство при МЦР КР (аппарат)</t>
  </si>
  <si>
    <t>Государственное картографо-геодезическая служба при Государственном агентстве по земельным ресурсам при МСВХРР КР</t>
  </si>
  <si>
    <t>Государственное учреждение «Кадастр» при Государственном агентстве по земельным ресурсам при МСВХРР КР</t>
  </si>
  <si>
    <t>Государственная ветеринарная и фитосанитарная служба при МСВХРР КР (подвед)</t>
  </si>
  <si>
    <t>Информационно-консультационный центр при Департаменте внешней миграции при МИД КР</t>
  </si>
  <si>
    <t>Государственная служба исполнения наказаний при МЮ КР</t>
  </si>
  <si>
    <t>Государственная судебно-экспертная служба при МЮ КР (аппарат)</t>
  </si>
  <si>
    <t xml:space="preserve">Министерство здравоохранения и социального развития КР  (культура) </t>
  </si>
  <si>
    <t>Министерство образования и науки КР (подведомственные учреждения начального проф. образования)</t>
  </si>
  <si>
    <t>Министерство сельского, водного хозяйства и развития регионов КР (подвед.учр.)</t>
  </si>
  <si>
    <t xml:space="preserve">Национальная аттестационная комиссия при Президенте КР </t>
  </si>
  <si>
    <t>Управление делами Президента КР (подвед.учр.)</t>
  </si>
  <si>
    <t>Государственное агентство геологии и недропользования при МЭиП КР</t>
  </si>
  <si>
    <t>Учебный центр при Министерстве финансов КР</t>
  </si>
  <si>
    <t>Центр по стандартизации и метрологии при Министерстве экономики КР</t>
  </si>
  <si>
    <t>Кыргызский центр аккредитации при Министерстве экономики КР</t>
  </si>
  <si>
    <t>Государственное учреждение по геодезии и картографии «Госкартография» при  Государственном агентстве по земельным ресурсам при ПКР</t>
  </si>
  <si>
    <t>Государственная служба исполнения наказаний при ПКР</t>
  </si>
  <si>
    <t>Государственная регистрационная служба при ПКР  (аппарат)</t>
  </si>
  <si>
    <t xml:space="preserve"> Архивное агентство при ГРС при ПКР (аппарат)</t>
  </si>
  <si>
    <t>Государственное агентство по делам молодежи, физической культуры и спорта при ПКР (культура)</t>
  </si>
  <si>
    <t>Государственный комитет информационных технологий и связи КР (аппарат)</t>
  </si>
  <si>
    <t>Государственное агентство связи при ГКИТиС КР</t>
  </si>
  <si>
    <t xml:space="preserve">Министерство здравоохранения КР (культура) </t>
  </si>
  <si>
    <t>Министерство  труда и социального развития КР (подвед.учр.)</t>
  </si>
  <si>
    <t>Государственное агентство водных ресурсов при Правительстве КР</t>
  </si>
  <si>
    <t>Государственная таможенная служба при ПКР (аппарат)</t>
  </si>
  <si>
    <t>Государственная судебно-экспертная служба при ПКР</t>
  </si>
  <si>
    <t>Государственное агентство по земельным ресурасам при ПКР</t>
  </si>
  <si>
    <t>Министерство чрезвычайных ситуаций КР  (аппарат)</t>
  </si>
  <si>
    <t>Министерство энергетки и промышленности КР (аппарат)</t>
  </si>
  <si>
    <t>Министерство образования и науки КР (аппарат)</t>
  </si>
  <si>
    <t>Центр судебного представительства ПКР</t>
  </si>
  <si>
    <t>Счетная палата КР</t>
  </si>
  <si>
    <t>Государственное агентство архитектуры, строительства и жилищно-коммунального хозяйства при Кабинете Мнистров КР (аппарат)</t>
  </si>
  <si>
    <t>Государственное агентство лесного хозяйства при МСВХРР КР (аппарат)</t>
  </si>
  <si>
    <t>Республиканский бюджет Кыргызской Республики на 2021 год и прогноз на 2022-2023 годы</t>
  </si>
  <si>
    <t>2022 год
(прогноз)</t>
  </si>
  <si>
    <t>Департамент информации и массовых коммуникаций при Министерстве культуры, информации и туризма КР (обл. и район. редакции газет)</t>
  </si>
  <si>
    <t>2020 год
(факт)</t>
  </si>
  <si>
    <t>2021 год
(утв. бюджет)</t>
  </si>
  <si>
    <t>(тыс. сом.)</t>
  </si>
  <si>
    <t>Национальный статистический комитет КР (подведом. учрежд.)</t>
  </si>
  <si>
    <t>2021 год
(уточн. бюджет)</t>
  </si>
  <si>
    <t>УД ЖК КР (образ.)</t>
  </si>
  <si>
    <t>Генеральная прокуратура КР (подвед.)</t>
  </si>
  <si>
    <t>Агентство  начального профессионального образования при МОН КР (аппарат)</t>
  </si>
  <si>
    <t>Агентство  начального профессионального образования при МОН КР (подвед.учрежд.)</t>
  </si>
  <si>
    <t>Кыргызский авиационный институт им. И. Абдраимова</t>
  </si>
  <si>
    <t xml:space="preserve">Министерство здравоохранения и социального развития КР (мероприятия по борьбе с эпид.) </t>
  </si>
  <si>
    <t xml:space="preserve">Министерство здравоохранения КР (мероприятия по борьбе с эпид.) </t>
  </si>
  <si>
    <t>Государственное агентство по делам молодежи, физической культуры и спорта при МКИСиМП КР (подвед. учр. образ.)</t>
  </si>
  <si>
    <t>Министерство чрезвычайных ситуаций КР (Агентство по гидромет.)</t>
  </si>
  <si>
    <t>Министерство чрезвычайных ситуаций КР  (подвед. учр.)</t>
  </si>
  <si>
    <t>Управление делами Президента КР (подвед. учр. образ.)</t>
  </si>
  <si>
    <t>Управление делами Президента КР (подвед. учр. культура)</t>
  </si>
  <si>
    <t>Государственная служба исполнения наказаний при МЮ КР (подвед. учр. образ.)</t>
  </si>
  <si>
    <t>Государственная служба исполнения наказаний при МЮ КР (подвед. учр. здрав.)</t>
  </si>
  <si>
    <t>Министерство здравоохранения и социального развития КР  (подвед. учр. здрав.)</t>
  </si>
  <si>
    <t xml:space="preserve">Министерство здравоохранения и социального развития КР  (подвед. учр. образ.) </t>
  </si>
  <si>
    <t>Министерство образования и науки КР (подвед. учр. образ.)</t>
  </si>
  <si>
    <t>Министерство образования и науки КР (подвед. учр. здрав.)</t>
  </si>
  <si>
    <t>Министерство образования и науки КР (подвед. учр. наука)</t>
  </si>
  <si>
    <t>Министерство здравоохранения и социального развития КР (подвед. учр.)</t>
  </si>
  <si>
    <t>Государственная служба исполнения наказаний при ПКР (подвед. учр. образ.)</t>
  </si>
  <si>
    <t>Государственная служба исполнения наказаний при ПКР (подвед. учр. здрав.)</t>
  </si>
  <si>
    <t>Министерство здравоохранения КР (подвед. учр. здрав.)</t>
  </si>
  <si>
    <t xml:space="preserve">Министерство здравоохранения КР (подвед. учр. образ.) </t>
  </si>
  <si>
    <t>Государственное агентство лесного хозяйства при МСВХРР КР (подвед. учр.)</t>
  </si>
  <si>
    <t>Департамент дорожного хозяйства при Министерстве транспорта и коммуникаций КР (подвед. учр.)</t>
  </si>
  <si>
    <t>Департамент кинематографии при Министерстве культуры, информации, спорта и молодежной политики КР (подвед. учр.)</t>
  </si>
  <si>
    <t>Государственная таможенная служба при ПКР (подвед. учр.)</t>
  </si>
  <si>
    <t>Государственное агентство охраны окружающей среды и лесного хозяйства при ПКР (подвед. учр.)</t>
  </si>
  <si>
    <t>Государственная регистрационная служба при ПКР  (подвед. учр.)</t>
  </si>
  <si>
    <t xml:space="preserve"> Архивное агентство при ГРС при ПКР (подвед. учр.)</t>
  </si>
  <si>
    <t>Государственное агентство по делам молодежи, физической культуры и спорта при ПКР (подвед. учр. образ)</t>
  </si>
  <si>
    <t>Государственный комитет по экологии и климату КР (Агентство по гидромет.)</t>
  </si>
  <si>
    <t>ГИ по ветеринарной и фитосанитарной безопасности при ПКР (подвед.)</t>
  </si>
  <si>
    <t>Министерство цифрового развития КР (подвед. учрежд.)</t>
  </si>
  <si>
    <t>Государственный комитет по экологии и климату КР (подвед. учрежд.)</t>
  </si>
  <si>
    <t>Информационно-консультационный центр Государственной службы миграции при ПКР КР</t>
  </si>
  <si>
    <t xml:space="preserve"> Государственное архивное агентство при МЦР КР (подвед. учр.)</t>
  </si>
  <si>
    <t>Приложение 3-1
к Закону Кыргызской Республики «О внесении 
изменений в Закон Кыргызской Республики 
«О республиканском бюджете Кыргызской Республики 
на 2021 год и прогнозе на 2022-2023 годы»</t>
  </si>
  <si>
    <t xml:space="preserve">Государственная служба интеллектуальной собственности и инноваций при Кабинете Министров КР (Кыргызпатент) (аппарат) </t>
  </si>
  <si>
    <t>Государственная служба интеллектуальной собственности и инноваций при Кабинете Министров КР (Кыргызпатент) (подвед.учр.)</t>
  </si>
  <si>
    <t>Наименование                                                  министерств и ведомств</t>
  </si>
  <si>
    <t>Государственное учреждение «Кыргызтест»</t>
  </si>
  <si>
    <t>ГУ «Клиническая больница Управления делами Президента КР»</t>
  </si>
  <si>
    <t>Кыргызское национальное информационное агентство «Кабар»</t>
  </si>
  <si>
    <t>КНК «Манас Ордо»</t>
  </si>
  <si>
    <t>Государственное предприятие «Кыргызтеплоэнерго» при Государственном комитете промышленности, энергетики и недропользования Кыргызской Республики</t>
  </si>
  <si>
    <t>Государственное учреждение «Национальная академия «Манас» и Чингиза Айтматова»</t>
  </si>
  <si>
    <t>Министерство культуры, информации, спорта и молодежной политики КР (в сфере информации)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</si>
</sst>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р_._-;\-* #,##0.00_р_._-;_-* &quot;-&quot;??_р_._-;_-@_-"/>
    <numFmt numFmtId="164" formatCode="#,##0.0"/>
    <numFmt numFmtId="165" formatCode="0.0"/>
    <numFmt numFmtId="166" formatCode="#,##0.0000"/>
  </numFmts>
  <fonts count="16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12"/>
      <name val="Times New Roman"/>
      <family val="1"/>
      <charset val="204"/>
    </font>
    <font>
      <b/>
      <sz val="16"/>
      <name val="Times New Roman"/>
      <family val="1"/>
      <charset val="204"/>
    </font>
    <font>
      <sz val="13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2" borderId="0" xfId="0" applyFont="1" applyFill="1" applyAlignment="1">
      <alignment vertical="center"/>
    </xf>
    <xf numFmtId="164" fontId="2" fillId="2" borderId="0" xfId="0" applyNumberFormat="1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164" fontId="2" fillId="4" borderId="0" xfId="0" applyNumberFormat="1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right" vertical="center" wrapText="1"/>
    </xf>
    <xf numFmtId="0" fontId="8" fillId="2" borderId="0" xfId="0" applyFont="1" applyFill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wrapText="1"/>
    </xf>
    <xf numFmtId="164" fontId="8" fillId="2" borderId="1" xfId="0" applyNumberFormat="1" applyFont="1" applyFill="1" applyBorder="1" applyAlignment="1">
      <alignment vertical="center" wrapText="1"/>
    </xf>
    <xf numFmtId="0" fontId="11" fillId="2" borderId="0" xfId="0" applyFont="1" applyFill="1" applyBorder="1" applyAlignment="1">
      <alignment horizontal="right" vertical="center" wrapText="1"/>
    </xf>
    <xf numFmtId="0" fontId="12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64" fontId="14" fillId="2" borderId="1" xfId="0" applyNumberFormat="1" applyFont="1" applyFill="1" applyBorder="1" applyAlignment="1">
      <alignment horizontal="center" vertical="center" wrapText="1"/>
    </xf>
    <xf numFmtId="164" fontId="15" fillId="4" borderId="0" xfId="0" applyNumberFormat="1" applyFont="1" applyFill="1" applyBorder="1" applyAlignment="1">
      <alignment horizontal="center" vertical="center" wrapText="1"/>
    </xf>
    <xf numFmtId="164" fontId="11" fillId="2" borderId="0" xfId="0" applyNumberFormat="1" applyFont="1" applyFill="1" applyAlignment="1">
      <alignment vertical="center"/>
    </xf>
    <xf numFmtId="165" fontId="11" fillId="4" borderId="0" xfId="0" applyNumberFormat="1" applyFont="1" applyFill="1" applyAlignment="1">
      <alignment vertical="center"/>
    </xf>
    <xf numFmtId="164" fontId="11" fillId="4" borderId="0" xfId="0" applyNumberFormat="1" applyFont="1" applyFill="1" applyAlignment="1">
      <alignment vertical="center"/>
    </xf>
    <xf numFmtId="0" fontId="11" fillId="4" borderId="0" xfId="0" applyFont="1" applyFill="1" applyAlignment="1">
      <alignment vertical="center"/>
    </xf>
    <xf numFmtId="164" fontId="13" fillId="2" borderId="1" xfId="0" applyNumberFormat="1" applyFont="1" applyFill="1" applyBorder="1" applyAlignment="1">
      <alignment horizontal="center" vertical="center" wrapText="1"/>
    </xf>
    <xf numFmtId="166" fontId="15" fillId="4" borderId="0" xfId="0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righ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65" fontId="6" fillId="2" borderId="2" xfId="0" applyNumberFormat="1" applyFont="1" applyFill="1" applyBorder="1" applyAlignment="1">
      <alignment horizontal="center" vertical="center" textRotation="90" wrapText="1"/>
    </xf>
    <xf numFmtId="165" fontId="6" fillId="2" borderId="3" xfId="0" applyNumberFormat="1" applyFont="1" applyFill="1" applyBorder="1" applyAlignment="1">
      <alignment horizontal="center" vertical="center" textRotation="90" wrapText="1"/>
    </xf>
    <xf numFmtId="165" fontId="6" fillId="2" borderId="2" xfId="0" applyNumberFormat="1" applyFont="1" applyFill="1" applyBorder="1" applyAlignment="1">
      <alignment horizontal="center" vertical="center" wrapText="1"/>
    </xf>
    <xf numFmtId="165" fontId="6" fillId="2" borderId="3" xfId="0" applyNumberFormat="1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</cellXfs>
  <cellStyles count="5">
    <cellStyle name="Обычный" xfId="0" builtinId="0"/>
    <cellStyle name="Обычный 2" xfId="2"/>
    <cellStyle name="Обычный 3" xfId="1"/>
    <cellStyle name="Обычный 4" xfId="3"/>
    <cellStyle name="Финансовый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8"/>
  <sheetViews>
    <sheetView showZeros="0" tabSelected="1" view="pageBreakPreview" zoomScaleNormal="100" zoomScaleSheetLayoutView="100" workbookViewId="0">
      <pane xSplit="3" ySplit="8" topLeftCell="D120" activePane="bottomRight" state="frozen"/>
      <selection activeCell="A7" sqref="A7:H7"/>
      <selection pane="topRight" activeCell="A7" sqref="A7:H7"/>
      <selection pane="bottomLeft" activeCell="A7" sqref="A7:H7"/>
      <selection pane="bottomRight" activeCell="M126" sqref="M126"/>
    </sheetView>
  </sheetViews>
  <sheetFormatPr defaultRowHeight="12.75" x14ac:dyDescent="0.2"/>
  <cols>
    <col min="1" max="1" width="7.42578125" style="1" customWidth="1"/>
    <col min="2" max="2" width="6.28515625" style="1" customWidth="1"/>
    <col min="3" max="3" width="54" style="1" customWidth="1"/>
    <col min="4" max="4" width="13.140625" style="1" bestFit="1" customWidth="1"/>
    <col min="5" max="5" width="15" style="4" customWidth="1"/>
    <col min="6" max="6" width="15.42578125" style="30" bestFit="1" customWidth="1"/>
    <col min="7" max="8" width="13.140625" style="1" bestFit="1" customWidth="1"/>
    <col min="9" max="9" width="9.140625" style="1" customWidth="1"/>
    <col min="10" max="12" width="9.140625" style="1"/>
    <col min="13" max="13" width="10.140625" style="1" bestFit="1" customWidth="1"/>
    <col min="14" max="16384" width="9.140625" style="1"/>
  </cols>
  <sheetData>
    <row r="1" spans="1:9" ht="87.75" customHeight="1" x14ac:dyDescent="0.2">
      <c r="A1" s="7"/>
      <c r="B1" s="7"/>
      <c r="C1" s="7"/>
      <c r="D1" s="7"/>
      <c r="E1" s="33" t="s">
        <v>121</v>
      </c>
      <c r="F1" s="33"/>
      <c r="G1" s="33"/>
      <c r="H1" s="33"/>
    </row>
    <row r="2" spans="1:9" x14ac:dyDescent="0.2">
      <c r="A2" s="7"/>
      <c r="B2" s="7"/>
      <c r="C2" s="7"/>
      <c r="D2" s="7"/>
      <c r="E2" s="7"/>
      <c r="F2" s="21"/>
      <c r="G2" s="8"/>
      <c r="H2" s="8"/>
    </row>
    <row r="3" spans="1:9" ht="20.25" x14ac:dyDescent="0.2">
      <c r="A3" s="42" t="s">
        <v>75</v>
      </c>
      <c r="B3" s="42"/>
      <c r="C3" s="42"/>
      <c r="D3" s="42"/>
      <c r="E3" s="42"/>
      <c r="F3" s="42"/>
      <c r="G3" s="42"/>
      <c r="H3" s="42"/>
      <c r="I3" s="16"/>
    </row>
    <row r="4" spans="1:9" ht="16.5" x14ac:dyDescent="0.2">
      <c r="A4" s="43" t="s">
        <v>28</v>
      </c>
      <c r="B4" s="43"/>
      <c r="C4" s="43"/>
      <c r="D4" s="43"/>
      <c r="E4" s="43"/>
      <c r="F4" s="43"/>
      <c r="G4" s="43"/>
      <c r="H4" s="43"/>
    </row>
    <row r="5" spans="1:9" ht="16.5" x14ac:dyDescent="0.2">
      <c r="A5" s="17"/>
      <c r="B5" s="17"/>
      <c r="C5" s="17"/>
      <c r="D5" s="17"/>
      <c r="E5" s="17"/>
      <c r="F5" s="22"/>
      <c r="G5" s="17"/>
      <c r="H5" s="17"/>
    </row>
    <row r="6" spans="1:9" ht="15.75" x14ac:dyDescent="0.2">
      <c r="A6" s="6"/>
      <c r="B6" s="6"/>
      <c r="C6" s="6"/>
      <c r="D6" s="6"/>
      <c r="E6" s="6"/>
      <c r="F6" s="23"/>
      <c r="G6" s="6"/>
      <c r="H6" s="9" t="s">
        <v>80</v>
      </c>
    </row>
    <row r="7" spans="1:9" ht="18" customHeight="1" x14ac:dyDescent="0.2">
      <c r="A7" s="36" t="s">
        <v>0</v>
      </c>
      <c r="B7" s="36" t="s">
        <v>1</v>
      </c>
      <c r="C7" s="38" t="s">
        <v>124</v>
      </c>
      <c r="D7" s="34" t="s">
        <v>78</v>
      </c>
      <c r="E7" s="34" t="s">
        <v>79</v>
      </c>
      <c r="F7" s="40" t="s">
        <v>82</v>
      </c>
      <c r="G7" s="34" t="s">
        <v>76</v>
      </c>
      <c r="H7" s="34" t="s">
        <v>2</v>
      </c>
    </row>
    <row r="8" spans="1:9" ht="99.75" customHeight="1" x14ac:dyDescent="0.2">
      <c r="A8" s="37"/>
      <c r="B8" s="37"/>
      <c r="C8" s="39"/>
      <c r="D8" s="35"/>
      <c r="E8" s="35"/>
      <c r="F8" s="41"/>
      <c r="G8" s="35"/>
      <c r="H8" s="35"/>
    </row>
    <row r="9" spans="1:9" ht="15.75" x14ac:dyDescent="0.2">
      <c r="A9" s="18"/>
      <c r="B9" s="18"/>
      <c r="C9" s="18">
        <v>1</v>
      </c>
      <c r="D9" s="18">
        <v>2</v>
      </c>
      <c r="E9" s="18">
        <v>3</v>
      </c>
      <c r="F9" s="24">
        <v>4</v>
      </c>
      <c r="G9" s="18">
        <v>5</v>
      </c>
      <c r="H9" s="18">
        <v>6</v>
      </c>
    </row>
    <row r="10" spans="1:9" ht="15.75" x14ac:dyDescent="0.2">
      <c r="A10" s="10">
        <v>11</v>
      </c>
      <c r="B10" s="10">
        <v>120</v>
      </c>
      <c r="C10" s="11" t="s">
        <v>83</v>
      </c>
      <c r="D10" s="12">
        <v>1304.5999999999999</v>
      </c>
      <c r="E10" s="12">
        <v>6520.5</v>
      </c>
      <c r="F10" s="25">
        <v>6520.5</v>
      </c>
      <c r="G10" s="12">
        <v>5440.5</v>
      </c>
      <c r="H10" s="12">
        <v>6683.5</v>
      </c>
    </row>
    <row r="11" spans="1:9" ht="15.75" x14ac:dyDescent="0.2">
      <c r="A11" s="10">
        <v>15</v>
      </c>
      <c r="B11" s="10">
        <v>120</v>
      </c>
      <c r="C11" s="11" t="s">
        <v>50</v>
      </c>
      <c r="D11" s="12">
        <v>64819.80000000001</v>
      </c>
      <c r="E11" s="12">
        <v>132774.5</v>
      </c>
      <c r="F11" s="25">
        <v>132474.5</v>
      </c>
      <c r="G11" s="12">
        <v>137382.9</v>
      </c>
      <c r="H11" s="12">
        <v>140169.20000000001</v>
      </c>
    </row>
    <row r="12" spans="1:9" s="3" customFormat="1" ht="31.5" x14ac:dyDescent="0.2">
      <c r="A12" s="10">
        <v>15</v>
      </c>
      <c r="B12" s="10">
        <v>120</v>
      </c>
      <c r="C12" s="11" t="s">
        <v>93</v>
      </c>
      <c r="D12" s="12">
        <v>5735.6</v>
      </c>
      <c r="E12" s="12">
        <v>15433</v>
      </c>
      <c r="F12" s="25">
        <v>15433</v>
      </c>
      <c r="G12" s="12">
        <v>13185</v>
      </c>
      <c r="H12" s="12">
        <v>14700</v>
      </c>
    </row>
    <row r="13" spans="1:9" s="3" customFormat="1" ht="31.5" x14ac:dyDescent="0.2">
      <c r="A13" s="10">
        <v>15</v>
      </c>
      <c r="B13" s="10">
        <v>120</v>
      </c>
      <c r="C13" s="11" t="s">
        <v>94</v>
      </c>
      <c r="D13" s="12">
        <v>330.2</v>
      </c>
      <c r="E13" s="12">
        <v>500</v>
      </c>
      <c r="F13" s="25">
        <v>800</v>
      </c>
      <c r="G13" s="12">
        <v>700</v>
      </c>
      <c r="H13" s="12">
        <v>750</v>
      </c>
    </row>
    <row r="14" spans="1:9" s="4" customFormat="1" ht="15.75" x14ac:dyDescent="0.2">
      <c r="A14" s="10">
        <v>17</v>
      </c>
      <c r="B14" s="10">
        <v>110</v>
      </c>
      <c r="C14" s="11" t="s">
        <v>72</v>
      </c>
      <c r="D14" s="12"/>
      <c r="E14" s="12"/>
      <c r="F14" s="25">
        <v>3754.7</v>
      </c>
      <c r="G14" s="12"/>
      <c r="H14" s="12"/>
    </row>
    <row r="15" spans="1:9" ht="15.75" x14ac:dyDescent="0.2">
      <c r="A15" s="10">
        <v>19</v>
      </c>
      <c r="B15" s="10">
        <v>110</v>
      </c>
      <c r="C15" s="11" t="s">
        <v>3</v>
      </c>
      <c r="D15" s="12">
        <v>-13.4</v>
      </c>
      <c r="E15" s="12"/>
      <c r="F15" s="25">
        <v>0</v>
      </c>
      <c r="G15" s="12"/>
      <c r="H15" s="12"/>
    </row>
    <row r="16" spans="1:9" s="3" customFormat="1" ht="15.75" x14ac:dyDescent="0.2">
      <c r="A16" s="10">
        <v>19</v>
      </c>
      <c r="B16" s="10">
        <v>120</v>
      </c>
      <c r="C16" s="11" t="s">
        <v>84</v>
      </c>
      <c r="D16" s="12">
        <v>315.7</v>
      </c>
      <c r="E16" s="12">
        <v>4400</v>
      </c>
      <c r="F16" s="25">
        <v>4400</v>
      </c>
      <c r="G16" s="12">
        <v>4400</v>
      </c>
      <c r="H16" s="12">
        <v>4400</v>
      </c>
    </row>
    <row r="17" spans="1:8" ht="15.75" x14ac:dyDescent="0.2">
      <c r="A17" s="10">
        <v>22</v>
      </c>
      <c r="B17" s="10">
        <v>110</v>
      </c>
      <c r="C17" s="11" t="s">
        <v>4</v>
      </c>
      <c r="D17" s="12">
        <v>5902.8</v>
      </c>
      <c r="E17" s="12">
        <v>6500</v>
      </c>
      <c r="F17" s="25">
        <v>8495.1</v>
      </c>
      <c r="G17" s="12">
        <v>6500</v>
      </c>
      <c r="H17" s="12">
        <v>6500</v>
      </c>
    </row>
    <row r="18" spans="1:8" ht="15.75" x14ac:dyDescent="0.2">
      <c r="A18" s="10">
        <v>22</v>
      </c>
      <c r="B18" s="10">
        <v>120</v>
      </c>
      <c r="C18" s="11" t="s">
        <v>5</v>
      </c>
      <c r="D18" s="12">
        <v>6079.1</v>
      </c>
      <c r="E18" s="12">
        <v>11000</v>
      </c>
      <c r="F18" s="25">
        <v>9004.9</v>
      </c>
      <c r="G18" s="12">
        <v>11000</v>
      </c>
      <c r="H18" s="12">
        <v>11000</v>
      </c>
    </row>
    <row r="19" spans="1:8" s="4" customFormat="1" ht="31.5" x14ac:dyDescent="0.2">
      <c r="A19" s="10">
        <v>22</v>
      </c>
      <c r="B19" s="10">
        <v>420</v>
      </c>
      <c r="C19" s="11" t="s">
        <v>44</v>
      </c>
      <c r="D19" s="12"/>
      <c r="E19" s="12"/>
      <c r="F19" s="25">
        <v>16939.399999999998</v>
      </c>
      <c r="G19" s="12">
        <v>39814.5</v>
      </c>
      <c r="H19" s="12">
        <f>43692.2</f>
        <v>43692.2</v>
      </c>
    </row>
    <row r="20" spans="1:8" s="4" customFormat="1" ht="31.5" x14ac:dyDescent="0.2">
      <c r="A20" s="10">
        <v>22</v>
      </c>
      <c r="B20" s="10">
        <v>420</v>
      </c>
      <c r="C20" s="11" t="s">
        <v>95</v>
      </c>
      <c r="D20" s="12"/>
      <c r="E20" s="12"/>
      <c r="F20" s="25">
        <v>1374.4</v>
      </c>
      <c r="G20" s="12">
        <v>1329.1</v>
      </c>
      <c r="H20" s="12">
        <v>1515.3</v>
      </c>
    </row>
    <row r="21" spans="1:8" s="4" customFormat="1" ht="31.5" x14ac:dyDescent="0.2">
      <c r="A21" s="10">
        <v>22</v>
      </c>
      <c r="B21" s="10">
        <v>420</v>
      </c>
      <c r="C21" s="11" t="s">
        <v>96</v>
      </c>
      <c r="D21" s="12"/>
      <c r="E21" s="12"/>
      <c r="F21" s="25">
        <v>403.3</v>
      </c>
      <c r="G21" s="12">
        <v>433</v>
      </c>
      <c r="H21" s="12">
        <v>454.7</v>
      </c>
    </row>
    <row r="22" spans="1:8" s="4" customFormat="1" ht="31.5" x14ac:dyDescent="0.2">
      <c r="A22" s="10">
        <v>22</v>
      </c>
      <c r="B22" s="10">
        <v>710</v>
      </c>
      <c r="C22" s="11" t="s">
        <v>45</v>
      </c>
      <c r="D22" s="12"/>
      <c r="E22" s="12"/>
      <c r="F22" s="25">
        <v>789.6</v>
      </c>
      <c r="G22" s="12">
        <v>1100</v>
      </c>
      <c r="H22" s="12">
        <v>1200</v>
      </c>
    </row>
    <row r="23" spans="1:8" s="3" customFormat="1" ht="15.75" x14ac:dyDescent="0.2">
      <c r="A23" s="10">
        <v>23</v>
      </c>
      <c r="B23" s="10">
        <v>110</v>
      </c>
      <c r="C23" s="11" t="s">
        <v>6</v>
      </c>
      <c r="D23" s="12">
        <v>248745</v>
      </c>
      <c r="E23" s="12">
        <v>300000</v>
      </c>
      <c r="F23" s="25">
        <v>500000</v>
      </c>
      <c r="G23" s="12">
        <v>300000</v>
      </c>
      <c r="H23" s="12">
        <v>300000</v>
      </c>
    </row>
    <row r="24" spans="1:8" s="3" customFormat="1" ht="31.5" x14ac:dyDescent="0.2">
      <c r="A24" s="10">
        <v>23</v>
      </c>
      <c r="B24" s="10">
        <v>120</v>
      </c>
      <c r="C24" s="11" t="s">
        <v>7</v>
      </c>
      <c r="D24" s="12">
        <v>18190.900000000001</v>
      </c>
      <c r="E24" s="12">
        <v>42740.1</v>
      </c>
      <c r="F24" s="25">
        <v>42740.1</v>
      </c>
      <c r="G24" s="12">
        <v>30000</v>
      </c>
      <c r="H24" s="12">
        <v>36370.1</v>
      </c>
    </row>
    <row r="25" spans="1:8" ht="31.5" x14ac:dyDescent="0.2">
      <c r="A25" s="10">
        <v>23</v>
      </c>
      <c r="B25" s="10">
        <v>140</v>
      </c>
      <c r="C25" s="11" t="s">
        <v>8</v>
      </c>
      <c r="D25" s="12">
        <v>112784.3</v>
      </c>
      <c r="E25" s="12">
        <v>148285</v>
      </c>
      <c r="F25" s="25">
        <v>420907.9</v>
      </c>
      <c r="G25" s="12">
        <v>180084</v>
      </c>
      <c r="H25" s="12">
        <v>184443.4</v>
      </c>
    </row>
    <row r="26" spans="1:8" s="3" customFormat="1" ht="15.75" x14ac:dyDescent="0.2">
      <c r="A26" s="10">
        <v>23</v>
      </c>
      <c r="B26" s="10">
        <v>150</v>
      </c>
      <c r="C26" s="11" t="s">
        <v>9</v>
      </c>
      <c r="D26" s="12">
        <v>21358.6</v>
      </c>
      <c r="E26" s="12">
        <v>25700</v>
      </c>
      <c r="F26" s="25">
        <v>25700</v>
      </c>
      <c r="G26" s="12">
        <v>25515</v>
      </c>
      <c r="H26" s="12">
        <v>26300</v>
      </c>
    </row>
    <row r="27" spans="1:8" s="4" customFormat="1" ht="31.5" x14ac:dyDescent="0.2">
      <c r="A27" s="10">
        <v>23</v>
      </c>
      <c r="B27" s="10">
        <v>330</v>
      </c>
      <c r="C27" s="11" t="s">
        <v>43</v>
      </c>
      <c r="D27" s="12"/>
      <c r="E27" s="12"/>
      <c r="F27" s="25">
        <v>1300.8</v>
      </c>
      <c r="G27" s="12">
        <v>1049.5</v>
      </c>
      <c r="H27" s="12">
        <v>1193.2</v>
      </c>
    </row>
    <row r="28" spans="1:8" s="3" customFormat="1" ht="15.75" x14ac:dyDescent="0.2">
      <c r="A28" s="10">
        <v>24</v>
      </c>
      <c r="B28" s="10">
        <v>120</v>
      </c>
      <c r="C28" s="11" t="s">
        <v>10</v>
      </c>
      <c r="D28" s="12">
        <v>781873.08</v>
      </c>
      <c r="E28" s="12">
        <v>500000</v>
      </c>
      <c r="F28" s="25">
        <v>630000</v>
      </c>
      <c r="G28" s="12">
        <v>500000</v>
      </c>
      <c r="H28" s="12">
        <v>500000</v>
      </c>
    </row>
    <row r="29" spans="1:8" ht="15.75" x14ac:dyDescent="0.2">
      <c r="A29" s="10">
        <v>24</v>
      </c>
      <c r="B29" s="10">
        <v>130</v>
      </c>
      <c r="C29" s="11" t="s">
        <v>11</v>
      </c>
      <c r="D29" s="12"/>
      <c r="E29" s="12"/>
      <c r="F29" s="25">
        <v>0</v>
      </c>
      <c r="G29" s="12"/>
      <c r="H29" s="12"/>
    </row>
    <row r="30" spans="1:8" ht="15.75" x14ac:dyDescent="0.2">
      <c r="A30" s="10">
        <v>24</v>
      </c>
      <c r="B30" s="10">
        <v>140</v>
      </c>
      <c r="C30" s="11" t="s">
        <v>12</v>
      </c>
      <c r="D30" s="12">
        <v>435.5</v>
      </c>
      <c r="E30" s="12">
        <v>5000</v>
      </c>
      <c r="F30" s="25">
        <v>5000</v>
      </c>
      <c r="G30" s="12">
        <v>5000</v>
      </c>
      <c r="H30" s="12">
        <v>5000</v>
      </c>
    </row>
    <row r="31" spans="1:8" ht="15.75" x14ac:dyDescent="0.2">
      <c r="A31" s="10">
        <v>24</v>
      </c>
      <c r="B31" s="10">
        <v>150</v>
      </c>
      <c r="C31" s="11" t="s">
        <v>13</v>
      </c>
      <c r="D31" s="12">
        <v>846</v>
      </c>
      <c r="E31" s="12">
        <v>2000</v>
      </c>
      <c r="F31" s="25">
        <v>2000</v>
      </c>
      <c r="G31" s="12">
        <v>4000</v>
      </c>
      <c r="H31" s="12">
        <v>4000</v>
      </c>
    </row>
    <row r="32" spans="1:8" s="4" customFormat="1" ht="15.75" x14ac:dyDescent="0.2">
      <c r="A32" s="10">
        <v>25</v>
      </c>
      <c r="B32" s="10">
        <v>220</v>
      </c>
      <c r="C32" s="11" t="s">
        <v>52</v>
      </c>
      <c r="D32" s="12">
        <v>7224.8</v>
      </c>
      <c r="E32" s="12">
        <v>17000</v>
      </c>
      <c r="F32" s="25">
        <v>4766.8999999999996</v>
      </c>
      <c r="G32" s="12"/>
      <c r="H32" s="12"/>
    </row>
    <row r="33" spans="1:8" ht="31.5" x14ac:dyDescent="0.2">
      <c r="A33" s="10">
        <v>26</v>
      </c>
      <c r="B33" s="10">
        <v>720</v>
      </c>
      <c r="C33" s="11" t="s">
        <v>26</v>
      </c>
      <c r="D33" s="12">
        <v>5.3</v>
      </c>
      <c r="E33" s="12">
        <v>300</v>
      </c>
      <c r="F33" s="25">
        <v>130300</v>
      </c>
      <c r="G33" s="12">
        <v>300</v>
      </c>
      <c r="H33" s="12">
        <v>300</v>
      </c>
    </row>
    <row r="34" spans="1:8" ht="31.5" x14ac:dyDescent="0.2">
      <c r="A34" s="10">
        <v>26</v>
      </c>
      <c r="B34" s="10">
        <v>730</v>
      </c>
      <c r="C34" s="11" t="s">
        <v>27</v>
      </c>
      <c r="D34" s="12">
        <v>3.6</v>
      </c>
      <c r="E34" s="12">
        <v>500</v>
      </c>
      <c r="F34" s="25">
        <v>2500</v>
      </c>
      <c r="G34" s="12">
        <v>500</v>
      </c>
      <c r="H34" s="12">
        <v>500</v>
      </c>
    </row>
    <row r="35" spans="1:8" ht="31.5" x14ac:dyDescent="0.2">
      <c r="A35" s="10">
        <v>27</v>
      </c>
      <c r="B35" s="10">
        <v>180</v>
      </c>
      <c r="C35" s="11" t="s">
        <v>25</v>
      </c>
      <c r="D35" s="11"/>
      <c r="E35" s="11"/>
      <c r="F35" s="25">
        <v>6233.1</v>
      </c>
      <c r="G35" s="12">
        <v>17510</v>
      </c>
      <c r="H35" s="12">
        <v>18020</v>
      </c>
    </row>
    <row r="36" spans="1:8" ht="31.5" x14ac:dyDescent="0.2">
      <c r="A36" s="10">
        <v>27</v>
      </c>
      <c r="B36" s="10">
        <v>220</v>
      </c>
      <c r="C36" s="11" t="s">
        <v>24</v>
      </c>
      <c r="D36" s="12"/>
      <c r="E36" s="12"/>
      <c r="F36" s="25">
        <v>4638.1000000000004</v>
      </c>
      <c r="G36" s="12">
        <v>5800</v>
      </c>
      <c r="H36" s="12">
        <v>6000</v>
      </c>
    </row>
    <row r="37" spans="1:8" ht="31.5" x14ac:dyDescent="0.2">
      <c r="A37" s="10">
        <v>27</v>
      </c>
      <c r="B37" s="10">
        <v>230</v>
      </c>
      <c r="C37" s="11" t="s">
        <v>23</v>
      </c>
      <c r="D37" s="12"/>
      <c r="E37" s="12"/>
      <c r="F37" s="25">
        <v>2776.3</v>
      </c>
      <c r="G37" s="12">
        <v>7000</v>
      </c>
      <c r="H37" s="12">
        <v>7500</v>
      </c>
    </row>
    <row r="38" spans="1:8" ht="31.5" x14ac:dyDescent="0.2">
      <c r="A38" s="10">
        <v>27</v>
      </c>
      <c r="B38" s="10">
        <v>510</v>
      </c>
      <c r="C38" s="11" t="s">
        <v>29</v>
      </c>
      <c r="D38" s="12"/>
      <c r="E38" s="12"/>
      <c r="F38" s="25">
        <v>0</v>
      </c>
      <c r="G38" s="12">
        <v>300</v>
      </c>
      <c r="H38" s="12">
        <v>300</v>
      </c>
    </row>
    <row r="39" spans="1:8" ht="47.25" x14ac:dyDescent="0.2">
      <c r="A39" s="10">
        <v>27</v>
      </c>
      <c r="B39" s="10">
        <v>520</v>
      </c>
      <c r="C39" s="11" t="s">
        <v>30</v>
      </c>
      <c r="D39" s="12"/>
      <c r="E39" s="12"/>
      <c r="F39" s="25">
        <v>0</v>
      </c>
      <c r="G39" s="12">
        <v>30</v>
      </c>
      <c r="H39" s="12">
        <v>30</v>
      </c>
    </row>
    <row r="40" spans="1:8" s="4" customFormat="1" ht="31.5" x14ac:dyDescent="0.2">
      <c r="A40" s="10">
        <v>28</v>
      </c>
      <c r="B40" s="10">
        <v>320</v>
      </c>
      <c r="C40" s="11" t="s">
        <v>53</v>
      </c>
      <c r="D40" s="12">
        <v>5048.5</v>
      </c>
      <c r="E40" s="12">
        <v>5500</v>
      </c>
      <c r="F40" s="25">
        <v>861.9</v>
      </c>
      <c r="G40" s="12"/>
      <c r="H40" s="12"/>
    </row>
    <row r="41" spans="1:8" s="4" customFormat="1" ht="31.5" x14ac:dyDescent="0.2">
      <c r="A41" s="10">
        <v>28</v>
      </c>
      <c r="B41" s="10">
        <v>420</v>
      </c>
      <c r="C41" s="11" t="s">
        <v>54</v>
      </c>
      <c r="D41" s="12">
        <v>5434.5</v>
      </c>
      <c r="E41" s="12">
        <v>6500</v>
      </c>
      <c r="F41" s="25">
        <v>3723.7</v>
      </c>
      <c r="G41" s="12"/>
      <c r="H41" s="12"/>
    </row>
    <row r="42" spans="1:8" s="4" customFormat="1" ht="31.5" x14ac:dyDescent="0.2">
      <c r="A42" s="10">
        <v>29</v>
      </c>
      <c r="B42" s="10">
        <v>110</v>
      </c>
      <c r="C42" s="11" t="s">
        <v>67</v>
      </c>
      <c r="D42" s="12"/>
      <c r="E42" s="12"/>
      <c r="F42" s="25">
        <v>1101.2</v>
      </c>
      <c r="G42" s="12"/>
      <c r="H42" s="12"/>
    </row>
    <row r="43" spans="1:8" s="4" customFormat="1" ht="63" x14ac:dyDescent="0.2">
      <c r="A43" s="10">
        <v>29</v>
      </c>
      <c r="B43" s="10">
        <v>420</v>
      </c>
      <c r="C43" s="11" t="s">
        <v>55</v>
      </c>
      <c r="D43" s="12">
        <v>954.5</v>
      </c>
      <c r="E43" s="12">
        <v>5420.8</v>
      </c>
      <c r="F43" s="25">
        <v>1893.4</v>
      </c>
      <c r="G43" s="12"/>
      <c r="H43" s="12"/>
    </row>
    <row r="44" spans="1:8" s="3" customFormat="1" ht="31.5" x14ac:dyDescent="0.2">
      <c r="A44" s="10">
        <v>31</v>
      </c>
      <c r="B44" s="10">
        <v>110</v>
      </c>
      <c r="C44" s="11" t="s">
        <v>35</v>
      </c>
      <c r="D44" s="12"/>
      <c r="E44" s="12"/>
      <c r="F44" s="25">
        <v>0</v>
      </c>
      <c r="G44" s="12">
        <v>3000</v>
      </c>
      <c r="H44" s="12">
        <v>3030</v>
      </c>
    </row>
    <row r="45" spans="1:8" s="3" customFormat="1" ht="31.5" x14ac:dyDescent="0.2">
      <c r="A45" s="10">
        <v>31</v>
      </c>
      <c r="B45" s="10">
        <v>121</v>
      </c>
      <c r="C45" s="11" t="s">
        <v>97</v>
      </c>
      <c r="D45" s="12"/>
      <c r="E45" s="12"/>
      <c r="F45" s="25">
        <v>545805.88500000001</v>
      </c>
      <c r="G45" s="12">
        <v>656635.69999999995</v>
      </c>
      <c r="H45" s="12">
        <v>663202.19999999995</v>
      </c>
    </row>
    <row r="46" spans="1:8" s="3" customFormat="1" ht="31.5" x14ac:dyDescent="0.2">
      <c r="A46" s="10">
        <v>31</v>
      </c>
      <c r="B46" s="10">
        <v>121</v>
      </c>
      <c r="C46" s="11" t="s">
        <v>98</v>
      </c>
      <c r="D46" s="12"/>
      <c r="E46" s="12"/>
      <c r="F46" s="25">
        <v>589893.95400000003</v>
      </c>
      <c r="G46" s="12">
        <v>1380728.8</v>
      </c>
      <c r="H46" s="12">
        <v>1394536.1</v>
      </c>
    </row>
    <row r="47" spans="1:8" s="3" customFormat="1" ht="31.5" x14ac:dyDescent="0.25">
      <c r="A47" s="10">
        <v>31</v>
      </c>
      <c r="B47" s="10">
        <v>121</v>
      </c>
      <c r="C47" s="11" t="s">
        <v>46</v>
      </c>
      <c r="D47" s="12"/>
      <c r="E47" s="10"/>
      <c r="F47" s="25">
        <v>3775.067</v>
      </c>
      <c r="G47" s="19">
        <v>1200</v>
      </c>
      <c r="H47" s="19">
        <v>1212</v>
      </c>
    </row>
    <row r="48" spans="1:8" s="3" customFormat="1" ht="31.5" x14ac:dyDescent="0.2">
      <c r="A48" s="10">
        <v>31</v>
      </c>
      <c r="B48" s="10">
        <v>121</v>
      </c>
      <c r="C48" s="11" t="s">
        <v>102</v>
      </c>
      <c r="D48" s="12"/>
      <c r="E48" s="12"/>
      <c r="F48" s="25">
        <v>0</v>
      </c>
      <c r="G48" s="12">
        <v>11096.4</v>
      </c>
      <c r="H48" s="12">
        <v>11287.2</v>
      </c>
    </row>
    <row r="49" spans="1:8" s="3" customFormat="1" ht="31.5" x14ac:dyDescent="0.25">
      <c r="A49" s="10">
        <v>31</v>
      </c>
      <c r="B49" s="10">
        <v>131</v>
      </c>
      <c r="C49" s="11" t="s">
        <v>88</v>
      </c>
      <c r="D49" s="12"/>
      <c r="E49" s="10"/>
      <c r="F49" s="25">
        <v>0</v>
      </c>
      <c r="G49" s="19"/>
      <c r="H49" s="19"/>
    </row>
    <row r="50" spans="1:8" s="4" customFormat="1" ht="31.5" x14ac:dyDescent="0.25">
      <c r="A50" s="10">
        <v>32</v>
      </c>
      <c r="B50" s="10">
        <v>120</v>
      </c>
      <c r="C50" s="11" t="s">
        <v>56</v>
      </c>
      <c r="D50" s="12">
        <v>35810.699999999997</v>
      </c>
      <c r="E50" s="10">
        <v>24630</v>
      </c>
      <c r="F50" s="25">
        <v>7690.5999999999995</v>
      </c>
      <c r="G50" s="19"/>
      <c r="H50" s="19"/>
    </row>
    <row r="51" spans="1:8" s="4" customFormat="1" ht="31.5" x14ac:dyDescent="0.25">
      <c r="A51" s="10">
        <v>32</v>
      </c>
      <c r="B51" s="10">
        <v>120</v>
      </c>
      <c r="C51" s="11" t="s">
        <v>103</v>
      </c>
      <c r="D51" s="12">
        <v>180.8</v>
      </c>
      <c r="E51" s="10">
        <v>1374.4</v>
      </c>
      <c r="F51" s="25">
        <v>0</v>
      </c>
      <c r="G51" s="19"/>
      <c r="H51" s="19"/>
    </row>
    <row r="52" spans="1:8" s="4" customFormat="1" ht="31.5" x14ac:dyDescent="0.25">
      <c r="A52" s="10">
        <v>32</v>
      </c>
      <c r="B52" s="10">
        <v>120</v>
      </c>
      <c r="C52" s="11" t="s">
        <v>104</v>
      </c>
      <c r="D52" s="12">
        <v>50.3</v>
      </c>
      <c r="E52" s="10">
        <v>412.4</v>
      </c>
      <c r="F52" s="25">
        <v>9.0999999999999659</v>
      </c>
      <c r="G52" s="19"/>
      <c r="H52" s="19"/>
    </row>
    <row r="53" spans="1:8" s="4" customFormat="1" ht="15.75" x14ac:dyDescent="0.2">
      <c r="A53" s="10">
        <v>34</v>
      </c>
      <c r="B53" s="10">
        <v>110</v>
      </c>
      <c r="C53" s="11" t="s">
        <v>70</v>
      </c>
      <c r="D53" s="12"/>
      <c r="E53" s="12"/>
      <c r="F53" s="25">
        <v>450</v>
      </c>
      <c r="G53" s="12"/>
      <c r="H53" s="12"/>
    </row>
    <row r="54" spans="1:8" s="3" customFormat="1" ht="15.75" x14ac:dyDescent="0.2">
      <c r="A54" s="10">
        <v>34</v>
      </c>
      <c r="B54" s="10">
        <v>121</v>
      </c>
      <c r="C54" s="11" t="s">
        <v>14</v>
      </c>
      <c r="D54" s="12">
        <v>171.6</v>
      </c>
      <c r="E54" s="12">
        <v>413.9</v>
      </c>
      <c r="F54" s="25">
        <v>413.9</v>
      </c>
      <c r="G54" s="12">
        <v>440.9</v>
      </c>
      <c r="H54" s="12">
        <v>440.9</v>
      </c>
    </row>
    <row r="55" spans="1:8" s="3" customFormat="1" ht="31.5" x14ac:dyDescent="0.2">
      <c r="A55" s="10">
        <v>34</v>
      </c>
      <c r="B55" s="10">
        <v>121</v>
      </c>
      <c r="C55" s="11" t="s">
        <v>99</v>
      </c>
      <c r="D55" s="12">
        <v>5578676.7000000002</v>
      </c>
      <c r="E55" s="12">
        <v>4873604.8</v>
      </c>
      <c r="F55" s="25">
        <v>6669455.6999999993</v>
      </c>
      <c r="G55" s="12">
        <v>6559905.9000000004</v>
      </c>
      <c r="H55" s="12">
        <v>6780889.7000000002</v>
      </c>
    </row>
    <row r="56" spans="1:8" s="3" customFormat="1" ht="31.5" x14ac:dyDescent="0.2">
      <c r="A56" s="10">
        <v>34</v>
      </c>
      <c r="B56" s="10">
        <v>121</v>
      </c>
      <c r="C56" s="11" t="s">
        <v>100</v>
      </c>
      <c r="D56" s="12">
        <v>0</v>
      </c>
      <c r="E56" s="12">
        <v>4060.8</v>
      </c>
      <c r="F56" s="25">
        <v>4060.8</v>
      </c>
      <c r="G56" s="12">
        <v>4060.8</v>
      </c>
      <c r="H56" s="12">
        <v>4060.8</v>
      </c>
    </row>
    <row r="57" spans="1:8" s="3" customFormat="1" ht="31.5" x14ac:dyDescent="0.2">
      <c r="A57" s="10">
        <v>34</v>
      </c>
      <c r="B57" s="10">
        <v>130</v>
      </c>
      <c r="C57" s="11" t="s">
        <v>101</v>
      </c>
      <c r="D57" s="12">
        <v>378</v>
      </c>
      <c r="E57" s="12">
        <v>1691.9</v>
      </c>
      <c r="F57" s="25">
        <v>2491.9</v>
      </c>
      <c r="G57" s="12">
        <v>2350</v>
      </c>
      <c r="H57" s="12">
        <v>2300</v>
      </c>
    </row>
    <row r="58" spans="1:8" s="3" customFormat="1" ht="47.25" x14ac:dyDescent="0.2">
      <c r="A58" s="10">
        <v>34</v>
      </c>
      <c r="B58" s="10">
        <v>141</v>
      </c>
      <c r="C58" s="11" t="s">
        <v>47</v>
      </c>
      <c r="D58" s="12"/>
      <c r="E58" s="12"/>
      <c r="F58" s="25">
        <v>0</v>
      </c>
      <c r="G58" s="12">
        <v>169925</v>
      </c>
      <c r="H58" s="12">
        <v>179925</v>
      </c>
    </row>
    <row r="59" spans="1:8" s="3" customFormat="1" ht="31.5" x14ac:dyDescent="0.2">
      <c r="A59" s="10">
        <v>34</v>
      </c>
      <c r="B59" s="10">
        <v>310</v>
      </c>
      <c r="C59" s="11" t="s">
        <v>85</v>
      </c>
      <c r="D59" s="12">
        <v>114.8</v>
      </c>
      <c r="E59" s="12">
        <v>450</v>
      </c>
      <c r="F59" s="25">
        <v>0</v>
      </c>
      <c r="G59" s="12"/>
      <c r="H59" s="12"/>
    </row>
    <row r="60" spans="1:8" s="3" customFormat="1" ht="31.5" x14ac:dyDescent="0.2">
      <c r="A60" s="10">
        <v>34</v>
      </c>
      <c r="B60" s="10">
        <v>321</v>
      </c>
      <c r="C60" s="11" t="s">
        <v>86</v>
      </c>
      <c r="D60" s="12">
        <v>92827.3</v>
      </c>
      <c r="E60" s="12">
        <v>169925</v>
      </c>
      <c r="F60" s="25">
        <v>169925</v>
      </c>
      <c r="G60" s="12"/>
      <c r="H60" s="12"/>
    </row>
    <row r="61" spans="1:8" s="3" customFormat="1" ht="47.25" x14ac:dyDescent="0.2">
      <c r="A61" s="10">
        <v>35</v>
      </c>
      <c r="B61" s="10">
        <v>110</v>
      </c>
      <c r="C61" s="11" t="s">
        <v>122</v>
      </c>
      <c r="D61" s="12">
        <v>-46574.5</v>
      </c>
      <c r="E61" s="12">
        <v>65759.7</v>
      </c>
      <c r="F61" s="25">
        <v>56559.7</v>
      </c>
      <c r="G61" s="12">
        <v>54120.9</v>
      </c>
      <c r="H61" s="12">
        <v>54355.4</v>
      </c>
    </row>
    <row r="62" spans="1:8" s="3" customFormat="1" ht="47.25" x14ac:dyDescent="0.2">
      <c r="A62" s="10">
        <v>35</v>
      </c>
      <c r="B62" s="10">
        <v>120</v>
      </c>
      <c r="C62" s="11" t="s">
        <v>123</v>
      </c>
      <c r="D62" s="12">
        <v>132128.9</v>
      </c>
      <c r="E62" s="12">
        <v>17276.900000000001</v>
      </c>
      <c r="F62" s="25">
        <v>26476.9</v>
      </c>
      <c r="G62" s="12">
        <v>35899.699999999997</v>
      </c>
      <c r="H62" s="12">
        <v>35899.699999999997</v>
      </c>
    </row>
    <row r="63" spans="1:8" s="4" customFormat="1" ht="31.5" x14ac:dyDescent="0.2">
      <c r="A63" s="10">
        <v>37</v>
      </c>
      <c r="B63" s="10">
        <v>121</v>
      </c>
      <c r="C63" s="11" t="s">
        <v>105</v>
      </c>
      <c r="D63" s="12">
        <v>510139.8</v>
      </c>
      <c r="E63" s="12">
        <v>640909.30000000005</v>
      </c>
      <c r="F63" s="25">
        <v>564832.41599999997</v>
      </c>
      <c r="G63" s="11"/>
      <c r="H63" s="11"/>
    </row>
    <row r="64" spans="1:8" s="4" customFormat="1" ht="31.5" x14ac:dyDescent="0.2">
      <c r="A64" s="10">
        <v>37</v>
      </c>
      <c r="B64" s="10">
        <v>121</v>
      </c>
      <c r="C64" s="11" t="s">
        <v>106</v>
      </c>
      <c r="D64" s="12">
        <v>715360.5</v>
      </c>
      <c r="E64" s="12">
        <v>905541.5</v>
      </c>
      <c r="F64" s="25">
        <v>645645.34499999997</v>
      </c>
      <c r="G64" s="11"/>
      <c r="H64" s="11"/>
    </row>
    <row r="65" spans="1:8" s="4" customFormat="1" ht="15.75" x14ac:dyDescent="0.2">
      <c r="A65" s="10">
        <v>37</v>
      </c>
      <c r="B65" s="10">
        <v>121</v>
      </c>
      <c r="C65" s="11" t="s">
        <v>62</v>
      </c>
      <c r="D65" s="12">
        <v>2630.5</v>
      </c>
      <c r="E65" s="10">
        <v>500</v>
      </c>
      <c r="F65" s="25">
        <v>771.93299999999999</v>
      </c>
      <c r="G65" s="11"/>
      <c r="H65" s="11"/>
    </row>
    <row r="66" spans="1:8" s="4" customFormat="1" ht="31.5" x14ac:dyDescent="0.2">
      <c r="A66" s="10">
        <v>37</v>
      </c>
      <c r="B66" s="10">
        <v>131</v>
      </c>
      <c r="C66" s="11" t="s">
        <v>89</v>
      </c>
      <c r="D66" s="12">
        <v>80624</v>
      </c>
      <c r="E66" s="10"/>
      <c r="F66" s="25">
        <v>0</v>
      </c>
      <c r="G66" s="11"/>
      <c r="H66" s="11"/>
    </row>
    <row r="67" spans="1:8" s="4" customFormat="1" ht="31.5" x14ac:dyDescent="0.2">
      <c r="A67" s="10">
        <v>38</v>
      </c>
      <c r="B67" s="10">
        <v>121</v>
      </c>
      <c r="C67" s="11" t="s">
        <v>63</v>
      </c>
      <c r="D67" s="12">
        <v>10995.3</v>
      </c>
      <c r="E67" s="12">
        <v>11133.2</v>
      </c>
      <c r="F67" s="25">
        <v>24200.2</v>
      </c>
      <c r="G67" s="11"/>
      <c r="H67" s="11"/>
    </row>
    <row r="68" spans="1:8" s="3" customFormat="1" ht="31.5" x14ac:dyDescent="0.2">
      <c r="A68" s="10">
        <v>39</v>
      </c>
      <c r="B68" s="10">
        <v>120</v>
      </c>
      <c r="C68" s="11" t="s">
        <v>15</v>
      </c>
      <c r="D68" s="12">
        <v>92372.1</v>
      </c>
      <c r="E68" s="12">
        <v>110110.1</v>
      </c>
      <c r="F68" s="25">
        <v>110110.1</v>
      </c>
      <c r="G68" s="12">
        <v>110110</v>
      </c>
      <c r="H68" s="12">
        <v>110110</v>
      </c>
    </row>
    <row r="69" spans="1:8" s="3" customFormat="1" ht="31.5" x14ac:dyDescent="0.2">
      <c r="A69" s="10">
        <v>41</v>
      </c>
      <c r="B69" s="10">
        <v>121</v>
      </c>
      <c r="C69" s="11" t="s">
        <v>48</v>
      </c>
      <c r="D69" s="12">
        <v>25558.7</v>
      </c>
      <c r="E69" s="12">
        <v>32044.6</v>
      </c>
      <c r="F69" s="25">
        <v>35844.6</v>
      </c>
      <c r="G69" s="12">
        <v>31784</v>
      </c>
      <c r="H69" s="12">
        <v>31784</v>
      </c>
    </row>
    <row r="70" spans="1:8" s="3" customFormat="1" ht="31.5" x14ac:dyDescent="0.2">
      <c r="A70" s="10">
        <v>41</v>
      </c>
      <c r="B70" s="10">
        <v>220</v>
      </c>
      <c r="C70" s="11" t="s">
        <v>31</v>
      </c>
      <c r="D70" s="12"/>
      <c r="E70" s="12"/>
      <c r="F70" s="25">
        <v>62697.7</v>
      </c>
      <c r="G70" s="12">
        <v>100000</v>
      </c>
      <c r="H70" s="12">
        <v>100000</v>
      </c>
    </row>
    <row r="71" spans="1:8" s="3" customFormat="1" ht="31.5" x14ac:dyDescent="0.2">
      <c r="A71" s="10">
        <v>41</v>
      </c>
      <c r="B71" s="10">
        <v>310</v>
      </c>
      <c r="C71" s="11" t="s">
        <v>32</v>
      </c>
      <c r="D71" s="12"/>
      <c r="E71" s="12"/>
      <c r="F71" s="25">
        <v>1598.8</v>
      </c>
      <c r="G71" s="12">
        <v>18945</v>
      </c>
      <c r="H71" s="12">
        <v>18945</v>
      </c>
    </row>
    <row r="72" spans="1:8" s="3" customFormat="1" ht="47.25" x14ac:dyDescent="0.2">
      <c r="A72" s="10">
        <v>41</v>
      </c>
      <c r="B72" s="10">
        <v>320</v>
      </c>
      <c r="C72" s="11" t="s">
        <v>41</v>
      </c>
      <c r="D72" s="12"/>
      <c r="E72" s="12"/>
      <c r="F72" s="25">
        <v>0</v>
      </c>
      <c r="G72" s="12">
        <v>758422</v>
      </c>
      <c r="H72" s="12">
        <v>758422</v>
      </c>
    </row>
    <row r="73" spans="1:8" s="3" customFormat="1" ht="47.25" x14ac:dyDescent="0.2">
      <c r="A73" s="10">
        <v>41</v>
      </c>
      <c r="B73" s="10">
        <v>340</v>
      </c>
      <c r="C73" s="11" t="s">
        <v>40</v>
      </c>
      <c r="D73" s="12"/>
      <c r="E73" s="12"/>
      <c r="F73" s="25">
        <v>3527.4</v>
      </c>
      <c r="G73" s="12">
        <v>5420.8</v>
      </c>
      <c r="H73" s="12">
        <v>5420.8</v>
      </c>
    </row>
    <row r="74" spans="1:8" s="3" customFormat="1" ht="31.5" x14ac:dyDescent="0.2">
      <c r="A74" s="10">
        <v>41</v>
      </c>
      <c r="B74" s="10">
        <v>510</v>
      </c>
      <c r="C74" s="11" t="s">
        <v>74</v>
      </c>
      <c r="D74" s="12"/>
      <c r="E74" s="12"/>
      <c r="F74" s="25">
        <v>704.7</v>
      </c>
      <c r="G74" s="12"/>
      <c r="H74" s="12"/>
    </row>
    <row r="75" spans="1:8" s="3" customFormat="1" ht="31.5" x14ac:dyDescent="0.2">
      <c r="A75" s="10">
        <v>41</v>
      </c>
      <c r="B75" s="10">
        <v>520</v>
      </c>
      <c r="C75" s="11" t="s">
        <v>107</v>
      </c>
      <c r="D75" s="12"/>
      <c r="E75" s="12"/>
      <c r="F75" s="25">
        <v>25195.5</v>
      </c>
      <c r="G75" s="12">
        <v>43454.2</v>
      </c>
      <c r="H75" s="12">
        <v>44500</v>
      </c>
    </row>
    <row r="76" spans="1:8" s="3" customFormat="1" ht="31.5" x14ac:dyDescent="0.2">
      <c r="A76" s="10">
        <v>41</v>
      </c>
      <c r="B76" s="10">
        <v>620</v>
      </c>
      <c r="C76" s="11" t="s">
        <v>42</v>
      </c>
      <c r="D76" s="12"/>
      <c r="E76" s="12"/>
      <c r="F76" s="25">
        <v>2526.5</v>
      </c>
      <c r="G76" s="12">
        <f>3000+2000</f>
        <v>5000</v>
      </c>
      <c r="H76" s="12">
        <f>3000+2000</f>
        <v>5000</v>
      </c>
    </row>
    <row r="77" spans="1:8" s="4" customFormat="1" ht="31.5" x14ac:dyDescent="0.2">
      <c r="A77" s="10">
        <v>42</v>
      </c>
      <c r="B77" s="10">
        <v>120</v>
      </c>
      <c r="C77" s="11" t="s">
        <v>64</v>
      </c>
      <c r="D77" s="12">
        <v>79818.8</v>
      </c>
      <c r="E77" s="12">
        <v>110000</v>
      </c>
      <c r="F77" s="25">
        <v>47302.3</v>
      </c>
      <c r="G77" s="11"/>
      <c r="H77" s="11"/>
    </row>
    <row r="78" spans="1:8" s="3" customFormat="1" ht="40.5" customHeight="1" x14ac:dyDescent="0.2">
      <c r="A78" s="10">
        <v>43</v>
      </c>
      <c r="B78" s="10">
        <v>220</v>
      </c>
      <c r="C78" s="11" t="s">
        <v>108</v>
      </c>
      <c r="D78" s="12">
        <v>56200.9</v>
      </c>
      <c r="E78" s="12">
        <v>90000</v>
      </c>
      <c r="F78" s="25">
        <v>90000</v>
      </c>
      <c r="G78" s="12">
        <v>90000</v>
      </c>
      <c r="H78" s="12">
        <v>90000</v>
      </c>
    </row>
    <row r="79" spans="1:8" s="3" customFormat="1" ht="31.5" x14ac:dyDescent="0.2">
      <c r="A79" s="10">
        <v>43</v>
      </c>
      <c r="B79" s="10">
        <v>821</v>
      </c>
      <c r="C79" s="11" t="s">
        <v>87</v>
      </c>
      <c r="D79" s="12">
        <v>53411.3</v>
      </c>
      <c r="E79" s="12">
        <v>44022</v>
      </c>
      <c r="F79" s="25">
        <v>67867.3</v>
      </c>
      <c r="G79" s="12">
        <v>73109</v>
      </c>
      <c r="H79" s="12">
        <v>73109</v>
      </c>
    </row>
    <row r="80" spans="1:8" s="3" customFormat="1" ht="31.5" x14ac:dyDescent="0.2">
      <c r="A80" s="10">
        <v>44</v>
      </c>
      <c r="B80" s="10">
        <v>121</v>
      </c>
      <c r="C80" s="11" t="s">
        <v>33</v>
      </c>
      <c r="D80" s="12">
        <v>17471.900000000001</v>
      </c>
      <c r="E80" s="12">
        <v>51550</v>
      </c>
      <c r="F80" s="25">
        <v>52050</v>
      </c>
      <c r="G80" s="12">
        <f>53630+22000</f>
        <v>75630</v>
      </c>
      <c r="H80" s="12">
        <v>53630</v>
      </c>
    </row>
    <row r="81" spans="1:8" s="3" customFormat="1" ht="31.5" x14ac:dyDescent="0.2">
      <c r="A81" s="10">
        <v>44</v>
      </c>
      <c r="B81" s="10">
        <v>121</v>
      </c>
      <c r="C81" s="11" t="s">
        <v>34</v>
      </c>
      <c r="D81" s="12">
        <v>30411.599999999999</v>
      </c>
      <c r="E81" s="12">
        <v>47800</v>
      </c>
      <c r="F81" s="25">
        <v>47800</v>
      </c>
      <c r="G81" s="12">
        <v>47800</v>
      </c>
      <c r="H81" s="12">
        <v>47800</v>
      </c>
    </row>
    <row r="82" spans="1:8" s="3" customFormat="1" ht="31.5" x14ac:dyDescent="0.2">
      <c r="A82" s="10">
        <v>44</v>
      </c>
      <c r="B82" s="10">
        <v>131</v>
      </c>
      <c r="C82" s="11" t="s">
        <v>131</v>
      </c>
      <c r="D82" s="12"/>
      <c r="E82" s="12"/>
      <c r="F82" s="25">
        <v>915</v>
      </c>
      <c r="G82" s="12"/>
      <c r="H82" s="12"/>
    </row>
    <row r="83" spans="1:8" s="3" customFormat="1" ht="47.25" x14ac:dyDescent="0.2">
      <c r="A83" s="10">
        <v>44</v>
      </c>
      <c r="B83" s="10">
        <v>420</v>
      </c>
      <c r="C83" s="11" t="s">
        <v>109</v>
      </c>
      <c r="D83" s="12">
        <v>3162.6</v>
      </c>
      <c r="E83" s="12">
        <v>7500</v>
      </c>
      <c r="F83" s="25">
        <v>7500</v>
      </c>
      <c r="G83" s="12">
        <v>7725</v>
      </c>
      <c r="H83" s="12">
        <v>7725</v>
      </c>
    </row>
    <row r="84" spans="1:8" s="3" customFormat="1" ht="31.5" x14ac:dyDescent="0.2">
      <c r="A84" s="10">
        <v>44</v>
      </c>
      <c r="B84" s="10">
        <v>521</v>
      </c>
      <c r="C84" s="11" t="s">
        <v>127</v>
      </c>
      <c r="D84" s="12">
        <v>508.07</v>
      </c>
      <c r="E84" s="12">
        <v>950</v>
      </c>
      <c r="F84" s="25">
        <v>950</v>
      </c>
      <c r="G84" s="12">
        <v>0</v>
      </c>
      <c r="H84" s="12">
        <v>0</v>
      </c>
    </row>
    <row r="85" spans="1:8" s="3" customFormat="1" ht="47.25" x14ac:dyDescent="0.2">
      <c r="A85" s="10">
        <v>44</v>
      </c>
      <c r="B85" s="10">
        <v>621</v>
      </c>
      <c r="C85" s="11" t="s">
        <v>36</v>
      </c>
      <c r="D85" s="12"/>
      <c r="E85" s="12"/>
      <c r="F85" s="25">
        <v>11732.763999999999</v>
      </c>
      <c r="G85" s="12">
        <v>14468.8</v>
      </c>
      <c r="H85" s="12">
        <v>16276.8</v>
      </c>
    </row>
    <row r="86" spans="1:8" s="3" customFormat="1" ht="47.25" x14ac:dyDescent="0.2">
      <c r="A86" s="10">
        <v>44</v>
      </c>
      <c r="B86" s="10">
        <v>621</v>
      </c>
      <c r="C86" s="11" t="s">
        <v>90</v>
      </c>
      <c r="D86" s="12"/>
      <c r="E86" s="12"/>
      <c r="F86" s="25">
        <v>1701.451</v>
      </c>
      <c r="G86" s="12">
        <v>1260</v>
      </c>
      <c r="H86" s="12">
        <v>3000</v>
      </c>
    </row>
    <row r="87" spans="1:8" s="3" customFormat="1" ht="63" x14ac:dyDescent="0.2">
      <c r="A87" s="10">
        <v>44</v>
      </c>
      <c r="B87" s="10">
        <v>731</v>
      </c>
      <c r="C87" s="11" t="s">
        <v>77</v>
      </c>
      <c r="D87" s="12">
        <v>-455.9</v>
      </c>
      <c r="E87" s="12"/>
      <c r="F87" s="25"/>
      <c r="G87" s="12"/>
      <c r="H87" s="12"/>
    </row>
    <row r="88" spans="1:8" s="3" customFormat="1" ht="47.25" x14ac:dyDescent="0.2">
      <c r="A88" s="10">
        <v>44</v>
      </c>
      <c r="B88" s="10">
        <v>741</v>
      </c>
      <c r="C88" s="11" t="s">
        <v>16</v>
      </c>
      <c r="D88" s="12">
        <v>464.5</v>
      </c>
      <c r="E88" s="10"/>
      <c r="F88" s="25">
        <v>85</v>
      </c>
      <c r="G88" s="12"/>
      <c r="H88" s="12"/>
    </row>
    <row r="89" spans="1:8" s="3" customFormat="1" ht="15.75" x14ac:dyDescent="0.2">
      <c r="A89" s="10">
        <v>44</v>
      </c>
      <c r="B89" s="10">
        <v>821</v>
      </c>
      <c r="C89" s="11" t="s">
        <v>128</v>
      </c>
      <c r="D89" s="12">
        <v>1253.2</v>
      </c>
      <c r="E89" s="12">
        <v>2950</v>
      </c>
      <c r="F89" s="25">
        <v>2950</v>
      </c>
      <c r="G89" s="12">
        <v>3038.5</v>
      </c>
      <c r="H89" s="12">
        <v>3127</v>
      </c>
    </row>
    <row r="90" spans="1:8" s="3" customFormat="1" ht="31.5" x14ac:dyDescent="0.2">
      <c r="A90" s="10">
        <v>45</v>
      </c>
      <c r="B90" s="10">
        <v>110</v>
      </c>
      <c r="C90" s="11" t="s">
        <v>68</v>
      </c>
      <c r="D90" s="12"/>
      <c r="E90" s="12"/>
      <c r="F90" s="25">
        <v>3000</v>
      </c>
      <c r="G90" s="12"/>
      <c r="H90" s="12"/>
    </row>
    <row r="91" spans="1:8" s="3" customFormat="1" ht="31.5" x14ac:dyDescent="0.2">
      <c r="A91" s="10">
        <v>45</v>
      </c>
      <c r="B91" s="10">
        <v>121</v>
      </c>
      <c r="C91" s="11" t="s">
        <v>92</v>
      </c>
      <c r="D91" s="12">
        <v>2456.6</v>
      </c>
      <c r="E91" s="12">
        <v>5500</v>
      </c>
      <c r="F91" s="25">
        <v>7700</v>
      </c>
      <c r="G91" s="12">
        <v>5500</v>
      </c>
      <c r="H91" s="12">
        <v>5500</v>
      </c>
    </row>
    <row r="92" spans="1:8" s="4" customFormat="1" ht="31.5" x14ac:dyDescent="0.2">
      <c r="A92" s="10">
        <v>45</v>
      </c>
      <c r="B92" s="10">
        <v>420</v>
      </c>
      <c r="C92" s="11" t="s">
        <v>91</v>
      </c>
      <c r="D92" s="12">
        <v>823</v>
      </c>
      <c r="E92" s="12">
        <v>1515</v>
      </c>
      <c r="F92" s="25">
        <v>672.6</v>
      </c>
      <c r="G92" s="11"/>
      <c r="H92" s="11"/>
    </row>
    <row r="93" spans="1:8" s="4" customFormat="1" ht="31.5" x14ac:dyDescent="0.2">
      <c r="A93" s="10">
        <v>48</v>
      </c>
      <c r="B93" s="10">
        <v>110</v>
      </c>
      <c r="C93" s="11" t="s">
        <v>65</v>
      </c>
      <c r="D93" s="12">
        <v>47918.6</v>
      </c>
      <c r="E93" s="12"/>
      <c r="F93" s="25">
        <v>0</v>
      </c>
      <c r="G93" s="11"/>
      <c r="H93" s="11"/>
    </row>
    <row r="94" spans="1:8" s="4" customFormat="1" ht="31.5" x14ac:dyDescent="0.2">
      <c r="A94" s="10">
        <v>48</v>
      </c>
      <c r="B94" s="10">
        <v>120</v>
      </c>
      <c r="C94" s="11" t="s">
        <v>110</v>
      </c>
      <c r="D94" s="12">
        <v>-52</v>
      </c>
      <c r="E94" s="12"/>
      <c r="F94" s="25">
        <v>0</v>
      </c>
      <c r="G94" s="11"/>
      <c r="H94" s="11"/>
    </row>
    <row r="95" spans="1:8" s="4" customFormat="1" ht="31.5" x14ac:dyDescent="0.2">
      <c r="A95" s="10">
        <v>52</v>
      </c>
      <c r="B95" s="10">
        <v>120</v>
      </c>
      <c r="C95" s="11" t="s">
        <v>111</v>
      </c>
      <c r="D95" s="12">
        <v>29457.1</v>
      </c>
      <c r="E95" s="12">
        <v>57000</v>
      </c>
      <c r="F95" s="25">
        <v>22081.5</v>
      </c>
      <c r="G95" s="12"/>
      <c r="H95" s="12"/>
    </row>
    <row r="96" spans="1:8" s="4" customFormat="1" ht="31.5" x14ac:dyDescent="0.2">
      <c r="A96" s="10">
        <v>53</v>
      </c>
      <c r="B96" s="10">
        <v>110</v>
      </c>
      <c r="C96" s="11" t="s">
        <v>57</v>
      </c>
      <c r="D96" s="12">
        <v>133352.29999999999</v>
      </c>
      <c r="E96" s="12">
        <v>251240.5</v>
      </c>
      <c r="F96" s="25">
        <v>117277.9</v>
      </c>
      <c r="G96" s="12"/>
      <c r="H96" s="12"/>
    </row>
    <row r="97" spans="1:8" s="4" customFormat="1" ht="31.5" x14ac:dyDescent="0.2">
      <c r="A97" s="10">
        <v>53</v>
      </c>
      <c r="B97" s="10">
        <v>120</v>
      </c>
      <c r="C97" s="11" t="s">
        <v>112</v>
      </c>
      <c r="D97" s="12">
        <v>309014</v>
      </c>
      <c r="E97" s="12">
        <v>347328.5</v>
      </c>
      <c r="F97" s="25">
        <v>117194.29999999999</v>
      </c>
      <c r="G97" s="12"/>
      <c r="H97" s="12"/>
    </row>
    <row r="98" spans="1:8" s="4" customFormat="1" ht="15.75" x14ac:dyDescent="0.2">
      <c r="A98" s="10">
        <v>53</v>
      </c>
      <c r="B98" s="10">
        <v>310</v>
      </c>
      <c r="C98" s="11" t="s">
        <v>58</v>
      </c>
      <c r="D98" s="12">
        <v>1256.7</v>
      </c>
      <c r="E98" s="12">
        <v>3001</v>
      </c>
      <c r="F98" s="25">
        <v>1012.5999999999999</v>
      </c>
      <c r="G98" s="12"/>
      <c r="H98" s="12"/>
    </row>
    <row r="99" spans="1:8" s="4" customFormat="1" ht="31.5" x14ac:dyDescent="0.2">
      <c r="A99" s="10">
        <v>53</v>
      </c>
      <c r="B99" s="10">
        <v>320</v>
      </c>
      <c r="C99" s="11" t="s">
        <v>113</v>
      </c>
      <c r="D99" s="12">
        <v>20769.5</v>
      </c>
      <c r="E99" s="12">
        <v>27397</v>
      </c>
      <c r="F99" s="25">
        <v>9525.7000000000007</v>
      </c>
      <c r="G99" s="12"/>
      <c r="H99" s="12"/>
    </row>
    <row r="100" spans="1:8" s="4" customFormat="1" ht="31.5" x14ac:dyDescent="0.2">
      <c r="A100" s="10">
        <v>55</v>
      </c>
      <c r="B100" s="10">
        <v>110</v>
      </c>
      <c r="C100" s="11" t="s">
        <v>69</v>
      </c>
      <c r="D100" s="12">
        <v>-2698.6</v>
      </c>
      <c r="E100" s="12">
        <v>8100</v>
      </c>
      <c r="F100" s="25">
        <v>0</v>
      </c>
      <c r="G100" s="12"/>
      <c r="H100" s="12"/>
    </row>
    <row r="101" spans="1:8" s="4" customFormat="1" ht="31.5" x14ac:dyDescent="0.2">
      <c r="A101" s="10">
        <v>55</v>
      </c>
      <c r="B101" s="10">
        <v>510</v>
      </c>
      <c r="C101" s="11" t="s">
        <v>51</v>
      </c>
      <c r="D101" s="12"/>
      <c r="E101" s="12"/>
      <c r="F101" s="25">
        <v>8100</v>
      </c>
      <c r="G101" s="12">
        <v>9000</v>
      </c>
      <c r="H101" s="12">
        <v>9000</v>
      </c>
    </row>
    <row r="102" spans="1:8" s="4" customFormat="1" ht="63" x14ac:dyDescent="0.2">
      <c r="A102" s="10">
        <v>55</v>
      </c>
      <c r="B102" s="10">
        <v>221</v>
      </c>
      <c r="C102" s="11" t="s">
        <v>129</v>
      </c>
      <c r="D102" s="12">
        <v>162.35499999999999</v>
      </c>
      <c r="E102" s="12"/>
      <c r="F102" s="25"/>
      <c r="G102" s="12"/>
      <c r="H102" s="12"/>
    </row>
    <row r="103" spans="1:8" s="4" customFormat="1" ht="31.5" x14ac:dyDescent="0.2">
      <c r="A103" s="10">
        <v>56</v>
      </c>
      <c r="B103" s="10">
        <v>121</v>
      </c>
      <c r="C103" s="11" t="s">
        <v>59</v>
      </c>
      <c r="D103" s="12">
        <v>2289.4</v>
      </c>
      <c r="E103" s="12">
        <v>14220.4</v>
      </c>
      <c r="F103" s="25">
        <v>2487.6360000000004</v>
      </c>
      <c r="G103" s="12"/>
      <c r="H103" s="12"/>
    </row>
    <row r="104" spans="1:8" s="4" customFormat="1" ht="47.25" x14ac:dyDescent="0.2">
      <c r="A104" s="10">
        <v>56</v>
      </c>
      <c r="B104" s="10">
        <v>121</v>
      </c>
      <c r="C104" s="11" t="s">
        <v>114</v>
      </c>
      <c r="D104" s="12">
        <v>1679.7</v>
      </c>
      <c r="E104" s="12">
        <v>2412</v>
      </c>
      <c r="F104" s="25">
        <v>710.54899999999998</v>
      </c>
      <c r="G104" s="12"/>
      <c r="H104" s="12"/>
    </row>
    <row r="105" spans="1:8" s="4" customFormat="1" ht="47.25" x14ac:dyDescent="0.2">
      <c r="A105" s="10">
        <v>60</v>
      </c>
      <c r="B105" s="10">
        <v>110</v>
      </c>
      <c r="C105" s="11" t="s">
        <v>73</v>
      </c>
      <c r="D105" s="12">
        <v>32.9</v>
      </c>
      <c r="E105" s="12"/>
      <c r="F105" s="25">
        <v>4834.1000000000004</v>
      </c>
      <c r="G105" s="12"/>
      <c r="H105" s="12"/>
    </row>
    <row r="106" spans="1:8" s="4" customFormat="1" ht="31.5" x14ac:dyDescent="0.2">
      <c r="A106" s="10">
        <v>62</v>
      </c>
      <c r="B106" s="10">
        <v>120</v>
      </c>
      <c r="C106" s="11" t="s">
        <v>116</v>
      </c>
      <c r="D106" s="12">
        <v>3253.1</v>
      </c>
      <c r="E106" s="12">
        <v>4500</v>
      </c>
      <c r="F106" s="25">
        <v>973.5</v>
      </c>
      <c r="G106" s="11"/>
      <c r="H106" s="11"/>
    </row>
    <row r="107" spans="1:8" s="4" customFormat="1" ht="31.5" x14ac:dyDescent="0.2">
      <c r="A107" s="10">
        <v>63</v>
      </c>
      <c r="B107" s="10">
        <v>110</v>
      </c>
      <c r="C107" s="11" t="s">
        <v>60</v>
      </c>
      <c r="D107" s="12">
        <v>-5169.3</v>
      </c>
      <c r="E107" s="12"/>
      <c r="F107" s="25">
        <v>0</v>
      </c>
      <c r="G107" s="11"/>
      <c r="H107" s="11"/>
    </row>
    <row r="108" spans="1:8" s="4" customFormat="1" ht="15.75" x14ac:dyDescent="0.2">
      <c r="A108" s="10">
        <v>63</v>
      </c>
      <c r="B108" s="10">
        <v>220</v>
      </c>
      <c r="C108" s="11" t="s">
        <v>61</v>
      </c>
      <c r="D108" s="12">
        <v>42019.8</v>
      </c>
      <c r="E108" s="12">
        <v>76800</v>
      </c>
      <c r="F108" s="25">
        <v>6155.3000000000029</v>
      </c>
      <c r="G108" s="20"/>
      <c r="H108" s="11"/>
    </row>
    <row r="109" spans="1:8" s="4" customFormat="1" ht="15.75" x14ac:dyDescent="0.2">
      <c r="A109" s="10">
        <v>64</v>
      </c>
      <c r="B109" s="10">
        <v>110</v>
      </c>
      <c r="C109" s="11" t="s">
        <v>17</v>
      </c>
      <c r="D109" s="12">
        <v>-3</v>
      </c>
      <c r="E109" s="12"/>
      <c r="F109" s="25">
        <v>0</v>
      </c>
      <c r="G109" s="12"/>
      <c r="H109" s="12"/>
    </row>
    <row r="110" spans="1:8" ht="31.5" x14ac:dyDescent="0.2">
      <c r="A110" s="10">
        <v>64</v>
      </c>
      <c r="B110" s="10">
        <v>220</v>
      </c>
      <c r="C110" s="11" t="s">
        <v>18</v>
      </c>
      <c r="D110" s="12">
        <v>1147.8</v>
      </c>
      <c r="E110" s="12">
        <v>15300</v>
      </c>
      <c r="F110" s="25">
        <v>15300</v>
      </c>
      <c r="G110" s="12">
        <v>16962.900000000001</v>
      </c>
      <c r="H110" s="12">
        <v>17074.3</v>
      </c>
    </row>
    <row r="111" spans="1:8" s="4" customFormat="1" ht="31.5" x14ac:dyDescent="0.2">
      <c r="A111" s="10">
        <v>65</v>
      </c>
      <c r="B111" s="10">
        <v>120</v>
      </c>
      <c r="C111" s="11" t="s">
        <v>118</v>
      </c>
      <c r="D111" s="12"/>
      <c r="E111" s="12"/>
      <c r="F111" s="25">
        <v>9018.2999999999993</v>
      </c>
      <c r="G111" s="12">
        <v>13545.8</v>
      </c>
      <c r="H111" s="12">
        <v>14500</v>
      </c>
    </row>
    <row r="112" spans="1:8" s="4" customFormat="1" ht="31.5" x14ac:dyDescent="0.2">
      <c r="A112" s="10">
        <v>65</v>
      </c>
      <c r="B112" s="10">
        <v>220</v>
      </c>
      <c r="C112" s="11" t="s">
        <v>115</v>
      </c>
      <c r="D112" s="12"/>
      <c r="E112" s="12"/>
      <c r="F112" s="25">
        <v>1527.4</v>
      </c>
      <c r="G112" s="12">
        <v>1515</v>
      </c>
      <c r="H112" s="12">
        <v>1515</v>
      </c>
    </row>
    <row r="113" spans="1:13" s="4" customFormat="1" ht="15.75" x14ac:dyDescent="0.2">
      <c r="A113" s="10">
        <v>66</v>
      </c>
      <c r="B113" s="10">
        <v>110</v>
      </c>
      <c r="C113" s="11" t="s">
        <v>71</v>
      </c>
      <c r="D113" s="12"/>
      <c r="E113" s="12"/>
      <c r="F113" s="25"/>
      <c r="G113" s="12"/>
      <c r="H113" s="12"/>
    </row>
    <row r="114" spans="1:13" s="4" customFormat="1" ht="15.75" x14ac:dyDescent="0.2">
      <c r="A114" s="10">
        <v>69</v>
      </c>
      <c r="B114" s="10">
        <v>110</v>
      </c>
      <c r="C114" s="11" t="s">
        <v>37</v>
      </c>
      <c r="D114" s="12"/>
      <c r="E114" s="12"/>
      <c r="F114" s="25">
        <v>210360.8</v>
      </c>
      <c r="G114" s="12">
        <v>340017.8</v>
      </c>
      <c r="H114" s="12">
        <v>355466.6</v>
      </c>
    </row>
    <row r="115" spans="1:13" s="4" customFormat="1" ht="31.5" x14ac:dyDescent="0.2">
      <c r="A115" s="10">
        <v>69</v>
      </c>
      <c r="B115" s="10">
        <v>120</v>
      </c>
      <c r="C115" s="11" t="s">
        <v>117</v>
      </c>
      <c r="D115" s="12"/>
      <c r="E115" s="12"/>
      <c r="F115" s="25">
        <v>253736</v>
      </c>
      <c r="G115" s="12">
        <f>735453.8-G114</f>
        <v>395436.00000000006</v>
      </c>
      <c r="H115" s="12">
        <v>419632.6</v>
      </c>
    </row>
    <row r="116" spans="1:13" s="4" customFormat="1" ht="15.75" x14ac:dyDescent="0.2">
      <c r="A116" s="10">
        <v>69</v>
      </c>
      <c r="B116" s="10">
        <v>220</v>
      </c>
      <c r="C116" s="11" t="s">
        <v>38</v>
      </c>
      <c r="D116" s="12"/>
      <c r="E116" s="12"/>
      <c r="F116" s="25">
        <v>115644.7</v>
      </c>
      <c r="G116" s="12">
        <v>146800</v>
      </c>
      <c r="H116" s="12">
        <v>142810</v>
      </c>
      <c r="I116" s="5"/>
      <c r="J116" s="5"/>
    </row>
    <row r="117" spans="1:13" s="4" customFormat="1" ht="31.5" x14ac:dyDescent="0.2">
      <c r="A117" s="10">
        <v>69</v>
      </c>
      <c r="B117" s="10">
        <v>310</v>
      </c>
      <c r="C117" s="11" t="s">
        <v>39</v>
      </c>
      <c r="D117" s="12"/>
      <c r="E117" s="12"/>
      <c r="F117" s="25">
        <v>2876.4</v>
      </c>
      <c r="G117" s="12">
        <v>3500</v>
      </c>
      <c r="H117" s="12">
        <v>3500</v>
      </c>
    </row>
    <row r="118" spans="1:13" s="4" customFormat="1" ht="31.5" x14ac:dyDescent="0.2">
      <c r="A118" s="10">
        <v>69</v>
      </c>
      <c r="B118" s="10">
        <v>320</v>
      </c>
      <c r="C118" s="11" t="s">
        <v>120</v>
      </c>
      <c r="D118" s="12"/>
      <c r="E118" s="12"/>
      <c r="F118" s="25">
        <v>15483.3</v>
      </c>
      <c r="G118" s="12">
        <v>22740</v>
      </c>
      <c r="H118" s="12">
        <v>22740</v>
      </c>
    </row>
    <row r="119" spans="1:13" s="4" customFormat="1" ht="31.5" x14ac:dyDescent="0.2">
      <c r="A119" s="10">
        <v>73</v>
      </c>
      <c r="B119" s="10">
        <v>221</v>
      </c>
      <c r="C119" s="11" t="s">
        <v>119</v>
      </c>
      <c r="D119" s="12">
        <v>614.79999999999995</v>
      </c>
      <c r="E119" s="12">
        <v>1526.4</v>
      </c>
      <c r="F119" s="25">
        <v>225.6</v>
      </c>
      <c r="G119" s="12"/>
      <c r="H119" s="12"/>
    </row>
    <row r="120" spans="1:13" s="4" customFormat="1" ht="31.5" x14ac:dyDescent="0.2">
      <c r="A120" s="10">
        <v>74</v>
      </c>
      <c r="B120" s="10">
        <v>110</v>
      </c>
      <c r="C120" s="11" t="s">
        <v>19</v>
      </c>
      <c r="D120" s="12">
        <v>7502.4</v>
      </c>
      <c r="E120" s="12">
        <v>21000</v>
      </c>
      <c r="F120" s="25">
        <v>5000</v>
      </c>
      <c r="G120" s="12">
        <v>15000</v>
      </c>
      <c r="H120" s="12">
        <v>15000</v>
      </c>
      <c r="M120" s="5"/>
    </row>
    <row r="121" spans="1:13" s="4" customFormat="1" ht="31.5" x14ac:dyDescent="0.2">
      <c r="A121" s="10">
        <v>74</v>
      </c>
      <c r="B121" s="10">
        <v>120</v>
      </c>
      <c r="C121" s="11" t="s">
        <v>81</v>
      </c>
      <c r="D121" s="12">
        <v>15157.1</v>
      </c>
      <c r="E121" s="12">
        <v>22000</v>
      </c>
      <c r="F121" s="25">
        <v>4573.9199999999983</v>
      </c>
      <c r="G121" s="12">
        <v>10000</v>
      </c>
      <c r="H121" s="12">
        <v>10000</v>
      </c>
      <c r="M121" s="5"/>
    </row>
    <row r="122" spans="1:13" ht="31.5" x14ac:dyDescent="0.2">
      <c r="A122" s="10">
        <v>76</v>
      </c>
      <c r="B122" s="10">
        <v>121</v>
      </c>
      <c r="C122" s="11" t="s">
        <v>20</v>
      </c>
      <c r="D122" s="12">
        <v>-173.3</v>
      </c>
      <c r="E122" s="12"/>
      <c r="F122" s="25">
        <v>0</v>
      </c>
      <c r="G122" s="12"/>
      <c r="H122" s="12"/>
    </row>
    <row r="123" spans="1:13" s="4" customFormat="1" ht="31.5" x14ac:dyDescent="0.2">
      <c r="A123" s="10">
        <v>77</v>
      </c>
      <c r="B123" s="10">
        <v>110</v>
      </c>
      <c r="C123" s="11" t="s">
        <v>49</v>
      </c>
      <c r="D123" s="12">
        <v>1929.5</v>
      </c>
      <c r="E123" s="12">
        <v>3500</v>
      </c>
      <c r="F123" s="25">
        <v>3500</v>
      </c>
      <c r="G123" s="12">
        <v>3500</v>
      </c>
      <c r="H123" s="12">
        <v>3500</v>
      </c>
    </row>
    <row r="124" spans="1:13" ht="15.75" x14ac:dyDescent="0.2">
      <c r="A124" s="10">
        <v>80</v>
      </c>
      <c r="B124" s="10">
        <v>120</v>
      </c>
      <c r="C124" s="11" t="s">
        <v>21</v>
      </c>
      <c r="D124" s="12">
        <v>12203.4</v>
      </c>
      <c r="E124" s="12">
        <v>26637</v>
      </c>
      <c r="F124" s="25">
        <v>26637</v>
      </c>
      <c r="G124" s="12">
        <v>28538.400000000001</v>
      </c>
      <c r="H124" s="12">
        <v>28786.5</v>
      </c>
      <c r="M124" s="2"/>
    </row>
    <row r="125" spans="1:13" s="4" customFormat="1" ht="31.5" x14ac:dyDescent="0.2">
      <c r="A125" s="10">
        <v>81</v>
      </c>
      <c r="B125" s="10">
        <v>120</v>
      </c>
      <c r="C125" s="11" t="s">
        <v>126</v>
      </c>
      <c r="D125" s="12">
        <v>34655.599999999999</v>
      </c>
      <c r="E125" s="12">
        <v>70200</v>
      </c>
      <c r="F125" s="25">
        <v>70200</v>
      </c>
      <c r="G125" s="12">
        <v>70200</v>
      </c>
      <c r="H125" s="12">
        <v>70800</v>
      </c>
    </row>
    <row r="126" spans="1:13" s="4" customFormat="1" ht="31.5" x14ac:dyDescent="0.2">
      <c r="A126" s="10">
        <v>86</v>
      </c>
      <c r="B126" s="10">
        <v>110</v>
      </c>
      <c r="C126" s="11" t="s">
        <v>66</v>
      </c>
      <c r="D126" s="12">
        <v>985.8</v>
      </c>
      <c r="E126" s="12">
        <v>816.1</v>
      </c>
      <c r="F126" s="25">
        <v>726.5</v>
      </c>
      <c r="G126" s="12"/>
      <c r="H126" s="12"/>
    </row>
    <row r="127" spans="1:13" ht="15.75" x14ac:dyDescent="0.2">
      <c r="A127" s="10">
        <v>87</v>
      </c>
      <c r="B127" s="10">
        <v>120</v>
      </c>
      <c r="C127" s="11" t="s">
        <v>125</v>
      </c>
      <c r="D127" s="12">
        <v>-298.2</v>
      </c>
      <c r="E127" s="12">
        <v>2000</v>
      </c>
      <c r="F127" s="25">
        <v>2000</v>
      </c>
      <c r="G127" s="12">
        <v>500</v>
      </c>
      <c r="H127" s="12">
        <v>700</v>
      </c>
    </row>
    <row r="128" spans="1:13" s="4" customFormat="1" ht="31.5" x14ac:dyDescent="0.2">
      <c r="A128" s="10">
        <v>88</v>
      </c>
      <c r="B128" s="10">
        <v>120</v>
      </c>
      <c r="C128" s="11" t="s">
        <v>130</v>
      </c>
      <c r="D128" s="12">
        <v>-176</v>
      </c>
      <c r="E128" s="12"/>
      <c r="F128" s="25"/>
      <c r="G128" s="12"/>
      <c r="H128" s="12"/>
      <c r="M128" s="5"/>
    </row>
    <row r="129" spans="1:9" ht="15.75" x14ac:dyDescent="0.2">
      <c r="A129" s="13"/>
      <c r="B129" s="13"/>
      <c r="C129" s="14" t="s">
        <v>22</v>
      </c>
      <c r="D129" s="15">
        <v>10894428.705000004</v>
      </c>
      <c r="E129" s="15">
        <v>11384881.1</v>
      </c>
      <c r="F129" s="31">
        <v>15023995.800000004</v>
      </c>
      <c r="G129" s="15">
        <v>14461627.600000003</v>
      </c>
      <c r="H129" s="15">
        <v>14634919.600000003</v>
      </c>
    </row>
    <row r="130" spans="1:9" x14ac:dyDescent="0.2">
      <c r="D130" s="2"/>
      <c r="E130" s="5"/>
      <c r="F130" s="26"/>
      <c r="G130" s="2"/>
    </row>
    <row r="131" spans="1:9" x14ac:dyDescent="0.2">
      <c r="D131" s="2"/>
      <c r="E131" s="2"/>
      <c r="F131" s="32"/>
      <c r="G131" s="2"/>
      <c r="H131" s="2"/>
    </row>
    <row r="132" spans="1:9" x14ac:dyDescent="0.2">
      <c r="D132" s="2"/>
      <c r="E132" s="2"/>
      <c r="F132" s="27"/>
      <c r="G132" s="2"/>
      <c r="H132" s="2"/>
    </row>
    <row r="133" spans="1:9" x14ac:dyDescent="0.2">
      <c r="D133" s="2"/>
      <c r="E133" s="2"/>
      <c r="F133" s="27"/>
      <c r="G133" s="2"/>
      <c r="H133" s="2"/>
      <c r="I133" s="2"/>
    </row>
    <row r="134" spans="1:9" x14ac:dyDescent="0.2">
      <c r="F134" s="28"/>
    </row>
    <row r="135" spans="1:9" x14ac:dyDescent="0.2">
      <c r="D135" s="2"/>
      <c r="E135" s="2"/>
      <c r="F135" s="27"/>
      <c r="G135" s="2"/>
      <c r="H135" s="2"/>
    </row>
    <row r="136" spans="1:9" x14ac:dyDescent="0.2">
      <c r="F136" s="29"/>
      <c r="G136" s="2"/>
      <c r="H136" s="2"/>
    </row>
    <row r="137" spans="1:9" x14ac:dyDescent="0.2">
      <c r="E137" s="5"/>
      <c r="F137" s="29"/>
      <c r="G137" s="5"/>
      <c r="H137" s="5"/>
    </row>
    <row r="138" spans="1:9" x14ac:dyDescent="0.2">
      <c r="G138" s="2"/>
      <c r="H138" s="2"/>
    </row>
  </sheetData>
  <mergeCells count="11">
    <mergeCell ref="E1:H1"/>
    <mergeCell ref="H7:H8"/>
    <mergeCell ref="A7:A8"/>
    <mergeCell ref="B7:B8"/>
    <mergeCell ref="C7:C8"/>
    <mergeCell ref="D7:D8"/>
    <mergeCell ref="E7:E8"/>
    <mergeCell ref="F7:F8"/>
    <mergeCell ref="G7:G8"/>
    <mergeCell ref="A3:H3"/>
    <mergeCell ref="A4:H4"/>
  </mergeCells>
  <printOptions horizontalCentered="1"/>
  <pageMargins left="0.59055118110236227" right="0.59055118110236227" top="0.59055118110236227" bottom="0.59055118110236227" header="0.39370078740157483" footer="0.39370078740157483"/>
  <pageSetup paperSize="9" scale="67" fitToHeight="0" orientation="portrait" r:id="rId1"/>
  <headerFooter>
    <oddFooter>&amp;R&amp;"Times New Roman,обычный"&amp;P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6" ma:contentTypeDescription="Create a new document." ma:contentTypeScope="" ma:versionID="93917500d53f980d713f0cd2520b2a00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ff4844a0c6fb543a0b779ada3e9f7856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90A75F6C-B7FA-4431-AA09-06CB611304E4}"/>
</file>

<file path=customXml/itemProps2.xml><?xml version="1.0" encoding="utf-8"?>
<ds:datastoreItem xmlns:ds="http://schemas.openxmlformats.org/officeDocument/2006/customXml" ds:itemID="{6373D023-FAAC-4FD1-B0F3-5CE8F5C7D47F}"/>
</file>

<file path=customXml/itemProps3.xml><?xml version="1.0" encoding="utf-8"?>
<ds:datastoreItem xmlns:ds="http://schemas.openxmlformats.org/officeDocument/2006/customXml" ds:itemID="{70C5AB19-33D5-4301-AF2E-18B3C56928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проект 2021 год </vt:lpstr>
      <vt:lpstr>'проект 2021 год '!Заголовки_для_печати</vt:lpstr>
      <vt:lpstr>'проект 2021 год '!Область_печати</vt:lpstr>
    </vt:vector>
  </TitlesOfParts>
  <Company>CtrlSoft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Мирлан Султаналиев</dc:creator>
  <cp:lastModifiedBy>Компьютер 1</cp:lastModifiedBy>
  <cp:lastPrinted>2021-12-15T16:19:38Z</cp:lastPrinted>
  <dcterms:created xsi:type="dcterms:W3CDTF">2020-09-14T07:22:19Z</dcterms:created>
  <dcterms:modified xsi:type="dcterms:W3CDTF">2021-12-15T16:19:54Z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