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filterPrivacy="1" defaultThemeVersion="124226"/>
  <xr:revisionPtr revIDLastSave="0" documentId="13_ncr:1_{21065CD0-6F5F-B547-9CDB-64B48565B435}" xr6:coauthVersionLast="47" xr6:coauthVersionMax="47" xr10:uidLastSave="{00000000-0000-0000-0000-000000000000}"/>
  <bookViews>
    <workbookView xWindow="2240" yWindow="4980" windowWidth="28800" windowHeight="16280" activeTab="2" xr2:uid="{00000000-000D-0000-FFFF-FFFF00000000}"/>
  </bookViews>
  <sheets>
    <sheet name="Доходы" sheetId="6" r:id="rId1"/>
    <sheet name="Расходы" sheetId="7" r:id="rId2"/>
    <sheet name="НФА" sheetId="8" r:id="rId3"/>
    <sheet name="ФАО" sheetId="9" r:id="rId4"/>
    <sheet name="Источники" sheetId="11" r:id="rId5"/>
  </sheets>
  <definedNames>
    <definedName name="JR_PAGE_ANCHOR_0_1">#REF!</definedName>
    <definedName name="_xlnm.Print_Area" localSheetId="0">Доходы!$A$1:$R$468</definedName>
    <definedName name="_xlnm.Print_Area" localSheetId="1">Расходы!$A$1:$R$138</definedName>
    <definedName name="_xlnm.Print_Area" localSheetId="3">ФАО!$A$1:$R$97</definedName>
    <definedName name="_xlnm.Print_Titles" localSheetId="0">Доходы!$5:$6</definedName>
    <definedName name="_xlnm.Print_Titles" localSheetId="4">Источники!$2:$3</definedName>
    <definedName name="_xlnm.Print_Titles" localSheetId="2">НФА!$3:$4</definedName>
    <definedName name="_xlnm.Print_Titles" localSheetId="1">Расходы!$3:$4</definedName>
    <definedName name="_xlnm.Print_Titles" localSheetId="3">ФАО!$2:$3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8" l="1"/>
  <c r="F2" i="8"/>
  <c r="R375" i="6"/>
  <c r="M375" i="6"/>
  <c r="H375" i="6"/>
  <c r="H374" i="6"/>
  <c r="H373" i="6"/>
  <c r="H372" i="6"/>
  <c r="H371" i="6"/>
  <c r="H370" i="6"/>
  <c r="H369" i="6"/>
  <c r="H368" i="6"/>
  <c r="H367" i="6"/>
  <c r="H366" i="6"/>
  <c r="H363" i="6"/>
  <c r="H362" i="6"/>
  <c r="H353" i="6"/>
  <c r="H352" i="6"/>
  <c r="H351" i="6"/>
  <c r="H350" i="6"/>
  <c r="H279" i="6"/>
  <c r="H277" i="6"/>
  <c r="H273" i="6"/>
  <c r="H272" i="6"/>
  <c r="H271" i="6"/>
  <c r="H270" i="6"/>
  <c r="H266" i="6"/>
  <c r="H265" i="6"/>
  <c r="H262" i="6"/>
  <c r="H261" i="6"/>
  <c r="H260" i="6"/>
  <c r="H259" i="6"/>
  <c r="H258" i="6"/>
  <c r="H256" i="6"/>
  <c r="H255" i="6"/>
  <c r="H254" i="6"/>
  <c r="H253" i="6"/>
  <c r="H250" i="6"/>
  <c r="H249" i="6"/>
  <c r="H248" i="6"/>
  <c r="H247" i="6"/>
  <c r="H246" i="6"/>
  <c r="H245" i="6"/>
  <c r="H244" i="6"/>
  <c r="H243" i="6"/>
  <c r="H242" i="6"/>
  <c r="H241" i="6"/>
  <c r="H239" i="6"/>
  <c r="H238" i="6"/>
  <c r="H237" i="6"/>
  <c r="H236" i="6"/>
  <c r="H234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05" i="6"/>
  <c r="H204" i="6"/>
  <c r="H203" i="6"/>
  <c r="H202" i="6"/>
  <c r="H201" i="6"/>
  <c r="H200" i="6"/>
  <c r="H199" i="6"/>
  <c r="H198" i="6"/>
  <c r="H192" i="6"/>
  <c r="H191" i="6"/>
  <c r="H190" i="6"/>
  <c r="H189" i="6"/>
  <c r="H187" i="6"/>
  <c r="H186" i="6"/>
  <c r="H185" i="6"/>
  <c r="H184" i="6"/>
  <c r="H182" i="6"/>
  <c r="H175" i="6"/>
  <c r="H174" i="6"/>
  <c r="H173" i="6"/>
  <c r="H172" i="6"/>
  <c r="H171" i="6"/>
  <c r="H170" i="6"/>
  <c r="H169" i="6"/>
  <c r="H168" i="6"/>
  <c r="H167" i="6"/>
  <c r="H166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02" i="6"/>
  <c r="H80" i="6"/>
  <c r="H74" i="6"/>
  <c r="H73" i="6"/>
  <c r="H72" i="6"/>
  <c r="H71" i="6"/>
  <c r="H67" i="6"/>
  <c r="H66" i="6"/>
  <c r="H65" i="6"/>
  <c r="H64" i="6"/>
  <c r="H63" i="6"/>
  <c r="H62" i="6"/>
  <c r="H61" i="6"/>
  <c r="H60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2" i="6"/>
  <c r="H21" i="6"/>
  <c r="H20" i="6"/>
  <c r="H19" i="6"/>
  <c r="H17" i="6"/>
  <c r="H16" i="6"/>
  <c r="H15" i="6"/>
  <c r="H14" i="6"/>
  <c r="H13" i="6"/>
  <c r="H12" i="6"/>
  <c r="H11" i="6"/>
  <c r="H10" i="6"/>
  <c r="H9" i="6"/>
  <c r="R138" i="7" l="1"/>
  <c r="Q25" i="8"/>
  <c r="L25" i="8"/>
  <c r="G25" i="8"/>
  <c r="C23" i="11" l="1"/>
  <c r="C22" i="11"/>
  <c r="E23" i="11"/>
  <c r="E22" i="11"/>
  <c r="D23" i="11"/>
  <c r="D22" i="11"/>
</calcChain>
</file>

<file path=xl/sharedStrings.xml><?xml version="1.0" encoding="utf-8"?>
<sst xmlns="http://schemas.openxmlformats.org/spreadsheetml/2006/main" count="1447" uniqueCount="814">
  <si>
    <t/>
  </si>
  <si>
    <t>в т.ч. поступления на специальных счетах бюджетных учреждений</t>
  </si>
  <si>
    <t>Доходы (без учета полученных официальных трнасфертов)</t>
  </si>
  <si>
    <t>всего ГНС</t>
  </si>
  <si>
    <t>О Т Ч Е Т</t>
  </si>
  <si>
    <t>об исполнении Государственного бюджета Кыргызской Республики за 2020 год</t>
  </si>
  <si>
    <t>Факт</t>
  </si>
  <si>
    <t>Откл.</t>
  </si>
  <si>
    <t>Неналоговые доходы</t>
  </si>
  <si>
    <t>14</t>
  </si>
  <si>
    <t>Доходы от продажи товаров и оказания услуг</t>
  </si>
  <si>
    <t>142</t>
  </si>
  <si>
    <t>Поступления от оказания платных услуг</t>
  </si>
  <si>
    <t>1423</t>
  </si>
  <si>
    <t>Другие виды услуг</t>
  </si>
  <si>
    <t>14238</t>
  </si>
  <si>
    <t xml:space="preserve">Плата за неклассифицированные другие виды услуг </t>
  </si>
  <si>
    <t>14238900</t>
  </si>
  <si>
    <t>ВСЕГО ПОСТУПЛЕНИЯ</t>
  </si>
  <si>
    <t>701.Государственные службы общего назначения</t>
  </si>
  <si>
    <t>За счёт бюджетных  средств</t>
  </si>
  <si>
    <t>704.Экономические вопросы</t>
  </si>
  <si>
    <t>705.Охрана окружающей среды</t>
  </si>
  <si>
    <t>706.Жилищные и коммунальные услуги</t>
  </si>
  <si>
    <t>707.Здравоохранение</t>
  </si>
  <si>
    <t>708.Отдых, культура и религия</t>
  </si>
  <si>
    <t>709.Образование</t>
  </si>
  <si>
    <t>710.Социальная защита</t>
  </si>
  <si>
    <t>ВСЕГО РАСХОДОВ</t>
  </si>
  <si>
    <t>ВСЕГО ВЫПЛАТЫ</t>
  </si>
  <si>
    <t>(1) ЧИСТЫЙ ПРИТОК ДЕНЕЖНЫХ СРЕДСТВ ОТ ОПЕРАЦИОННОЙ ДЕЯТЕЛЬНОСТИ</t>
  </si>
  <si>
    <t>РАСХОДЫ/ВЫПЛАТЫ ДЕНЕЖНЫХ СРЕДСТВ ДЛЯ ПРОВЕДЕНИЯ ОПЕРАЦИОННОЙ ДЕЯТЕЛЬНОСТИ/</t>
  </si>
  <si>
    <t>ИТОГО НЕФИНАНСОВЫЕ АКТИВЫ</t>
  </si>
  <si>
    <t>(2) ЧИСТЫЙ ОТТОК  ДЕНЕЖНЫХ СРЕДСТВ В РЕЗУЛЬТАТЕ ВЛОЖЕНИЙ В НЕФИНАНСОВЫЕ АКТИВЫ</t>
  </si>
  <si>
    <t>(3) ПРОФИЦИТ/ДЕФИЦИТ</t>
  </si>
  <si>
    <t>/ПОТОКИ ДЕНЕЖНЫХ СРЕДСТВ В СВЯЗИ С ОПЕРАЦИЯМИ ПО ФИНАНСИРОВАНИЮ/</t>
  </si>
  <si>
    <t>Наименование показателей</t>
  </si>
  <si>
    <t>Государственный бюджет</t>
  </si>
  <si>
    <t>Республиканский бюджет</t>
  </si>
  <si>
    <t>701. Государственные службы общего назначения</t>
  </si>
  <si>
    <t>Внутренние финансовые активы</t>
  </si>
  <si>
    <t xml:space="preserve">- Продажа </t>
  </si>
  <si>
    <t xml:space="preserve">- Приобретение </t>
  </si>
  <si>
    <t>Кредиты, ссуды и займы</t>
  </si>
  <si>
    <t>- Продажа (погашение)</t>
  </si>
  <si>
    <t>- Приобретение (выпуск)</t>
  </si>
  <si>
    <t>703. Общественный порядок и безопасность</t>
  </si>
  <si>
    <t>704. Экономические вопросы</t>
  </si>
  <si>
    <t xml:space="preserve">Акции и другие формы участия в капитале </t>
  </si>
  <si>
    <t>706. Жилищные и коммунальные услуги</t>
  </si>
  <si>
    <t>710. Социальная защита</t>
  </si>
  <si>
    <t>Прочая внутренняя дебиторская задолженность</t>
  </si>
  <si>
    <t>ОБЯЗАТЕЛЬСТВА (Чистое принятие обязательств)</t>
  </si>
  <si>
    <t>Внутренние обязательства</t>
  </si>
  <si>
    <t>- Принятие (увеличение)</t>
  </si>
  <si>
    <t xml:space="preserve">- Погашение (уменьшение) </t>
  </si>
  <si>
    <t>Государственные ценные бумаги, кроме акций</t>
  </si>
  <si>
    <t xml:space="preserve">Внутренние заимствования </t>
  </si>
  <si>
    <t>Внешние обязательства</t>
  </si>
  <si>
    <t xml:space="preserve">Внешние заимствования  </t>
  </si>
  <si>
    <t xml:space="preserve">(4) ЧИСТЫЙ ПРИТОК ДЕНЕЖНЫХ СРЕДСТВ ОТ ОПЕРАЦИЙ ПО ФИНАНСИРОВАНИЮ                                                                </t>
  </si>
  <si>
    <t xml:space="preserve">(5) ЧИСТОЕ ИЗМЕНЕНИЕ В ЗАПАСАХ ДЕНЕЖНЫХ СРЕДСТВ  </t>
  </si>
  <si>
    <t>321</t>
  </si>
  <si>
    <t>- Приобретение (выпуск) расход</t>
  </si>
  <si>
    <t>331</t>
  </si>
  <si>
    <t>332</t>
  </si>
  <si>
    <t>ИСТОЧНИКИ ПОКРЫТИЯ ДЕФИЦИТА</t>
  </si>
  <si>
    <t>№</t>
  </si>
  <si>
    <t>ОБЩЕЕ ФИНАНСИРОВАНИЕ  (I+II)</t>
  </si>
  <si>
    <t xml:space="preserve">I. </t>
  </si>
  <si>
    <t xml:space="preserve">Внутреннее финансирование </t>
  </si>
  <si>
    <t>Государственные ценные бумаги, кроме акций (обязательства)</t>
  </si>
  <si>
    <t>Выпуск</t>
  </si>
  <si>
    <t>Погашение</t>
  </si>
  <si>
    <t>Акции и другие формы участия в капитале</t>
  </si>
  <si>
    <t xml:space="preserve">Приобретение </t>
  </si>
  <si>
    <t xml:space="preserve">Продажа </t>
  </si>
  <si>
    <t>Признание</t>
  </si>
  <si>
    <t>Внутренние заимствования</t>
  </si>
  <si>
    <t xml:space="preserve">Получение </t>
  </si>
  <si>
    <t xml:space="preserve">Погашение </t>
  </si>
  <si>
    <t>Остатки средств на начало года</t>
  </si>
  <si>
    <t>Остатки бюджетных средств на начало года</t>
  </si>
  <si>
    <t>Остатки специальных средств на начало года</t>
  </si>
  <si>
    <t xml:space="preserve">II. </t>
  </si>
  <si>
    <t>Внешнее финансирование</t>
  </si>
  <si>
    <t>Внешние заимствования</t>
  </si>
  <si>
    <t>Справочно:</t>
  </si>
  <si>
    <t>Остатки средств на конец отчетного периода</t>
  </si>
  <si>
    <t>Остатки бюджетных средств на конец отчетного периода</t>
  </si>
  <si>
    <t>Остатки специальных средств на конец отчетного периода</t>
  </si>
  <si>
    <t>Выпуск( расход)</t>
  </si>
  <si>
    <t>Погашение( доход)</t>
  </si>
  <si>
    <t>За счет средств на специальных счетах</t>
  </si>
  <si>
    <t>За счет бюджетных средств</t>
  </si>
  <si>
    <t>За счёт специальных средств</t>
  </si>
  <si>
    <t>ОПЕРАЦИИ С АКТИВАМИ И ОБЯЗАТЕЛЬСТВАМИ</t>
  </si>
  <si>
    <t>ПОТОКИ ДЕНЕЖНЫХ СРЕДСТВ В СВЯЗИ С ВЛОЖЕНИЯМИ В НЕФИНАНСОВЫЕ АКТИВЫ/</t>
  </si>
  <si>
    <t>в т.ч. ГТС</t>
  </si>
  <si>
    <t>Местный бюджет</t>
  </si>
  <si>
    <t xml:space="preserve">   Кыргызской Республики</t>
  </si>
  <si>
    <t xml:space="preserve">   Директор Центрального казначейства</t>
  </si>
  <si>
    <t xml:space="preserve">  Первый заместитель министра экономики и финансов</t>
  </si>
  <si>
    <t>К.Мукашев</t>
  </si>
  <si>
    <t>С.Нарманбетов</t>
  </si>
  <si>
    <t>А.Шаршеев</t>
  </si>
  <si>
    <t>Утвержденный план</t>
  </si>
  <si>
    <t>Уточненный план</t>
  </si>
  <si>
    <t>%вып.</t>
  </si>
  <si>
    <t>Коды класси-фикации доходов</t>
  </si>
  <si>
    <t xml:space="preserve">Коды эконом. классиф. расходов </t>
  </si>
  <si>
    <r>
      <t xml:space="preserve"> </t>
    </r>
    <r>
      <rPr>
        <b/>
        <sz val="8"/>
        <rFont val="Times New Roman"/>
        <family val="1"/>
        <charset val="204"/>
      </rPr>
      <t>Местный бюджет</t>
    </r>
  </si>
  <si>
    <t>Откл.(+-)</t>
  </si>
  <si>
    <t>Коды классиф. операций с актив. и обязат.</t>
  </si>
  <si>
    <t>702,703 Оборона и Общественный порядок</t>
  </si>
  <si>
    <r>
      <rPr>
        <b/>
        <sz val="10"/>
        <rFont val="Times New Roman"/>
        <family val="1"/>
        <charset val="204"/>
      </rPr>
      <t>1</t>
    </r>
  </si>
  <si>
    <r>
      <rPr>
        <b/>
        <sz val="10"/>
        <rFont val="Times New Roman"/>
        <family val="1"/>
        <charset val="204"/>
      </rPr>
      <t>11</t>
    </r>
  </si>
  <si>
    <r>
      <rPr>
        <b/>
        <sz val="10"/>
        <rFont val="Times New Roman"/>
        <family val="1"/>
        <charset val="204"/>
      </rPr>
      <t>111</t>
    </r>
  </si>
  <si>
    <r>
      <rPr>
        <sz val="10"/>
        <rFont val="Times New Roman"/>
        <family val="1"/>
        <charset val="204"/>
      </rPr>
      <t>11111100</t>
    </r>
  </si>
  <si>
    <r>
      <rPr>
        <sz val="10"/>
        <rFont val="Times New Roman"/>
        <family val="1"/>
        <charset val="204"/>
      </rPr>
      <t>11111200</t>
    </r>
  </si>
  <si>
    <r>
      <rPr>
        <sz val="10"/>
        <rFont val="Times New Roman"/>
        <family val="1"/>
        <charset val="204"/>
      </rPr>
      <t>11112100</t>
    </r>
  </si>
  <si>
    <r>
      <rPr>
        <sz val="10"/>
        <rFont val="Times New Roman"/>
        <family val="1"/>
        <charset val="204"/>
      </rPr>
      <t>11113100</t>
    </r>
  </si>
  <si>
    <r>
      <rPr>
        <sz val="10"/>
        <rFont val="Times New Roman"/>
        <family val="1"/>
        <charset val="204"/>
      </rPr>
      <t>11113200</t>
    </r>
  </si>
  <si>
    <r>
      <rPr>
        <sz val="10"/>
        <rFont val="Times New Roman"/>
        <family val="1"/>
        <charset val="204"/>
      </rPr>
      <t>11113300</t>
    </r>
  </si>
  <si>
    <r>
      <rPr>
        <sz val="10"/>
        <rFont val="Times New Roman"/>
        <family val="1"/>
        <charset val="204"/>
      </rPr>
      <t>11121100</t>
    </r>
  </si>
  <si>
    <r>
      <rPr>
        <sz val="10"/>
        <rFont val="Times New Roman"/>
        <family val="1"/>
        <charset val="204"/>
      </rPr>
      <t>11122100</t>
    </r>
  </si>
  <si>
    <r>
      <rPr>
        <sz val="10"/>
        <rFont val="Times New Roman"/>
        <family val="1"/>
        <charset val="204"/>
      </rPr>
      <t>11122200</t>
    </r>
  </si>
  <si>
    <r>
      <rPr>
        <sz val="10"/>
        <rFont val="Times New Roman"/>
        <family val="1"/>
        <charset val="204"/>
      </rPr>
      <t>11131100</t>
    </r>
  </si>
  <si>
    <r>
      <rPr>
        <b/>
        <sz val="10"/>
        <rFont val="Times New Roman"/>
        <family val="1"/>
        <charset val="204"/>
      </rPr>
      <t>113</t>
    </r>
  </si>
  <si>
    <r>
      <rPr>
        <sz val="10"/>
        <rFont val="Times New Roman"/>
        <family val="1"/>
        <charset val="204"/>
      </rPr>
      <t>11311100</t>
    </r>
  </si>
  <si>
    <r>
      <rPr>
        <sz val="10"/>
        <rFont val="Times New Roman"/>
        <family val="1"/>
        <charset val="204"/>
      </rPr>
      <t>11311200</t>
    </r>
  </si>
  <si>
    <r>
      <rPr>
        <sz val="10"/>
        <rFont val="Times New Roman"/>
        <family val="1"/>
        <charset val="204"/>
      </rPr>
      <t>11311300</t>
    </r>
  </si>
  <si>
    <r>
      <rPr>
        <sz val="10"/>
        <rFont val="Times New Roman"/>
        <family val="1"/>
        <charset val="204"/>
      </rPr>
      <t>11312100</t>
    </r>
  </si>
  <si>
    <r>
      <rPr>
        <sz val="10"/>
        <rFont val="Times New Roman"/>
        <family val="1"/>
        <charset val="204"/>
      </rPr>
      <t>11312200</t>
    </r>
  </si>
  <si>
    <r>
      <rPr>
        <sz val="10"/>
        <rFont val="Times New Roman"/>
        <family val="1"/>
        <charset val="204"/>
      </rPr>
      <t>11321100</t>
    </r>
  </si>
  <si>
    <r>
      <rPr>
        <sz val="10"/>
        <rFont val="Times New Roman"/>
        <family val="1"/>
        <charset val="204"/>
      </rPr>
      <t>11321200</t>
    </r>
  </si>
  <si>
    <r>
      <rPr>
        <sz val="10"/>
        <rFont val="Times New Roman"/>
        <family val="1"/>
        <charset val="204"/>
      </rPr>
      <t>11321300</t>
    </r>
  </si>
  <si>
    <r>
      <rPr>
        <b/>
        <sz val="10"/>
        <rFont val="Times New Roman"/>
        <family val="1"/>
        <charset val="204"/>
      </rPr>
      <t>114</t>
    </r>
  </si>
  <si>
    <r>
      <rPr>
        <sz val="10"/>
        <rFont val="Times New Roman"/>
        <family val="1"/>
        <charset val="204"/>
      </rPr>
      <t>11411100</t>
    </r>
  </si>
  <si>
    <r>
      <rPr>
        <sz val="10"/>
        <rFont val="Times New Roman"/>
        <family val="1"/>
        <charset val="204"/>
      </rPr>
      <t>11411300</t>
    </r>
  </si>
  <si>
    <r>
      <rPr>
        <sz val="10"/>
        <rFont val="Times New Roman"/>
        <family val="1"/>
        <charset val="204"/>
      </rPr>
      <t>11411400</t>
    </r>
  </si>
  <si>
    <r>
      <rPr>
        <sz val="10"/>
        <rFont val="Times New Roman"/>
        <family val="1"/>
        <charset val="204"/>
      </rPr>
      <t>11412100</t>
    </r>
  </si>
  <si>
    <r>
      <rPr>
        <sz val="10"/>
        <rFont val="Times New Roman"/>
        <family val="1"/>
        <charset val="204"/>
      </rPr>
      <t>114211</t>
    </r>
  </si>
  <si>
    <r>
      <rPr>
        <sz val="10"/>
        <rFont val="Times New Roman"/>
        <family val="1"/>
        <charset val="204"/>
      </rPr>
      <t>11421110</t>
    </r>
  </si>
  <si>
    <r>
      <rPr>
        <sz val="10"/>
        <rFont val="Times New Roman"/>
        <family val="1"/>
        <charset val="204"/>
      </rPr>
      <t>11421120</t>
    </r>
  </si>
  <si>
    <r>
      <rPr>
        <sz val="10"/>
        <rFont val="Times New Roman"/>
        <family val="1"/>
        <charset val="204"/>
      </rPr>
      <t>11421130</t>
    </r>
  </si>
  <si>
    <r>
      <rPr>
        <sz val="10"/>
        <rFont val="Times New Roman"/>
        <family val="1"/>
        <charset val="204"/>
      </rPr>
      <t>11421140</t>
    </r>
  </si>
  <si>
    <r>
      <rPr>
        <sz val="10"/>
        <rFont val="Times New Roman"/>
        <family val="1"/>
        <charset val="204"/>
      </rPr>
      <t>11421150</t>
    </r>
  </si>
  <si>
    <r>
      <rPr>
        <sz val="10"/>
        <rFont val="Times New Roman"/>
        <family val="1"/>
        <charset val="204"/>
      </rPr>
      <t>11421160</t>
    </r>
  </si>
  <si>
    <r>
      <rPr>
        <sz val="10"/>
        <rFont val="Times New Roman"/>
        <family val="1"/>
        <charset val="204"/>
      </rPr>
      <t>11421170</t>
    </r>
  </si>
  <si>
    <r>
      <rPr>
        <sz val="10"/>
        <rFont val="Times New Roman"/>
        <family val="1"/>
        <charset val="204"/>
      </rPr>
      <t>11421180</t>
    </r>
  </si>
  <si>
    <r>
      <rPr>
        <sz val="10"/>
        <rFont val="Times New Roman"/>
        <family val="1"/>
        <charset val="204"/>
      </rPr>
      <t>11421190</t>
    </r>
  </si>
  <si>
    <r>
      <rPr>
        <sz val="10"/>
        <rFont val="Times New Roman"/>
        <family val="1"/>
        <charset val="204"/>
      </rPr>
      <t>114212</t>
    </r>
  </si>
  <si>
    <r>
      <rPr>
        <sz val="10"/>
        <rFont val="Times New Roman"/>
        <family val="1"/>
        <charset val="204"/>
      </rPr>
      <t>11421210</t>
    </r>
  </si>
  <si>
    <r>
      <rPr>
        <sz val="10"/>
        <rFont val="Times New Roman"/>
        <family val="1"/>
        <charset val="204"/>
      </rPr>
      <t>11421290</t>
    </r>
  </si>
  <si>
    <r>
      <rPr>
        <sz val="10"/>
        <rFont val="Times New Roman"/>
        <family val="1"/>
        <charset val="204"/>
      </rPr>
      <t>114213</t>
    </r>
  </si>
  <si>
    <r>
      <rPr>
        <sz val="10"/>
        <rFont val="Times New Roman"/>
        <family val="1"/>
        <charset val="204"/>
      </rPr>
      <t>11421310</t>
    </r>
  </si>
  <si>
    <r>
      <rPr>
        <sz val="10"/>
        <rFont val="Times New Roman"/>
        <family val="1"/>
        <charset val="204"/>
      </rPr>
      <t>11421330</t>
    </r>
  </si>
  <si>
    <r>
      <rPr>
        <sz val="10"/>
        <rFont val="Times New Roman"/>
        <family val="1"/>
        <charset val="204"/>
      </rPr>
      <t>11421340</t>
    </r>
  </si>
  <si>
    <r>
      <rPr>
        <sz val="10"/>
        <rFont val="Times New Roman"/>
        <family val="1"/>
        <charset val="204"/>
      </rPr>
      <t>11421350</t>
    </r>
  </si>
  <si>
    <r>
      <rPr>
        <sz val="10"/>
        <rFont val="Times New Roman"/>
        <family val="1"/>
        <charset val="204"/>
      </rPr>
      <t>11421360</t>
    </r>
  </si>
  <si>
    <r>
      <rPr>
        <sz val="10"/>
        <rFont val="Times New Roman"/>
        <family val="1"/>
        <charset val="204"/>
      </rPr>
      <t>114214</t>
    </r>
  </si>
  <si>
    <r>
      <rPr>
        <sz val="10"/>
        <rFont val="Times New Roman"/>
        <family val="1"/>
        <charset val="204"/>
      </rPr>
      <t>11421410</t>
    </r>
  </si>
  <si>
    <r>
      <rPr>
        <sz val="10"/>
        <rFont val="Times New Roman"/>
        <family val="1"/>
        <charset val="204"/>
      </rPr>
      <t>11421490</t>
    </r>
  </si>
  <si>
    <r>
      <rPr>
        <sz val="10"/>
        <rFont val="Times New Roman"/>
        <family val="1"/>
        <charset val="204"/>
      </rPr>
      <t>114231</t>
    </r>
  </si>
  <si>
    <r>
      <rPr>
        <sz val="10"/>
        <rFont val="Times New Roman"/>
        <family val="1"/>
        <charset val="204"/>
      </rPr>
      <t>11423110</t>
    </r>
  </si>
  <si>
    <r>
      <rPr>
        <sz val="10"/>
        <rFont val="Times New Roman"/>
        <family val="1"/>
        <charset val="204"/>
      </rPr>
      <t>11423120</t>
    </r>
  </si>
  <si>
    <r>
      <rPr>
        <sz val="10"/>
        <rFont val="Times New Roman"/>
        <family val="1"/>
        <charset val="204"/>
      </rPr>
      <t>11423130</t>
    </r>
  </si>
  <si>
    <r>
      <rPr>
        <sz val="10"/>
        <rFont val="Times New Roman"/>
        <family val="1"/>
        <charset val="204"/>
      </rPr>
      <t>11423140</t>
    </r>
  </si>
  <si>
    <r>
      <rPr>
        <sz val="10"/>
        <rFont val="Times New Roman"/>
        <family val="1"/>
        <charset val="204"/>
      </rPr>
      <t>11423150</t>
    </r>
  </si>
  <si>
    <r>
      <rPr>
        <sz val="10"/>
        <rFont val="Times New Roman"/>
        <family val="1"/>
        <charset val="204"/>
      </rPr>
      <t>11423160</t>
    </r>
  </si>
  <si>
    <r>
      <rPr>
        <sz val="10"/>
        <rFont val="Times New Roman"/>
        <family val="1"/>
        <charset val="204"/>
      </rPr>
      <t>11423170</t>
    </r>
  </si>
  <si>
    <r>
      <rPr>
        <sz val="10"/>
        <rFont val="Times New Roman"/>
        <family val="1"/>
        <charset val="204"/>
      </rPr>
      <t>11423180</t>
    </r>
  </si>
  <si>
    <r>
      <rPr>
        <sz val="10"/>
        <rFont val="Times New Roman"/>
        <family val="1"/>
        <charset val="204"/>
      </rPr>
      <t>11423190</t>
    </r>
  </si>
  <si>
    <r>
      <rPr>
        <sz val="10"/>
        <rFont val="Times New Roman"/>
        <family val="1"/>
        <charset val="204"/>
      </rPr>
      <t>114232</t>
    </r>
  </si>
  <si>
    <r>
      <rPr>
        <sz val="10"/>
        <rFont val="Times New Roman"/>
        <family val="1"/>
        <charset val="204"/>
      </rPr>
      <t>11423210</t>
    </r>
  </si>
  <si>
    <r>
      <rPr>
        <sz val="10"/>
        <rFont val="Times New Roman"/>
        <family val="1"/>
        <charset val="204"/>
      </rPr>
      <t>11423230</t>
    </r>
  </si>
  <si>
    <r>
      <rPr>
        <sz val="10"/>
        <rFont val="Times New Roman"/>
        <family val="1"/>
        <charset val="204"/>
      </rPr>
      <t>11423290</t>
    </r>
  </si>
  <si>
    <r>
      <rPr>
        <sz val="10"/>
        <rFont val="Times New Roman"/>
        <family val="1"/>
        <charset val="204"/>
      </rPr>
      <t>114233</t>
    </r>
  </si>
  <si>
    <r>
      <rPr>
        <sz val="10"/>
        <rFont val="Times New Roman"/>
        <family val="1"/>
        <charset val="204"/>
      </rPr>
      <t>11423310</t>
    </r>
  </si>
  <si>
    <r>
      <rPr>
        <sz val="10"/>
        <rFont val="Times New Roman"/>
        <family val="1"/>
        <charset val="204"/>
      </rPr>
      <t>11423330</t>
    </r>
  </si>
  <si>
    <r>
      <rPr>
        <sz val="10"/>
        <rFont val="Times New Roman"/>
        <family val="1"/>
        <charset val="204"/>
      </rPr>
      <t>11423340</t>
    </r>
  </si>
  <si>
    <r>
      <rPr>
        <sz val="10"/>
        <rFont val="Times New Roman"/>
        <family val="1"/>
        <charset val="204"/>
      </rPr>
      <t>11423350</t>
    </r>
  </si>
  <si>
    <r>
      <rPr>
        <sz val="10"/>
        <rFont val="Times New Roman"/>
        <family val="1"/>
        <charset val="204"/>
      </rPr>
      <t>114234</t>
    </r>
  </si>
  <si>
    <r>
      <rPr>
        <sz val="10"/>
        <rFont val="Times New Roman"/>
        <family val="1"/>
        <charset val="204"/>
      </rPr>
      <t>11423490</t>
    </r>
  </si>
  <si>
    <r>
      <rPr>
        <sz val="10"/>
        <rFont val="Times New Roman"/>
        <family val="1"/>
        <charset val="204"/>
      </rPr>
      <t>114241</t>
    </r>
  </si>
  <si>
    <r>
      <rPr>
        <sz val="10"/>
        <rFont val="Times New Roman"/>
        <family val="1"/>
        <charset val="204"/>
      </rPr>
      <t>11424120</t>
    </r>
  </si>
  <si>
    <r>
      <rPr>
        <sz val="10"/>
        <rFont val="Times New Roman"/>
        <family val="1"/>
        <charset val="204"/>
      </rPr>
      <t>11424130</t>
    </r>
  </si>
  <si>
    <r>
      <rPr>
        <sz val="10"/>
        <rFont val="Times New Roman"/>
        <family val="1"/>
        <charset val="204"/>
      </rPr>
      <t>11424140</t>
    </r>
  </si>
  <si>
    <r>
      <rPr>
        <sz val="10"/>
        <rFont val="Times New Roman"/>
        <family val="1"/>
        <charset val="204"/>
      </rPr>
      <t>11424150</t>
    </r>
  </si>
  <si>
    <r>
      <rPr>
        <sz val="10"/>
        <rFont val="Times New Roman"/>
        <family val="1"/>
        <charset val="204"/>
      </rPr>
      <t>11424160</t>
    </r>
  </si>
  <si>
    <r>
      <rPr>
        <sz val="10"/>
        <rFont val="Times New Roman"/>
        <family val="1"/>
        <charset val="204"/>
      </rPr>
      <t>11424170</t>
    </r>
  </si>
  <si>
    <r>
      <rPr>
        <sz val="10"/>
        <rFont val="Times New Roman"/>
        <family val="1"/>
        <charset val="204"/>
      </rPr>
      <t>11424180</t>
    </r>
  </si>
  <si>
    <r>
      <rPr>
        <sz val="10"/>
        <rFont val="Times New Roman"/>
        <family val="1"/>
        <charset val="204"/>
      </rPr>
      <t>11424190</t>
    </r>
  </si>
  <si>
    <r>
      <rPr>
        <sz val="10"/>
        <rFont val="Times New Roman"/>
        <family val="1"/>
        <charset val="204"/>
      </rPr>
      <t>114242</t>
    </r>
  </si>
  <si>
    <r>
      <rPr>
        <sz val="10"/>
        <rFont val="Times New Roman"/>
        <family val="1"/>
        <charset val="204"/>
      </rPr>
      <t>11424210</t>
    </r>
  </si>
  <si>
    <r>
      <rPr>
        <sz val="10"/>
        <rFont val="Times New Roman"/>
        <family val="1"/>
        <charset val="204"/>
      </rPr>
      <t>11424230</t>
    </r>
  </si>
  <si>
    <r>
      <rPr>
        <sz val="10"/>
        <rFont val="Times New Roman"/>
        <family val="1"/>
        <charset val="204"/>
      </rPr>
      <t>11424290</t>
    </r>
  </si>
  <si>
    <r>
      <rPr>
        <sz val="10"/>
        <rFont val="Times New Roman"/>
        <family val="1"/>
        <charset val="204"/>
      </rPr>
      <t>114243</t>
    </r>
  </si>
  <si>
    <r>
      <rPr>
        <sz val="10"/>
        <rFont val="Times New Roman"/>
        <family val="1"/>
        <charset val="204"/>
      </rPr>
      <t>11424310</t>
    </r>
  </si>
  <si>
    <r>
      <rPr>
        <sz val="10"/>
        <rFont val="Times New Roman"/>
        <family val="1"/>
        <charset val="204"/>
      </rPr>
      <t>11424330</t>
    </r>
  </si>
  <si>
    <r>
      <rPr>
        <sz val="10"/>
        <rFont val="Times New Roman"/>
        <family val="1"/>
        <charset val="204"/>
      </rPr>
      <t>11424340</t>
    </r>
  </si>
  <si>
    <r>
      <rPr>
        <sz val="10"/>
        <rFont val="Times New Roman"/>
        <family val="1"/>
        <charset val="204"/>
      </rPr>
      <t>11424350</t>
    </r>
  </si>
  <si>
    <r>
      <rPr>
        <sz val="10"/>
        <rFont val="Times New Roman"/>
        <family val="1"/>
        <charset val="204"/>
      </rPr>
      <t>114244</t>
    </r>
  </si>
  <si>
    <r>
      <rPr>
        <sz val="10"/>
        <rFont val="Times New Roman"/>
        <family val="1"/>
        <charset val="204"/>
      </rPr>
      <t>11424410</t>
    </r>
  </si>
  <si>
    <r>
      <rPr>
        <sz val="10"/>
        <rFont val="Times New Roman"/>
        <family val="1"/>
        <charset val="204"/>
      </rPr>
      <t>114611</t>
    </r>
  </si>
  <si>
    <r>
      <rPr>
        <sz val="10"/>
        <rFont val="Times New Roman"/>
        <family val="1"/>
        <charset val="204"/>
      </rPr>
      <t>11461110</t>
    </r>
  </si>
  <si>
    <r>
      <rPr>
        <sz val="10"/>
        <rFont val="Times New Roman"/>
        <family val="1"/>
        <charset val="204"/>
      </rPr>
      <t>11461130</t>
    </r>
  </si>
  <si>
    <r>
      <rPr>
        <sz val="10"/>
        <rFont val="Times New Roman"/>
        <family val="1"/>
        <charset val="204"/>
      </rPr>
      <t>114612</t>
    </r>
  </si>
  <si>
    <r>
      <rPr>
        <sz val="10"/>
        <rFont val="Times New Roman"/>
        <family val="1"/>
        <charset val="204"/>
      </rPr>
      <t>11461210</t>
    </r>
  </si>
  <si>
    <r>
      <rPr>
        <sz val="10"/>
        <rFont val="Times New Roman"/>
        <family val="1"/>
        <charset val="204"/>
      </rPr>
      <t>11461230</t>
    </r>
  </si>
  <si>
    <r>
      <rPr>
        <sz val="10"/>
        <rFont val="Times New Roman"/>
        <family val="1"/>
        <charset val="204"/>
      </rPr>
      <t>11461290</t>
    </r>
  </si>
  <si>
    <r>
      <rPr>
        <sz val="10"/>
        <rFont val="Times New Roman"/>
        <family val="1"/>
        <charset val="204"/>
      </rPr>
      <t>114613</t>
    </r>
  </si>
  <si>
    <r>
      <rPr>
        <sz val="10"/>
        <rFont val="Times New Roman"/>
        <family val="1"/>
        <charset val="204"/>
      </rPr>
      <t>11461310</t>
    </r>
  </si>
  <si>
    <r>
      <rPr>
        <sz val="10"/>
        <rFont val="Times New Roman"/>
        <family val="1"/>
        <charset val="204"/>
      </rPr>
      <t>11461320</t>
    </r>
  </si>
  <si>
    <r>
      <rPr>
        <sz val="10"/>
        <rFont val="Times New Roman"/>
        <family val="1"/>
        <charset val="204"/>
      </rPr>
      <t>11461330</t>
    </r>
  </si>
  <si>
    <r>
      <rPr>
        <sz val="10"/>
        <rFont val="Times New Roman"/>
        <family val="1"/>
        <charset val="204"/>
      </rPr>
      <t>11461340</t>
    </r>
  </si>
  <si>
    <r>
      <rPr>
        <sz val="10"/>
        <rFont val="Times New Roman"/>
        <family val="1"/>
        <charset val="204"/>
      </rPr>
      <t>11461350</t>
    </r>
  </si>
  <si>
    <r>
      <rPr>
        <sz val="10"/>
        <rFont val="Times New Roman"/>
        <family val="1"/>
        <charset val="204"/>
      </rPr>
      <t>11461390</t>
    </r>
  </si>
  <si>
    <r>
      <rPr>
        <sz val="10"/>
        <rFont val="Times New Roman"/>
        <family val="1"/>
        <charset val="204"/>
      </rPr>
      <t>114614</t>
    </r>
  </si>
  <si>
    <r>
      <rPr>
        <sz val="10"/>
        <rFont val="Times New Roman"/>
        <family val="1"/>
        <charset val="204"/>
      </rPr>
      <t>11461410</t>
    </r>
  </si>
  <si>
    <r>
      <rPr>
        <sz val="10"/>
        <rFont val="Times New Roman"/>
        <family val="1"/>
        <charset val="204"/>
      </rPr>
      <t>11461420</t>
    </r>
  </si>
  <si>
    <r>
      <rPr>
        <sz val="10"/>
        <rFont val="Times New Roman"/>
        <family val="1"/>
        <charset val="204"/>
      </rPr>
      <t>11461440</t>
    </r>
  </si>
  <si>
    <r>
      <rPr>
        <sz val="10"/>
        <rFont val="Times New Roman"/>
        <family val="1"/>
        <charset val="204"/>
      </rPr>
      <t>114621</t>
    </r>
  </si>
  <si>
    <r>
      <rPr>
        <sz val="10"/>
        <rFont val="Times New Roman"/>
        <family val="1"/>
        <charset val="204"/>
      </rPr>
      <t>11462110</t>
    </r>
  </si>
  <si>
    <r>
      <rPr>
        <sz val="10"/>
        <rFont val="Times New Roman"/>
        <family val="1"/>
        <charset val="204"/>
      </rPr>
      <t>11462130</t>
    </r>
  </si>
  <si>
    <r>
      <rPr>
        <sz val="10"/>
        <rFont val="Times New Roman"/>
        <family val="1"/>
        <charset val="204"/>
      </rPr>
      <t>11462190</t>
    </r>
  </si>
  <si>
    <r>
      <rPr>
        <sz val="10"/>
        <rFont val="Times New Roman"/>
        <family val="1"/>
        <charset val="204"/>
      </rPr>
      <t>114622</t>
    </r>
  </si>
  <si>
    <r>
      <rPr>
        <sz val="10"/>
        <rFont val="Times New Roman"/>
        <family val="1"/>
        <charset val="204"/>
      </rPr>
      <t>11462210</t>
    </r>
  </si>
  <si>
    <r>
      <rPr>
        <sz val="10"/>
        <rFont val="Times New Roman"/>
        <family val="1"/>
        <charset val="204"/>
      </rPr>
      <t>11462220</t>
    </r>
  </si>
  <si>
    <r>
      <rPr>
        <sz val="10"/>
        <rFont val="Times New Roman"/>
        <family val="1"/>
        <charset val="204"/>
      </rPr>
      <t>11462230</t>
    </r>
  </si>
  <si>
    <r>
      <rPr>
        <sz val="10"/>
        <rFont val="Times New Roman"/>
        <family val="1"/>
        <charset val="204"/>
      </rPr>
      <t>11462240</t>
    </r>
  </si>
  <si>
    <r>
      <rPr>
        <sz val="10"/>
        <rFont val="Times New Roman"/>
        <family val="1"/>
        <charset val="204"/>
      </rPr>
      <t>11462290</t>
    </r>
  </si>
  <si>
    <r>
      <rPr>
        <sz val="10"/>
        <rFont val="Times New Roman"/>
        <family val="1"/>
        <charset val="204"/>
      </rPr>
      <t>114623</t>
    </r>
  </si>
  <si>
    <r>
      <rPr>
        <sz val="10"/>
        <rFont val="Times New Roman"/>
        <family val="1"/>
        <charset val="204"/>
      </rPr>
      <t>11462310</t>
    </r>
  </si>
  <si>
    <r>
      <rPr>
        <sz val="10"/>
        <rFont val="Times New Roman"/>
        <family val="1"/>
        <charset val="204"/>
      </rPr>
      <t>11462320</t>
    </r>
  </si>
  <si>
    <r>
      <rPr>
        <sz val="10"/>
        <rFont val="Times New Roman"/>
        <family val="1"/>
        <charset val="204"/>
      </rPr>
      <t>11462330</t>
    </r>
  </si>
  <si>
    <r>
      <rPr>
        <sz val="10"/>
        <rFont val="Times New Roman"/>
        <family val="1"/>
        <charset val="204"/>
      </rPr>
      <t>11462340</t>
    </r>
  </si>
  <si>
    <r>
      <rPr>
        <sz val="10"/>
        <rFont val="Times New Roman"/>
        <family val="1"/>
        <charset val="204"/>
      </rPr>
      <t>11462390</t>
    </r>
  </si>
  <si>
    <r>
      <rPr>
        <sz val="10"/>
        <rFont val="Times New Roman"/>
        <family val="1"/>
        <charset val="204"/>
      </rPr>
      <t>114624</t>
    </r>
  </si>
  <si>
    <r>
      <rPr>
        <sz val="10"/>
        <rFont val="Times New Roman"/>
        <family val="1"/>
        <charset val="204"/>
      </rPr>
      <t>11462410</t>
    </r>
  </si>
  <si>
    <r>
      <rPr>
        <sz val="10"/>
        <rFont val="Times New Roman"/>
        <family val="1"/>
        <charset val="204"/>
      </rPr>
      <t>11462420</t>
    </r>
  </si>
  <si>
    <r>
      <rPr>
        <sz val="10"/>
        <rFont val="Times New Roman"/>
        <family val="1"/>
        <charset val="204"/>
      </rPr>
      <t>11462430</t>
    </r>
  </si>
  <si>
    <r>
      <rPr>
        <sz val="10"/>
        <rFont val="Times New Roman"/>
        <family val="1"/>
        <charset val="204"/>
      </rPr>
      <t>11462440</t>
    </r>
  </si>
  <si>
    <r>
      <rPr>
        <sz val="10"/>
        <rFont val="Times New Roman"/>
        <family val="1"/>
        <charset val="204"/>
      </rPr>
      <t>11462490</t>
    </r>
  </si>
  <si>
    <r>
      <rPr>
        <b/>
        <sz val="10"/>
        <rFont val="Times New Roman"/>
        <family val="1"/>
        <charset val="204"/>
      </rPr>
      <t>115</t>
    </r>
  </si>
  <si>
    <r>
      <rPr>
        <sz val="10"/>
        <rFont val="Times New Roman"/>
        <family val="1"/>
        <charset val="204"/>
      </rPr>
      <t>11511400</t>
    </r>
  </si>
  <si>
    <r>
      <rPr>
        <sz val="10"/>
        <rFont val="Times New Roman"/>
        <family val="1"/>
        <charset val="204"/>
      </rPr>
      <t>11511500</t>
    </r>
  </si>
  <si>
    <r>
      <rPr>
        <sz val="10"/>
        <rFont val="Times New Roman"/>
        <family val="1"/>
        <charset val="204"/>
      </rPr>
      <t>11512100</t>
    </r>
  </si>
  <si>
    <r>
      <rPr>
        <sz val="10"/>
        <rFont val="Times New Roman"/>
        <family val="1"/>
        <charset val="204"/>
      </rPr>
      <t>11513100</t>
    </r>
  </si>
  <si>
    <r>
      <rPr>
        <sz val="10"/>
        <rFont val="Times New Roman"/>
        <family val="1"/>
        <charset val="204"/>
      </rPr>
      <t>11513200</t>
    </r>
  </si>
  <si>
    <r>
      <rPr>
        <sz val="10"/>
        <rFont val="Times New Roman"/>
        <family val="1"/>
        <charset val="204"/>
      </rPr>
      <t>11514100</t>
    </r>
  </si>
  <si>
    <r>
      <rPr>
        <sz val="10"/>
        <rFont val="Times New Roman"/>
        <family val="1"/>
        <charset val="204"/>
      </rPr>
      <t>11516500</t>
    </r>
  </si>
  <si>
    <r>
      <rPr>
        <sz val="10"/>
        <rFont val="Times New Roman"/>
        <family val="1"/>
        <charset val="204"/>
      </rPr>
      <t>11517500</t>
    </r>
  </si>
  <si>
    <r>
      <rPr>
        <sz val="10"/>
        <rFont val="Times New Roman"/>
        <family val="1"/>
        <charset val="204"/>
      </rPr>
      <t>11521100</t>
    </r>
  </si>
  <si>
    <r>
      <rPr>
        <sz val="10"/>
        <rFont val="Times New Roman"/>
        <family val="1"/>
        <charset val="204"/>
      </rPr>
      <t>11521200</t>
    </r>
  </si>
  <si>
    <r>
      <rPr>
        <sz val="10"/>
        <rFont val="Times New Roman"/>
        <family val="1"/>
        <charset val="204"/>
      </rPr>
      <t>11521300</t>
    </r>
  </si>
  <si>
    <r>
      <rPr>
        <sz val="10"/>
        <rFont val="Times New Roman"/>
        <family val="1"/>
        <charset val="204"/>
      </rPr>
      <t>11521400</t>
    </r>
  </si>
  <si>
    <r>
      <rPr>
        <sz val="10"/>
        <rFont val="Times New Roman"/>
        <family val="1"/>
        <charset val="204"/>
      </rPr>
      <t>11524100</t>
    </r>
  </si>
  <si>
    <r>
      <rPr>
        <sz val="10"/>
        <rFont val="Times New Roman"/>
        <family val="1"/>
        <charset val="204"/>
      </rPr>
      <t>11524200</t>
    </r>
  </si>
  <si>
    <r>
      <rPr>
        <sz val="10"/>
        <rFont val="Times New Roman"/>
        <family val="1"/>
        <charset val="204"/>
      </rPr>
      <t>11524300</t>
    </r>
  </si>
  <si>
    <r>
      <rPr>
        <sz val="10"/>
        <rFont val="Times New Roman"/>
        <family val="1"/>
        <charset val="204"/>
      </rPr>
      <t>11524400</t>
    </r>
  </si>
  <si>
    <r>
      <rPr>
        <b/>
        <sz val="10"/>
        <rFont val="Times New Roman"/>
        <family val="1"/>
        <charset val="204"/>
      </rPr>
      <t>116</t>
    </r>
  </si>
  <si>
    <r>
      <rPr>
        <sz val="10"/>
        <rFont val="Times New Roman"/>
        <family val="1"/>
        <charset val="204"/>
      </rPr>
      <t>11611100</t>
    </r>
  </si>
  <si>
    <r>
      <rPr>
        <sz val="10"/>
        <rFont val="Times New Roman"/>
        <family val="1"/>
        <charset val="204"/>
      </rPr>
      <t>11611200</t>
    </r>
  </si>
  <si>
    <r>
      <rPr>
        <b/>
        <sz val="10"/>
        <rFont val="Times New Roman"/>
        <family val="1"/>
        <charset val="204"/>
      </rPr>
      <t>13</t>
    </r>
  </si>
  <si>
    <r>
      <rPr>
        <b/>
        <sz val="10"/>
        <rFont val="Times New Roman"/>
        <family val="1"/>
        <charset val="204"/>
      </rPr>
      <t>131</t>
    </r>
  </si>
  <si>
    <r>
      <rPr>
        <sz val="10"/>
        <rFont val="Times New Roman"/>
        <family val="1"/>
        <charset val="204"/>
      </rPr>
      <t>1311</t>
    </r>
  </si>
  <si>
    <r>
      <rPr>
        <sz val="10"/>
        <rFont val="Times New Roman"/>
        <family val="1"/>
        <charset val="204"/>
      </rPr>
      <t>13111</t>
    </r>
  </si>
  <si>
    <r>
      <rPr>
        <sz val="10"/>
        <rFont val="Times New Roman"/>
        <family val="1"/>
        <charset val="204"/>
      </rPr>
      <t>13111100</t>
    </r>
  </si>
  <si>
    <r>
      <rPr>
        <sz val="10"/>
        <rFont val="Times New Roman"/>
        <family val="1"/>
        <charset val="204"/>
      </rPr>
      <t>1312</t>
    </r>
  </si>
  <si>
    <r>
      <rPr>
        <sz val="10"/>
        <rFont val="Times New Roman"/>
        <family val="1"/>
        <charset val="204"/>
      </rPr>
      <t>13121</t>
    </r>
  </si>
  <si>
    <r>
      <rPr>
        <sz val="10"/>
        <rFont val="Times New Roman"/>
        <family val="1"/>
        <charset val="204"/>
      </rPr>
      <t>13121100</t>
    </r>
  </si>
  <si>
    <r>
      <rPr>
        <b/>
        <sz val="10"/>
        <rFont val="Times New Roman"/>
        <family val="1"/>
        <charset val="204"/>
      </rPr>
      <t>133</t>
    </r>
  </si>
  <si>
    <r>
      <rPr>
        <sz val="10"/>
        <rFont val="Times New Roman"/>
        <family val="1"/>
        <charset val="204"/>
      </rPr>
      <t>1332</t>
    </r>
  </si>
  <si>
    <r>
      <rPr>
        <sz val="10"/>
        <rFont val="Times New Roman"/>
        <family val="1"/>
        <charset val="204"/>
      </rPr>
      <t>13321</t>
    </r>
  </si>
  <si>
    <r>
      <rPr>
        <sz val="10"/>
        <rFont val="Times New Roman"/>
        <family val="1"/>
        <charset val="204"/>
      </rPr>
      <t>13321100</t>
    </r>
  </si>
  <si>
    <r>
      <rPr>
        <sz val="10"/>
        <rFont val="Times New Roman"/>
        <family val="1"/>
        <charset val="204"/>
      </rPr>
      <t>13321200</t>
    </r>
  </si>
  <si>
    <r>
      <rPr>
        <sz val="10"/>
        <rFont val="Times New Roman"/>
        <family val="1"/>
        <charset val="204"/>
      </rPr>
      <t>13321300</t>
    </r>
  </si>
  <si>
    <r>
      <rPr>
        <b/>
        <sz val="10"/>
        <rFont val="Times New Roman"/>
        <family val="1"/>
        <charset val="204"/>
      </rPr>
      <t>141</t>
    </r>
  </si>
  <si>
    <r>
      <rPr>
        <sz val="10"/>
        <rFont val="Times New Roman"/>
        <family val="1"/>
        <charset val="204"/>
      </rPr>
      <t>14112100</t>
    </r>
  </si>
  <si>
    <r>
      <rPr>
        <sz val="10"/>
        <rFont val="Times New Roman"/>
        <family val="1"/>
        <charset val="204"/>
      </rPr>
      <t>14121100</t>
    </r>
  </si>
  <si>
    <r>
      <rPr>
        <sz val="10"/>
        <rFont val="Times New Roman"/>
        <family val="1"/>
        <charset val="204"/>
      </rPr>
      <t>14122100</t>
    </r>
  </si>
  <si>
    <r>
      <rPr>
        <sz val="10"/>
        <rFont val="Times New Roman"/>
        <family val="1"/>
        <charset val="204"/>
      </rPr>
      <t>14122200</t>
    </r>
  </si>
  <si>
    <r>
      <rPr>
        <sz val="10"/>
        <rFont val="Times New Roman"/>
        <family val="1"/>
        <charset val="204"/>
      </rPr>
      <t>14151100</t>
    </r>
  </si>
  <si>
    <r>
      <rPr>
        <sz val="10"/>
        <rFont val="Times New Roman"/>
        <family val="1"/>
        <charset val="204"/>
      </rPr>
      <t>14151200</t>
    </r>
  </si>
  <si>
    <r>
      <rPr>
        <sz val="10"/>
        <rFont val="Times New Roman"/>
        <family val="1"/>
        <charset val="204"/>
      </rPr>
      <t>14152100</t>
    </r>
  </si>
  <si>
    <r>
      <rPr>
        <sz val="10"/>
        <rFont val="Times New Roman"/>
        <family val="1"/>
        <charset val="204"/>
      </rPr>
      <t>14152200</t>
    </r>
  </si>
  <si>
    <r>
      <rPr>
        <sz val="10"/>
        <rFont val="Times New Roman"/>
        <family val="1"/>
        <charset val="204"/>
      </rPr>
      <t>14152300</t>
    </r>
  </si>
  <si>
    <r>
      <rPr>
        <sz val="10"/>
        <rFont val="Times New Roman"/>
        <family val="1"/>
        <charset val="204"/>
      </rPr>
      <t>14152400</t>
    </r>
  </si>
  <si>
    <r>
      <rPr>
        <sz val="10"/>
        <rFont val="Times New Roman"/>
        <family val="1"/>
        <charset val="204"/>
      </rPr>
      <t>14152600</t>
    </r>
  </si>
  <si>
    <r>
      <rPr>
        <sz val="10"/>
        <rFont val="Times New Roman"/>
        <family val="1"/>
        <charset val="204"/>
      </rPr>
      <t>14152700</t>
    </r>
  </si>
  <si>
    <r>
      <rPr>
        <sz val="10"/>
        <rFont val="Times New Roman"/>
        <family val="1"/>
        <charset val="204"/>
      </rPr>
      <t>14152800</t>
    </r>
  </si>
  <si>
    <r>
      <rPr>
        <sz val="10"/>
        <rFont val="Times New Roman"/>
        <family val="1"/>
        <charset val="204"/>
      </rPr>
      <t>14152900</t>
    </r>
  </si>
  <si>
    <r>
      <rPr>
        <sz val="10"/>
        <rFont val="Times New Roman"/>
        <family val="1"/>
        <charset val="204"/>
      </rPr>
      <t>14153100</t>
    </r>
  </si>
  <si>
    <r>
      <rPr>
        <sz val="10"/>
        <rFont val="Times New Roman"/>
        <family val="1"/>
        <charset val="204"/>
      </rPr>
      <t>14153200</t>
    </r>
  </si>
  <si>
    <r>
      <rPr>
        <sz val="10"/>
        <rFont val="Times New Roman"/>
        <family val="1"/>
        <charset val="204"/>
      </rPr>
      <t>14211100</t>
    </r>
  </si>
  <si>
    <r>
      <rPr>
        <sz val="10"/>
        <rFont val="Times New Roman"/>
        <family val="1"/>
        <charset val="204"/>
      </rPr>
      <t>14211200</t>
    </r>
  </si>
  <si>
    <r>
      <rPr>
        <sz val="10"/>
        <rFont val="Times New Roman"/>
        <family val="1"/>
        <charset val="204"/>
      </rPr>
      <t>14211900</t>
    </r>
  </si>
  <si>
    <r>
      <rPr>
        <sz val="10"/>
        <rFont val="Times New Roman"/>
        <family val="1"/>
        <charset val="204"/>
      </rPr>
      <t>14212100</t>
    </r>
  </si>
  <si>
    <r>
      <rPr>
        <sz val="10"/>
        <rFont val="Times New Roman"/>
        <family val="1"/>
        <charset val="204"/>
      </rPr>
      <t>14221300</t>
    </r>
  </si>
  <si>
    <r>
      <rPr>
        <sz val="10"/>
        <rFont val="Times New Roman"/>
        <family val="1"/>
        <charset val="204"/>
      </rPr>
      <t>14221400</t>
    </r>
  </si>
  <si>
    <r>
      <rPr>
        <sz val="10"/>
        <rFont val="Times New Roman"/>
        <family val="1"/>
        <charset val="204"/>
      </rPr>
      <t>14221500</t>
    </r>
  </si>
  <si>
    <r>
      <rPr>
        <sz val="10"/>
        <rFont val="Times New Roman"/>
        <family val="1"/>
        <charset val="204"/>
      </rPr>
      <t>14221600</t>
    </r>
  </si>
  <si>
    <r>
      <rPr>
        <sz val="10"/>
        <rFont val="Times New Roman"/>
        <family val="1"/>
        <charset val="204"/>
      </rPr>
      <t>14221700</t>
    </r>
  </si>
  <si>
    <r>
      <rPr>
        <sz val="10"/>
        <rFont val="Times New Roman"/>
        <family val="1"/>
        <charset val="204"/>
      </rPr>
      <t>14221800</t>
    </r>
  </si>
  <si>
    <r>
      <rPr>
        <sz val="10"/>
        <rFont val="Times New Roman"/>
        <family val="1"/>
        <charset val="204"/>
      </rPr>
      <t>14221900</t>
    </r>
  </si>
  <si>
    <r>
      <rPr>
        <sz val="10"/>
        <rFont val="Times New Roman"/>
        <family val="1"/>
        <charset val="204"/>
      </rPr>
      <t>14222100</t>
    </r>
  </si>
  <si>
    <r>
      <rPr>
        <sz val="10"/>
        <rFont val="Times New Roman"/>
        <family val="1"/>
        <charset val="204"/>
      </rPr>
      <t>14222200</t>
    </r>
  </si>
  <si>
    <r>
      <rPr>
        <sz val="10"/>
        <rFont val="Times New Roman"/>
        <family val="1"/>
        <charset val="204"/>
      </rPr>
      <t>14222300</t>
    </r>
  </si>
  <si>
    <r>
      <rPr>
        <sz val="10"/>
        <rFont val="Times New Roman"/>
        <family val="1"/>
        <charset val="204"/>
      </rPr>
      <t>14222400</t>
    </r>
  </si>
  <si>
    <r>
      <rPr>
        <sz val="10"/>
        <rFont val="Times New Roman"/>
        <family val="1"/>
        <charset val="204"/>
      </rPr>
      <t>14222500</t>
    </r>
  </si>
  <si>
    <r>
      <rPr>
        <sz val="10"/>
        <rFont val="Times New Roman"/>
        <family val="1"/>
        <charset val="204"/>
      </rPr>
      <t>14222600</t>
    </r>
  </si>
  <si>
    <r>
      <rPr>
        <sz val="10"/>
        <rFont val="Times New Roman"/>
        <family val="1"/>
        <charset val="204"/>
      </rPr>
      <t>14222700</t>
    </r>
  </si>
  <si>
    <r>
      <rPr>
        <sz val="10"/>
        <rFont val="Times New Roman"/>
        <family val="1"/>
        <charset val="204"/>
      </rPr>
      <t>14222800</t>
    </r>
  </si>
  <si>
    <r>
      <rPr>
        <sz val="10"/>
        <rFont val="Times New Roman"/>
        <family val="1"/>
        <charset val="204"/>
      </rPr>
      <t>14222900</t>
    </r>
  </si>
  <si>
    <r>
      <rPr>
        <sz val="10"/>
        <rFont val="Times New Roman"/>
        <family val="1"/>
        <charset val="204"/>
      </rPr>
      <t>14223</t>
    </r>
  </si>
  <si>
    <r>
      <rPr>
        <sz val="10"/>
        <rFont val="Times New Roman"/>
        <family val="1"/>
        <charset val="204"/>
      </rPr>
      <t>14223100</t>
    </r>
  </si>
  <si>
    <r>
      <rPr>
        <sz val="10"/>
        <rFont val="Times New Roman"/>
        <family val="1"/>
        <charset val="204"/>
      </rPr>
      <t>14224100</t>
    </r>
  </si>
  <si>
    <r>
      <rPr>
        <sz val="10"/>
        <rFont val="Times New Roman"/>
        <family val="1"/>
        <charset val="204"/>
      </rPr>
      <t>14224200</t>
    </r>
  </si>
  <si>
    <r>
      <rPr>
        <sz val="10"/>
        <rFont val="Times New Roman"/>
        <family val="1"/>
        <charset val="204"/>
      </rPr>
      <t>14224300</t>
    </r>
  </si>
  <si>
    <r>
      <rPr>
        <sz val="10"/>
        <rFont val="Times New Roman"/>
        <family val="1"/>
        <charset val="204"/>
      </rPr>
      <t>14224410</t>
    </r>
  </si>
  <si>
    <r>
      <rPr>
        <sz val="10"/>
        <rFont val="Times New Roman"/>
        <family val="1"/>
        <charset val="204"/>
      </rPr>
      <t>14224420</t>
    </r>
  </si>
  <si>
    <r>
      <rPr>
        <sz val="10"/>
        <rFont val="Times New Roman"/>
        <family val="1"/>
        <charset val="204"/>
      </rPr>
      <t>14224500</t>
    </r>
  </si>
  <si>
    <r>
      <rPr>
        <sz val="10"/>
        <rFont val="Times New Roman"/>
        <family val="1"/>
        <charset val="204"/>
      </rPr>
      <t>14224600</t>
    </r>
  </si>
  <si>
    <r>
      <rPr>
        <sz val="10"/>
        <rFont val="Times New Roman"/>
        <family val="1"/>
        <charset val="204"/>
      </rPr>
      <t>14224800</t>
    </r>
  </si>
  <si>
    <r>
      <rPr>
        <sz val="10"/>
        <rFont val="Times New Roman"/>
        <family val="1"/>
        <charset val="204"/>
      </rPr>
      <t>14231</t>
    </r>
  </si>
  <si>
    <r>
      <rPr>
        <sz val="10"/>
        <rFont val="Times New Roman"/>
        <family val="1"/>
        <charset val="204"/>
      </rPr>
      <t>14231100</t>
    </r>
  </si>
  <si>
    <r>
      <rPr>
        <sz val="10"/>
        <rFont val="Times New Roman"/>
        <family val="1"/>
        <charset val="204"/>
      </rPr>
      <t>14231200</t>
    </r>
  </si>
  <si>
    <r>
      <rPr>
        <sz val="10"/>
        <rFont val="Times New Roman"/>
        <family val="1"/>
        <charset val="204"/>
      </rPr>
      <t>14231300</t>
    </r>
  </si>
  <si>
    <r>
      <rPr>
        <sz val="10"/>
        <rFont val="Times New Roman"/>
        <family val="1"/>
        <charset val="204"/>
      </rPr>
      <t>14231400</t>
    </r>
  </si>
  <si>
    <r>
      <rPr>
        <sz val="10"/>
        <rFont val="Times New Roman"/>
        <family val="1"/>
        <charset val="204"/>
      </rPr>
      <t>14231500</t>
    </r>
  </si>
  <si>
    <r>
      <rPr>
        <sz val="10"/>
        <rFont val="Times New Roman"/>
        <family val="1"/>
        <charset val="204"/>
      </rPr>
      <t>14231600</t>
    </r>
  </si>
  <si>
    <r>
      <rPr>
        <sz val="10"/>
        <rFont val="Times New Roman"/>
        <family val="1"/>
        <charset val="204"/>
      </rPr>
      <t>14231700</t>
    </r>
  </si>
  <si>
    <r>
      <rPr>
        <sz val="10"/>
        <rFont val="Times New Roman"/>
        <family val="1"/>
        <charset val="204"/>
      </rPr>
      <t>14231800</t>
    </r>
  </si>
  <si>
    <r>
      <rPr>
        <sz val="10"/>
        <rFont val="Times New Roman"/>
        <family val="1"/>
        <charset val="204"/>
      </rPr>
      <t>14231900</t>
    </r>
  </si>
  <si>
    <r>
      <rPr>
        <sz val="10"/>
        <rFont val="Times New Roman"/>
        <family val="1"/>
        <charset val="204"/>
      </rPr>
      <t>14232</t>
    </r>
  </si>
  <si>
    <r>
      <rPr>
        <sz val="10"/>
        <rFont val="Times New Roman"/>
        <family val="1"/>
        <charset val="204"/>
      </rPr>
      <t>14232100</t>
    </r>
  </si>
  <si>
    <r>
      <rPr>
        <sz val="10"/>
        <rFont val="Times New Roman"/>
        <family val="1"/>
        <charset val="204"/>
      </rPr>
      <t>14232200</t>
    </r>
  </si>
  <si>
    <r>
      <rPr>
        <sz val="10"/>
        <rFont val="Times New Roman"/>
        <family val="1"/>
        <charset val="204"/>
      </rPr>
      <t>14232300</t>
    </r>
  </si>
  <si>
    <r>
      <rPr>
        <sz val="10"/>
        <rFont val="Times New Roman"/>
        <family val="1"/>
        <charset val="204"/>
      </rPr>
      <t>14232400</t>
    </r>
  </si>
  <si>
    <r>
      <rPr>
        <sz val="10"/>
        <rFont val="Times New Roman"/>
        <family val="1"/>
        <charset val="204"/>
      </rPr>
      <t>14232500</t>
    </r>
  </si>
  <si>
    <r>
      <rPr>
        <sz val="10"/>
        <rFont val="Times New Roman"/>
        <family val="1"/>
        <charset val="204"/>
      </rPr>
      <t>14232600</t>
    </r>
  </si>
  <si>
    <r>
      <rPr>
        <sz val="10"/>
        <rFont val="Times New Roman"/>
        <family val="1"/>
        <charset val="204"/>
      </rPr>
      <t>14232700</t>
    </r>
  </si>
  <si>
    <r>
      <rPr>
        <sz val="10"/>
        <rFont val="Times New Roman"/>
        <family val="1"/>
        <charset val="204"/>
      </rPr>
      <t>14232800</t>
    </r>
  </si>
  <si>
    <r>
      <rPr>
        <sz val="10"/>
        <rFont val="Times New Roman"/>
        <family val="1"/>
        <charset val="204"/>
      </rPr>
      <t>14232900</t>
    </r>
  </si>
  <si>
    <r>
      <rPr>
        <sz val="10"/>
        <rFont val="Times New Roman"/>
        <family val="1"/>
        <charset val="204"/>
      </rPr>
      <t>14233</t>
    </r>
  </si>
  <si>
    <r>
      <rPr>
        <sz val="10"/>
        <rFont val="Times New Roman"/>
        <family val="1"/>
        <charset val="204"/>
      </rPr>
      <t>14233100</t>
    </r>
  </si>
  <si>
    <r>
      <rPr>
        <sz val="10"/>
        <rFont val="Times New Roman"/>
        <family val="1"/>
        <charset val="204"/>
      </rPr>
      <t>14233200</t>
    </r>
  </si>
  <si>
    <r>
      <rPr>
        <sz val="10"/>
        <rFont val="Times New Roman"/>
        <family val="1"/>
        <charset val="204"/>
      </rPr>
      <t>14233300</t>
    </r>
  </si>
  <si>
    <r>
      <rPr>
        <sz val="10"/>
        <rFont val="Times New Roman"/>
        <family val="1"/>
        <charset val="204"/>
      </rPr>
      <t>14233400</t>
    </r>
  </si>
  <si>
    <r>
      <rPr>
        <sz val="10"/>
        <rFont val="Times New Roman"/>
        <family val="1"/>
        <charset val="204"/>
      </rPr>
      <t>14233900</t>
    </r>
  </si>
  <si>
    <r>
      <rPr>
        <sz val="10"/>
        <rFont val="Times New Roman"/>
        <family val="1"/>
        <charset val="204"/>
      </rPr>
      <t>14234</t>
    </r>
  </si>
  <si>
    <r>
      <rPr>
        <sz val="10"/>
        <rFont val="Times New Roman"/>
        <family val="1"/>
        <charset val="204"/>
      </rPr>
      <t>14234100</t>
    </r>
  </si>
  <si>
    <r>
      <rPr>
        <sz val="10"/>
        <rFont val="Times New Roman"/>
        <family val="1"/>
        <charset val="204"/>
      </rPr>
      <t>14234300</t>
    </r>
  </si>
  <si>
    <r>
      <rPr>
        <sz val="10"/>
        <rFont val="Times New Roman"/>
        <family val="1"/>
        <charset val="204"/>
      </rPr>
      <t>14234400</t>
    </r>
  </si>
  <si>
    <r>
      <rPr>
        <sz val="10"/>
        <rFont val="Times New Roman"/>
        <family val="1"/>
        <charset val="204"/>
      </rPr>
      <t>14234500</t>
    </r>
  </si>
  <si>
    <r>
      <rPr>
        <sz val="10"/>
        <rFont val="Times New Roman"/>
        <family val="1"/>
        <charset val="204"/>
      </rPr>
      <t>14234600</t>
    </r>
  </si>
  <si>
    <r>
      <rPr>
        <sz val="10"/>
        <rFont val="Times New Roman"/>
        <family val="1"/>
        <charset val="204"/>
      </rPr>
      <t>14234700</t>
    </r>
  </si>
  <si>
    <r>
      <rPr>
        <sz val="10"/>
        <rFont val="Times New Roman"/>
        <family val="1"/>
        <charset val="204"/>
      </rPr>
      <t>14234900</t>
    </r>
  </si>
  <si>
    <r>
      <rPr>
        <sz val="10"/>
        <rFont val="Times New Roman"/>
        <family val="1"/>
        <charset val="204"/>
      </rPr>
      <t>14235</t>
    </r>
  </si>
  <si>
    <r>
      <rPr>
        <sz val="10"/>
        <rFont val="Times New Roman"/>
        <family val="1"/>
        <charset val="204"/>
      </rPr>
      <t>14235300</t>
    </r>
  </si>
  <si>
    <r>
      <rPr>
        <sz val="10"/>
        <rFont val="Times New Roman"/>
        <family val="1"/>
        <charset val="204"/>
      </rPr>
      <t>14235400</t>
    </r>
  </si>
  <si>
    <r>
      <rPr>
        <sz val="10"/>
        <rFont val="Times New Roman"/>
        <family val="1"/>
        <charset val="204"/>
      </rPr>
      <t>14235500</t>
    </r>
  </si>
  <si>
    <r>
      <rPr>
        <sz val="10"/>
        <rFont val="Times New Roman"/>
        <family val="1"/>
        <charset val="204"/>
      </rPr>
      <t>14235700</t>
    </r>
  </si>
  <si>
    <r>
      <rPr>
        <sz val="10"/>
        <rFont val="Times New Roman"/>
        <family val="1"/>
        <charset val="204"/>
      </rPr>
      <t>14235900</t>
    </r>
  </si>
  <si>
    <r>
      <rPr>
        <sz val="10"/>
        <rFont val="Times New Roman"/>
        <family val="1"/>
        <charset val="204"/>
      </rPr>
      <t>14236</t>
    </r>
  </si>
  <si>
    <r>
      <rPr>
        <sz val="10"/>
        <rFont val="Times New Roman"/>
        <family val="1"/>
        <charset val="204"/>
      </rPr>
      <t>14236100</t>
    </r>
  </si>
  <si>
    <r>
      <rPr>
        <sz val="10"/>
        <rFont val="Times New Roman"/>
        <family val="1"/>
        <charset val="204"/>
      </rPr>
      <t>14236200</t>
    </r>
  </si>
  <si>
    <r>
      <rPr>
        <sz val="10"/>
        <rFont val="Times New Roman"/>
        <family val="1"/>
        <charset val="204"/>
      </rPr>
      <t>14236300</t>
    </r>
  </si>
  <si>
    <r>
      <rPr>
        <sz val="10"/>
        <rFont val="Times New Roman"/>
        <family val="1"/>
        <charset val="204"/>
      </rPr>
      <t>14236400</t>
    </r>
  </si>
  <si>
    <r>
      <rPr>
        <sz val="10"/>
        <rFont val="Times New Roman"/>
        <family val="1"/>
        <charset val="204"/>
      </rPr>
      <t>14236500</t>
    </r>
  </si>
  <si>
    <r>
      <rPr>
        <sz val="10"/>
        <rFont val="Times New Roman"/>
        <family val="1"/>
        <charset val="204"/>
      </rPr>
      <t>14236600</t>
    </r>
  </si>
  <si>
    <r>
      <rPr>
        <sz val="10"/>
        <rFont val="Times New Roman"/>
        <family val="1"/>
        <charset val="204"/>
      </rPr>
      <t>14236700</t>
    </r>
  </si>
  <si>
    <r>
      <rPr>
        <sz val="10"/>
        <rFont val="Times New Roman"/>
        <family val="1"/>
        <charset val="204"/>
      </rPr>
      <t>14236900</t>
    </r>
  </si>
  <si>
    <r>
      <rPr>
        <sz val="10"/>
        <rFont val="Times New Roman"/>
        <family val="1"/>
        <charset val="204"/>
      </rPr>
      <t>14237</t>
    </r>
  </si>
  <si>
    <r>
      <rPr>
        <sz val="10"/>
        <rFont val="Times New Roman"/>
        <family val="1"/>
        <charset val="204"/>
      </rPr>
      <t>14237100</t>
    </r>
  </si>
  <si>
    <r>
      <rPr>
        <sz val="10"/>
        <rFont val="Times New Roman"/>
        <family val="1"/>
        <charset val="204"/>
      </rPr>
      <t>14237200</t>
    </r>
  </si>
  <si>
    <r>
      <rPr>
        <sz val="10"/>
        <rFont val="Times New Roman"/>
        <family val="1"/>
        <charset val="204"/>
      </rPr>
      <t>14237400</t>
    </r>
  </si>
  <si>
    <r>
      <rPr>
        <sz val="10"/>
        <rFont val="Times New Roman"/>
        <family val="1"/>
        <charset val="204"/>
      </rPr>
      <t>14237500</t>
    </r>
  </si>
  <si>
    <r>
      <rPr>
        <sz val="10"/>
        <rFont val="Times New Roman"/>
        <family val="1"/>
        <charset val="204"/>
      </rPr>
      <t>14237600</t>
    </r>
  </si>
  <si>
    <r>
      <rPr>
        <sz val="10"/>
        <rFont val="Times New Roman"/>
        <family val="1"/>
        <charset val="204"/>
      </rPr>
      <t>14237700</t>
    </r>
  </si>
  <si>
    <r>
      <rPr>
        <sz val="10"/>
        <rFont val="Times New Roman"/>
        <family val="1"/>
        <charset val="204"/>
      </rPr>
      <t>14238100</t>
    </r>
  </si>
  <si>
    <r>
      <rPr>
        <sz val="10"/>
        <rFont val="Times New Roman"/>
        <family val="1"/>
        <charset val="204"/>
      </rPr>
      <t>14238200</t>
    </r>
  </si>
  <si>
    <r>
      <rPr>
        <sz val="10"/>
        <rFont val="Times New Roman"/>
        <family val="1"/>
        <charset val="204"/>
      </rPr>
      <t>14238300</t>
    </r>
  </si>
  <si>
    <r>
      <rPr>
        <sz val="10"/>
        <rFont val="Times New Roman"/>
        <family val="1"/>
        <charset val="204"/>
      </rPr>
      <t>14238600</t>
    </r>
  </si>
  <si>
    <r>
      <rPr>
        <sz val="10"/>
        <rFont val="Times New Roman"/>
        <family val="1"/>
        <charset val="204"/>
      </rPr>
      <t>14238700</t>
    </r>
  </si>
  <si>
    <r>
      <rPr>
        <sz val="10"/>
        <rFont val="Times New Roman"/>
        <family val="1"/>
        <charset val="204"/>
      </rPr>
      <t>14238800</t>
    </r>
  </si>
  <si>
    <r>
      <rPr>
        <sz val="10"/>
        <rFont val="Times New Roman"/>
        <family val="1"/>
        <charset val="204"/>
      </rPr>
      <t>14239</t>
    </r>
  </si>
  <si>
    <r>
      <rPr>
        <sz val="10"/>
        <rFont val="Times New Roman"/>
        <family val="1"/>
        <charset val="204"/>
      </rPr>
      <t>14239100</t>
    </r>
  </si>
  <si>
    <r>
      <rPr>
        <sz val="10"/>
        <rFont val="Times New Roman"/>
        <family val="1"/>
        <charset val="204"/>
      </rPr>
      <t>14239300</t>
    </r>
  </si>
  <si>
    <r>
      <rPr>
        <sz val="10"/>
        <rFont val="Times New Roman"/>
        <family val="1"/>
        <charset val="204"/>
      </rPr>
      <t>14239400</t>
    </r>
  </si>
  <si>
    <r>
      <rPr>
        <sz val="10"/>
        <rFont val="Times New Roman"/>
        <family val="1"/>
        <charset val="204"/>
      </rPr>
      <t>14239500</t>
    </r>
  </si>
  <si>
    <r>
      <rPr>
        <sz val="10"/>
        <rFont val="Times New Roman"/>
        <family val="1"/>
        <charset val="204"/>
      </rPr>
      <t>14239900</t>
    </r>
  </si>
  <si>
    <r>
      <rPr>
        <b/>
        <sz val="10"/>
        <rFont val="Times New Roman"/>
        <family val="1"/>
        <charset val="204"/>
      </rPr>
      <t>143</t>
    </r>
  </si>
  <si>
    <r>
      <rPr>
        <sz val="10"/>
        <rFont val="Times New Roman"/>
        <family val="1"/>
        <charset val="204"/>
      </rPr>
      <t>1431</t>
    </r>
  </si>
  <si>
    <r>
      <rPr>
        <sz val="10"/>
        <rFont val="Times New Roman"/>
        <family val="1"/>
        <charset val="204"/>
      </rPr>
      <t>14311</t>
    </r>
  </si>
  <si>
    <r>
      <rPr>
        <sz val="10"/>
        <rFont val="Times New Roman"/>
        <family val="1"/>
        <charset val="204"/>
      </rPr>
      <t>14311110</t>
    </r>
  </si>
  <si>
    <r>
      <rPr>
        <sz val="10"/>
        <rFont val="Times New Roman"/>
        <family val="1"/>
        <charset val="204"/>
      </rPr>
      <t>14311120</t>
    </r>
  </si>
  <si>
    <r>
      <rPr>
        <sz val="10"/>
        <rFont val="Times New Roman"/>
        <family val="1"/>
        <charset val="204"/>
      </rPr>
      <t>14311200</t>
    </r>
  </si>
  <si>
    <r>
      <rPr>
        <sz val="10"/>
        <rFont val="Times New Roman"/>
        <family val="1"/>
        <charset val="204"/>
      </rPr>
      <t>14311300</t>
    </r>
  </si>
  <si>
    <r>
      <rPr>
        <sz val="10"/>
        <rFont val="Times New Roman"/>
        <family val="1"/>
        <charset val="204"/>
      </rPr>
      <t>14311400</t>
    </r>
  </si>
  <si>
    <r>
      <rPr>
        <sz val="10"/>
        <rFont val="Times New Roman"/>
        <family val="1"/>
        <charset val="204"/>
      </rPr>
      <t>14311500</t>
    </r>
  </si>
  <si>
    <r>
      <rPr>
        <sz val="10"/>
        <rFont val="Times New Roman"/>
        <family val="1"/>
        <charset val="204"/>
      </rPr>
      <t>14311600</t>
    </r>
  </si>
  <si>
    <r>
      <rPr>
        <sz val="10"/>
        <rFont val="Times New Roman"/>
        <family val="1"/>
        <charset val="204"/>
      </rPr>
      <t>14311700</t>
    </r>
  </si>
  <si>
    <r>
      <rPr>
        <sz val="10"/>
        <rFont val="Times New Roman"/>
        <family val="1"/>
        <charset val="204"/>
      </rPr>
      <t>14311800</t>
    </r>
  </si>
  <si>
    <r>
      <rPr>
        <b/>
        <sz val="10"/>
        <rFont val="Times New Roman"/>
        <family val="1"/>
        <charset val="204"/>
      </rPr>
      <t>144</t>
    </r>
  </si>
  <si>
    <r>
      <rPr>
        <sz val="10"/>
        <rFont val="Times New Roman"/>
        <family val="1"/>
        <charset val="204"/>
      </rPr>
      <t>1441</t>
    </r>
  </si>
  <si>
    <r>
      <rPr>
        <sz val="10"/>
        <rFont val="Times New Roman"/>
        <family val="1"/>
        <charset val="204"/>
      </rPr>
      <t>14411</t>
    </r>
  </si>
  <si>
    <r>
      <rPr>
        <sz val="10"/>
        <rFont val="Times New Roman"/>
        <family val="1"/>
        <charset val="204"/>
      </rPr>
      <t>14411100</t>
    </r>
  </si>
  <si>
    <r>
      <rPr>
        <sz val="10"/>
        <rFont val="Times New Roman"/>
        <family val="1"/>
        <charset val="204"/>
      </rPr>
      <t>14412</t>
    </r>
  </si>
  <si>
    <r>
      <rPr>
        <sz val="10"/>
        <rFont val="Times New Roman"/>
        <family val="1"/>
        <charset val="204"/>
      </rPr>
      <t>14412100</t>
    </r>
  </si>
  <si>
    <r>
      <rPr>
        <b/>
        <sz val="10"/>
        <rFont val="Times New Roman"/>
        <family val="1"/>
        <charset val="204"/>
      </rPr>
      <t>145</t>
    </r>
  </si>
  <si>
    <r>
      <rPr>
        <sz val="10"/>
        <rFont val="Times New Roman"/>
        <family val="1"/>
        <charset val="204"/>
      </rPr>
      <t>14511100</t>
    </r>
  </si>
  <si>
    <r>
      <rPr>
        <sz val="10"/>
        <rFont val="Times New Roman"/>
        <family val="1"/>
        <charset val="204"/>
      </rPr>
      <t>14511200</t>
    </r>
  </si>
  <si>
    <r>
      <rPr>
        <sz val="10"/>
        <rFont val="Times New Roman"/>
        <family val="1"/>
        <charset val="204"/>
      </rPr>
      <t>14511400</t>
    </r>
  </si>
  <si>
    <r>
      <rPr>
        <sz val="10"/>
        <rFont val="Times New Roman"/>
        <family val="1"/>
        <charset val="204"/>
      </rPr>
      <t>14511900</t>
    </r>
  </si>
  <si>
    <r>
      <rPr>
        <sz val="10"/>
        <rFont val="Times New Roman"/>
        <family val="1"/>
        <charset val="204"/>
      </rPr>
      <t>2</t>
    </r>
  </si>
  <si>
    <r>
      <rPr>
        <sz val="10"/>
        <rFont val="Times New Roman"/>
        <family val="1"/>
        <charset val="204"/>
      </rPr>
      <t>211</t>
    </r>
  </si>
  <si>
    <r>
      <rPr>
        <sz val="10"/>
        <rFont val="Times New Roman"/>
        <family val="1"/>
        <charset val="204"/>
      </rPr>
      <t>212</t>
    </r>
  </si>
  <si>
    <r>
      <rPr>
        <sz val="10"/>
        <rFont val="Times New Roman"/>
        <family val="1"/>
        <charset val="204"/>
      </rPr>
      <t>221</t>
    </r>
  </si>
  <si>
    <r>
      <rPr>
        <sz val="10"/>
        <rFont val="Times New Roman"/>
        <family val="1"/>
        <charset val="204"/>
      </rPr>
      <t>222</t>
    </r>
  </si>
  <si>
    <r>
      <rPr>
        <sz val="10"/>
        <rFont val="Times New Roman"/>
        <family val="1"/>
        <charset val="204"/>
      </rPr>
      <t>223</t>
    </r>
  </si>
  <si>
    <r>
      <rPr>
        <sz val="10"/>
        <rFont val="Times New Roman"/>
        <family val="1"/>
        <charset val="204"/>
      </rPr>
      <t>241</t>
    </r>
  </si>
  <si>
    <r>
      <rPr>
        <sz val="10"/>
        <rFont val="Times New Roman"/>
        <family val="1"/>
        <charset val="204"/>
      </rPr>
      <t>242</t>
    </r>
  </si>
  <si>
    <r>
      <rPr>
        <sz val="10"/>
        <rFont val="Times New Roman"/>
        <family val="1"/>
        <charset val="204"/>
      </rPr>
      <t>243</t>
    </r>
  </si>
  <si>
    <r>
      <rPr>
        <sz val="10"/>
        <rFont val="Times New Roman"/>
        <family val="1"/>
        <charset val="204"/>
      </rPr>
      <t>251</t>
    </r>
  </si>
  <si>
    <r>
      <rPr>
        <sz val="10"/>
        <rFont val="Times New Roman"/>
        <family val="1"/>
        <charset val="204"/>
      </rPr>
      <t>262</t>
    </r>
  </si>
  <si>
    <r>
      <rPr>
        <sz val="10"/>
        <rFont val="Times New Roman"/>
        <family val="1"/>
        <charset val="204"/>
      </rPr>
      <t>263</t>
    </r>
  </si>
  <si>
    <r>
      <rPr>
        <sz val="10"/>
        <rFont val="Times New Roman"/>
        <family val="1"/>
        <charset val="204"/>
      </rPr>
      <t>271</t>
    </r>
  </si>
  <si>
    <r>
      <rPr>
        <sz val="10"/>
        <rFont val="Times New Roman"/>
        <family val="1"/>
        <charset val="204"/>
      </rPr>
      <t>272</t>
    </r>
  </si>
  <si>
    <r>
      <rPr>
        <sz val="10"/>
        <rFont val="Times New Roman"/>
        <family val="1"/>
        <charset val="204"/>
      </rPr>
      <t>282</t>
    </r>
  </si>
  <si>
    <r>
      <rPr>
        <sz val="10"/>
        <rFont val="Times New Roman"/>
        <family val="1"/>
        <charset val="204"/>
      </rPr>
      <t>252</t>
    </r>
  </si>
  <si>
    <r>
      <rPr>
        <sz val="10"/>
        <rFont val="Times New Roman"/>
        <family val="1"/>
        <charset val="204"/>
      </rPr>
      <t>31</t>
    </r>
  </si>
  <si>
    <r>
      <rPr>
        <sz val="10"/>
        <rFont val="Times New Roman"/>
        <family val="1"/>
        <charset val="204"/>
      </rPr>
      <t>311</t>
    </r>
  </si>
  <si>
    <r>
      <rPr>
        <sz val="10"/>
        <rFont val="Times New Roman"/>
        <family val="1"/>
        <charset val="204"/>
      </rPr>
      <t>312</t>
    </r>
  </si>
  <si>
    <r>
      <rPr>
        <sz val="10"/>
        <rFont val="Times New Roman"/>
        <family val="1"/>
        <charset val="204"/>
      </rPr>
      <t>313</t>
    </r>
  </si>
  <si>
    <r>
      <rPr>
        <sz val="10"/>
        <rFont val="Times New Roman"/>
        <family val="1"/>
        <charset val="204"/>
      </rPr>
      <t>314</t>
    </r>
  </si>
  <si>
    <r>
      <rPr>
        <b/>
        <sz val="12"/>
        <rFont val="Times New Roman"/>
        <family val="1"/>
        <charset val="204"/>
      </rPr>
      <t>Доходы</t>
    </r>
  </si>
  <si>
    <r>
      <rPr>
        <b/>
        <sz val="12"/>
        <rFont val="Times New Roman"/>
        <family val="1"/>
        <charset val="204"/>
      </rPr>
      <t>Налоговые доходы</t>
    </r>
  </si>
  <si>
    <r>
      <rPr>
        <sz val="12"/>
        <rFont val="Times New Roman"/>
        <family val="1"/>
        <charset val="204"/>
      </rPr>
      <t>в т.ч. ГНС</t>
    </r>
  </si>
  <si>
    <r>
      <rPr>
        <b/>
        <sz val="12"/>
        <rFont val="Times New Roman"/>
        <family val="1"/>
        <charset val="204"/>
      </rPr>
      <t>Налоги на доходы и прибыль</t>
    </r>
  </si>
  <si>
    <r>
      <rPr>
        <sz val="12"/>
        <rFont val="Times New Roman"/>
        <family val="1"/>
        <charset val="204"/>
      </rPr>
      <t>Подоходный налог, уплачиваемый налоговым агентом</t>
    </r>
  </si>
  <si>
    <r>
      <rPr>
        <sz val="12"/>
        <rFont val="Times New Roman"/>
        <family val="1"/>
        <charset val="204"/>
      </rPr>
      <t xml:space="preserve">Подоходный налог по единой налоговой декларации </t>
    </r>
  </si>
  <si>
    <r>
      <rPr>
        <sz val="12"/>
        <rFont val="Times New Roman"/>
        <family val="1"/>
        <charset val="204"/>
      </rPr>
      <t xml:space="preserve">Налог на доходы лиц-нерезидентов Кыргызской Республики </t>
    </r>
  </si>
  <si>
    <r>
      <rPr>
        <sz val="12"/>
        <rFont val="Times New Roman"/>
        <family val="1"/>
        <charset val="204"/>
      </rPr>
      <t xml:space="preserve">Налог на прибыль </t>
    </r>
  </si>
  <si>
    <r>
      <rPr>
        <sz val="12"/>
        <rFont val="Times New Roman"/>
        <family val="1"/>
        <charset val="204"/>
      </rPr>
      <t>Налог на проценты</t>
    </r>
  </si>
  <si>
    <r>
      <rPr>
        <sz val="12"/>
        <rFont val="Times New Roman"/>
        <family val="1"/>
        <charset val="204"/>
      </rPr>
      <t>Налог на доходы золотодобывающих компаний</t>
    </r>
  </si>
  <si>
    <r>
      <rPr>
        <sz val="12"/>
        <rFont val="Times New Roman"/>
        <family val="1"/>
        <charset val="204"/>
      </rPr>
      <t xml:space="preserve">Единый налог для субъектов малого предпринимательства </t>
    </r>
  </si>
  <si>
    <r>
      <rPr>
        <sz val="12"/>
        <rFont val="Times New Roman"/>
        <family val="1"/>
        <charset val="204"/>
      </rPr>
      <t>Налог на основе обязательного патента</t>
    </r>
  </si>
  <si>
    <r>
      <rPr>
        <sz val="12"/>
        <rFont val="Times New Roman"/>
        <family val="1"/>
        <charset val="204"/>
      </rPr>
      <t>Налог на основе добровольного патента</t>
    </r>
  </si>
  <si>
    <r>
      <rPr>
        <sz val="12"/>
        <rFont val="Times New Roman"/>
        <family val="1"/>
        <charset val="204"/>
      </rPr>
      <t>Налог на валовый доход Кумтор</t>
    </r>
  </si>
  <si>
    <r>
      <rPr>
        <b/>
        <sz val="12"/>
        <rFont val="Times New Roman"/>
        <family val="1"/>
        <charset val="204"/>
      </rPr>
      <t>Налоги на собственность</t>
    </r>
  </si>
  <si>
    <r>
      <rPr>
        <sz val="12"/>
        <rFont val="Times New Roman"/>
        <family val="1"/>
        <charset val="204"/>
      </rPr>
      <t>Налог на недвижимое имущество не используемое для осуществления предпринимательской деятельности</t>
    </r>
  </si>
  <si>
    <r>
      <rPr>
        <sz val="12"/>
        <rFont val="Times New Roman"/>
        <family val="1"/>
        <charset val="204"/>
      </rPr>
      <t>Налог на недвижимое имущество используемое для осуществления предпринимательской деятельности 2 группы</t>
    </r>
  </si>
  <si>
    <r>
      <rPr>
        <sz val="12"/>
        <rFont val="Times New Roman"/>
        <family val="1"/>
        <charset val="204"/>
      </rPr>
      <t>Налог на недвижимое имущество используемое для осуществления предпринимательской деятельности 3 группы</t>
    </r>
  </si>
  <si>
    <r>
      <rPr>
        <sz val="12"/>
        <rFont val="Times New Roman"/>
        <family val="1"/>
        <charset val="204"/>
      </rPr>
      <t xml:space="preserve">Налог на  транспортные средства юридических лиц </t>
    </r>
  </si>
  <si>
    <r>
      <rPr>
        <sz val="12"/>
        <rFont val="Times New Roman"/>
        <family val="1"/>
        <charset val="204"/>
      </rPr>
      <t xml:space="preserve">Налог на транспортные средства физических лиц </t>
    </r>
  </si>
  <si>
    <r>
      <rPr>
        <sz val="12"/>
        <rFont val="Times New Roman"/>
        <family val="1"/>
        <charset val="204"/>
      </rPr>
      <t>Земельный налог за пользование приусадебными и садово - огородными земельными участками</t>
    </r>
  </si>
  <si>
    <r>
      <rPr>
        <sz val="12"/>
        <rFont val="Times New Roman"/>
        <family val="1"/>
        <charset val="204"/>
      </rPr>
      <t>Земельный налог за пользование сельскохозяйственными угодьями</t>
    </r>
  </si>
  <si>
    <r>
      <rPr>
        <sz val="12"/>
        <rFont val="Times New Roman"/>
        <family val="1"/>
        <charset val="204"/>
      </rPr>
      <t>Земельный налог за использование земель населенных пунктов и земель несельскохозяйственного назначения</t>
    </r>
  </si>
  <si>
    <r>
      <rPr>
        <b/>
        <sz val="12"/>
        <rFont val="Times New Roman"/>
        <family val="1"/>
        <charset val="204"/>
      </rPr>
      <t xml:space="preserve">Налоги на товары и услуги </t>
    </r>
  </si>
  <si>
    <r>
      <rPr>
        <sz val="12"/>
        <rFont val="Times New Roman"/>
        <family val="1"/>
        <charset val="204"/>
      </rPr>
      <t>НДС на товары и услуги, производимые на территории Кыргызской Республики</t>
    </r>
  </si>
  <si>
    <r>
      <rPr>
        <sz val="12"/>
        <rFont val="Times New Roman"/>
        <family val="1"/>
        <charset val="204"/>
      </rPr>
      <t>НДС на товары, ввозимые на территорию Кыргызской Республики из государств-членов ЕАЭС</t>
    </r>
  </si>
  <si>
    <r>
      <rPr>
        <sz val="12"/>
        <rFont val="Times New Roman"/>
        <family val="1"/>
        <charset val="204"/>
      </rPr>
      <t>НДС на товары, ввозимые на территорию Кыргызской Республики из третьих стран</t>
    </r>
  </si>
  <si>
    <r>
      <rPr>
        <sz val="12"/>
        <rFont val="Times New Roman"/>
        <family val="1"/>
        <charset val="204"/>
      </rPr>
      <t xml:space="preserve">Налог с продаж </t>
    </r>
  </si>
  <si>
    <r>
      <rPr>
        <sz val="12"/>
        <rFont val="Times New Roman"/>
        <family val="1"/>
        <charset val="204"/>
      </rPr>
      <t>Алкогольная продукция</t>
    </r>
  </si>
  <si>
    <r>
      <rPr>
        <sz val="12"/>
        <rFont val="Times New Roman"/>
        <family val="1"/>
        <charset val="204"/>
      </rPr>
      <t>Спирт этиловый</t>
    </r>
  </si>
  <si>
    <r>
      <rPr>
        <sz val="12"/>
        <rFont val="Times New Roman"/>
        <family val="1"/>
        <charset val="204"/>
      </rPr>
      <t>Водка и ликероводочные изделия</t>
    </r>
  </si>
  <si>
    <r>
      <rPr>
        <sz val="12"/>
        <rFont val="Times New Roman"/>
        <family val="1"/>
        <charset val="204"/>
      </rPr>
      <t>Крепленые напитки, крепленные соки и бальзамы</t>
    </r>
  </si>
  <si>
    <r>
      <rPr>
        <sz val="12"/>
        <rFont val="Times New Roman"/>
        <family val="1"/>
        <charset val="204"/>
      </rPr>
      <t>Вина</t>
    </r>
  </si>
  <si>
    <r>
      <rPr>
        <sz val="12"/>
        <rFont val="Times New Roman"/>
        <family val="1"/>
        <charset val="204"/>
      </rPr>
      <t>Коньяки</t>
    </r>
  </si>
  <si>
    <r>
      <rPr>
        <sz val="12"/>
        <rFont val="Times New Roman"/>
        <family val="1"/>
        <charset val="204"/>
      </rPr>
      <t>Вино игристое, включая шампанское</t>
    </r>
  </si>
  <si>
    <r>
      <rPr>
        <sz val="12"/>
        <rFont val="Times New Roman"/>
        <family val="1"/>
        <charset val="204"/>
      </rPr>
      <t>Пиво расфасованное</t>
    </r>
  </si>
  <si>
    <r>
      <rPr>
        <sz val="12"/>
        <rFont val="Times New Roman"/>
        <family val="1"/>
        <charset val="204"/>
      </rPr>
      <t>Пиво нефасованное</t>
    </r>
  </si>
  <si>
    <r>
      <rPr>
        <sz val="12"/>
        <rFont val="Times New Roman"/>
        <family val="1"/>
        <charset val="204"/>
      </rPr>
      <t>Виноматериалы</t>
    </r>
  </si>
  <si>
    <r>
      <rPr>
        <sz val="12"/>
        <rFont val="Times New Roman"/>
        <family val="1"/>
        <charset val="204"/>
      </rPr>
      <t>Табачные изделия</t>
    </r>
  </si>
  <si>
    <r>
      <rPr>
        <sz val="12"/>
        <rFont val="Times New Roman"/>
        <family val="1"/>
        <charset val="204"/>
      </rPr>
      <t>Табачные изделия с фильтром</t>
    </r>
  </si>
  <si>
    <r>
      <rPr>
        <sz val="12"/>
        <rFont val="Times New Roman"/>
        <family val="1"/>
        <charset val="204"/>
      </rPr>
      <t>Прочие изделия, содержащие табак, кроме табака ферментированного</t>
    </r>
  </si>
  <si>
    <r>
      <rPr>
        <sz val="12"/>
        <rFont val="Times New Roman"/>
        <family val="1"/>
        <charset val="204"/>
      </rPr>
      <t>Нефтепродукты</t>
    </r>
  </si>
  <si>
    <r>
      <rPr>
        <sz val="12"/>
        <rFont val="Times New Roman"/>
        <family val="1"/>
        <charset val="204"/>
      </rPr>
      <t>Бензин, легкие и средние дистилляты и прочие бензины</t>
    </r>
  </si>
  <si>
    <r>
      <rPr>
        <sz val="12"/>
        <rFont val="Times New Roman"/>
        <family val="1"/>
        <charset val="204"/>
      </rPr>
      <t>Дизельное топливо</t>
    </r>
  </si>
  <si>
    <r>
      <rPr>
        <sz val="12"/>
        <rFont val="Times New Roman"/>
        <family val="1"/>
        <charset val="204"/>
      </rPr>
      <t>Мазут</t>
    </r>
  </si>
  <si>
    <r>
      <rPr>
        <sz val="12"/>
        <rFont val="Times New Roman"/>
        <family val="1"/>
        <charset val="204"/>
      </rPr>
      <t>Масла и газоконденсат</t>
    </r>
  </si>
  <si>
    <r>
      <rPr>
        <sz val="12"/>
        <rFont val="Times New Roman"/>
        <family val="1"/>
        <charset val="204"/>
      </rPr>
      <t>Нефть сырая и нефтепродукты сырые, полученные из битуминозных материалов</t>
    </r>
  </si>
  <si>
    <r>
      <rPr>
        <sz val="12"/>
        <rFont val="Times New Roman"/>
        <family val="1"/>
        <charset val="204"/>
      </rPr>
      <t>Прочие подакцизные товары</t>
    </r>
  </si>
  <si>
    <r>
      <rPr>
        <sz val="12"/>
        <rFont val="Times New Roman"/>
        <family val="1"/>
        <charset val="204"/>
      </rPr>
      <t>Ювелирные изделия из золота, платины или серебра</t>
    </r>
  </si>
  <si>
    <r>
      <rPr>
        <sz val="12"/>
        <rFont val="Times New Roman"/>
        <family val="1"/>
        <charset val="204"/>
      </rPr>
      <t>Крепленные напитки, крепленные соки и бальзамы</t>
    </r>
  </si>
  <si>
    <r>
      <rPr>
        <sz val="12"/>
        <rFont val="Times New Roman"/>
        <family val="1"/>
        <charset val="204"/>
      </rPr>
      <t>Сигары и сигариллы</t>
    </r>
  </si>
  <si>
    <r>
      <rPr>
        <sz val="12"/>
        <rFont val="Times New Roman"/>
        <family val="1"/>
        <charset val="204"/>
      </rPr>
      <t>Водка</t>
    </r>
  </si>
  <si>
    <r>
      <rPr>
        <sz val="12"/>
        <rFont val="Times New Roman"/>
        <family val="1"/>
        <charset val="204"/>
      </rPr>
      <t>Вина и виноматериалы</t>
    </r>
  </si>
  <si>
    <r>
      <rPr>
        <sz val="12"/>
        <rFont val="Times New Roman"/>
        <family val="1"/>
        <charset val="204"/>
      </rPr>
      <t>Ликероводочные изделия</t>
    </r>
  </si>
  <si>
    <r>
      <rPr>
        <sz val="12"/>
        <rFont val="Times New Roman"/>
        <family val="1"/>
        <charset val="204"/>
      </rPr>
      <t>Горючие полезные ископаемые</t>
    </r>
  </si>
  <si>
    <r>
      <rPr>
        <sz val="12"/>
        <rFont val="Times New Roman"/>
        <family val="1"/>
        <charset val="204"/>
      </rPr>
      <t>Нефть</t>
    </r>
  </si>
  <si>
    <r>
      <rPr>
        <sz val="12"/>
        <rFont val="Times New Roman"/>
        <family val="1"/>
        <charset val="204"/>
      </rPr>
      <t>Уголь</t>
    </r>
  </si>
  <si>
    <r>
      <rPr>
        <sz val="12"/>
        <rFont val="Times New Roman"/>
        <family val="1"/>
        <charset val="204"/>
      </rPr>
      <t>Металлические полезные ископаемые</t>
    </r>
  </si>
  <si>
    <r>
      <rPr>
        <sz val="12"/>
        <rFont val="Times New Roman"/>
        <family val="1"/>
        <charset val="204"/>
      </rPr>
      <t>Благородные металлы</t>
    </r>
  </si>
  <si>
    <r>
      <rPr>
        <sz val="12"/>
        <rFont val="Times New Roman"/>
        <family val="1"/>
        <charset val="204"/>
      </rPr>
      <t>Сурьма</t>
    </r>
  </si>
  <si>
    <r>
      <rPr>
        <sz val="12"/>
        <rFont val="Times New Roman"/>
        <family val="1"/>
        <charset val="204"/>
      </rPr>
      <t>Прочие металлы, не классифицированные выше</t>
    </r>
  </si>
  <si>
    <r>
      <rPr>
        <sz val="12"/>
        <rFont val="Times New Roman"/>
        <family val="1"/>
        <charset val="204"/>
      </rPr>
      <t>Неметаллические полезные ископаемые</t>
    </r>
  </si>
  <si>
    <r>
      <rPr>
        <sz val="12"/>
        <rFont val="Times New Roman"/>
        <family val="1"/>
        <charset val="204"/>
      </rPr>
      <t xml:space="preserve">Облицовочные камни </t>
    </r>
  </si>
  <si>
    <r>
      <rPr>
        <sz val="12"/>
        <rFont val="Times New Roman"/>
        <family val="1"/>
        <charset val="204"/>
      </rPr>
      <t>Песок строительный</t>
    </r>
  </si>
  <si>
    <r>
      <rPr>
        <sz val="12"/>
        <rFont val="Times New Roman"/>
        <family val="1"/>
        <charset val="204"/>
      </rPr>
      <t>Гипс</t>
    </r>
  </si>
  <si>
    <r>
      <rPr>
        <sz val="12"/>
        <rFont val="Times New Roman"/>
        <family val="1"/>
        <charset val="204"/>
      </rPr>
      <t>Известняк, строительный камень</t>
    </r>
  </si>
  <si>
    <r>
      <rPr>
        <sz val="12"/>
        <rFont val="Times New Roman"/>
        <family val="1"/>
        <charset val="204"/>
      </rPr>
      <t>Цветные камни (самоцветы)</t>
    </r>
  </si>
  <si>
    <r>
      <rPr>
        <sz val="12"/>
        <rFont val="Times New Roman"/>
        <family val="1"/>
        <charset val="204"/>
      </rPr>
      <t>Прочие неметаллы, не классифицированные выше</t>
    </r>
  </si>
  <si>
    <r>
      <rPr>
        <sz val="12"/>
        <rFont val="Times New Roman"/>
        <family val="1"/>
        <charset val="204"/>
      </rPr>
      <t>Подземные воды</t>
    </r>
  </si>
  <si>
    <r>
      <rPr>
        <sz val="12"/>
        <rFont val="Times New Roman"/>
        <family val="1"/>
        <charset val="204"/>
      </rPr>
      <t>Минеральные и пресные воды для розлива в качестве питьевой воды</t>
    </r>
  </si>
  <si>
    <r>
      <rPr>
        <sz val="12"/>
        <rFont val="Times New Roman"/>
        <family val="1"/>
        <charset val="204"/>
      </rPr>
      <t>Минеральные воды для бальнолечения</t>
    </r>
  </si>
  <si>
    <r>
      <rPr>
        <sz val="12"/>
        <rFont val="Times New Roman"/>
        <family val="1"/>
        <charset val="204"/>
      </rPr>
      <t>Воды питьевые и технические</t>
    </r>
  </si>
  <si>
    <r>
      <rPr>
        <sz val="12"/>
        <rFont val="Times New Roman"/>
        <family val="1"/>
        <charset val="204"/>
      </rPr>
      <t>Прочие горючие полезные ископаемые</t>
    </r>
  </si>
  <si>
    <r>
      <rPr>
        <sz val="12"/>
        <rFont val="Times New Roman"/>
        <family val="1"/>
        <charset val="204"/>
      </rPr>
      <t>Ртуть</t>
    </r>
  </si>
  <si>
    <r>
      <rPr>
        <sz val="12"/>
        <rFont val="Times New Roman"/>
        <family val="1"/>
        <charset val="204"/>
      </rPr>
      <t>Олово, вольфрам</t>
    </r>
  </si>
  <si>
    <r>
      <rPr>
        <sz val="12"/>
        <rFont val="Times New Roman"/>
        <family val="1"/>
        <charset val="204"/>
      </rPr>
      <t>Термальные воды для отопления</t>
    </r>
  </si>
  <si>
    <r>
      <rPr>
        <sz val="12"/>
        <rFont val="Times New Roman"/>
        <family val="1"/>
        <charset val="204"/>
      </rPr>
      <t>Прочие подземные воды</t>
    </r>
  </si>
  <si>
    <r>
      <rPr>
        <b/>
        <sz val="12"/>
        <rFont val="Times New Roman"/>
        <family val="1"/>
        <charset val="204"/>
      </rPr>
      <t>Налоги на международную торговлю и внешние операции</t>
    </r>
  </si>
  <si>
    <r>
      <rPr>
        <sz val="12"/>
        <rFont val="Times New Roman"/>
        <family val="1"/>
        <charset val="204"/>
      </rPr>
      <t>Ввозные таможенные пошлины, уплаченные по ставкам ЕТТ и зачисленные в соответствии с Договором о присоединении к ЕАЭС</t>
    </r>
  </si>
  <si>
    <r>
      <rPr>
        <sz val="12"/>
        <rFont val="Times New Roman"/>
        <family val="1"/>
        <charset val="204"/>
      </rPr>
      <t>Таможенный платеж по единым ставкам таможенных пошлин, налогов</t>
    </r>
  </si>
  <si>
    <r>
      <rPr>
        <sz val="12"/>
        <rFont val="Times New Roman"/>
        <family val="1"/>
        <charset val="204"/>
      </rPr>
      <t xml:space="preserve">Экспортная таможенная пошлина </t>
    </r>
  </si>
  <si>
    <r>
      <rPr>
        <sz val="12"/>
        <rFont val="Times New Roman"/>
        <family val="1"/>
        <charset val="204"/>
      </rPr>
      <t>Сборы с иностранных автоперевозчиков</t>
    </r>
  </si>
  <si>
    <r>
      <rPr>
        <sz val="12"/>
        <rFont val="Times New Roman"/>
        <family val="1"/>
        <charset val="204"/>
      </rPr>
      <t>Сборы за таможенное оформление</t>
    </r>
  </si>
  <si>
    <r>
      <rPr>
        <sz val="12"/>
        <rFont val="Times New Roman"/>
        <family val="1"/>
        <charset val="204"/>
      </rPr>
      <t>Другие таможенные сборы и платежи</t>
    </r>
  </si>
  <si>
    <r>
      <rPr>
        <sz val="12"/>
        <rFont val="Times New Roman"/>
        <family val="1"/>
        <charset val="204"/>
      </rPr>
      <t>Распределенные  ввозные таможенные пошлины, перечисленные на счет Кыргызской Республики</t>
    </r>
  </si>
  <si>
    <r>
      <rPr>
        <sz val="12"/>
        <rFont val="Times New Roman"/>
        <family val="1"/>
        <charset val="204"/>
      </rPr>
      <t>Специальные, антидемпинговые и компенсационные пошлины, перечисленные на счет Кыргызской Республики</t>
    </r>
  </si>
  <si>
    <r>
      <rPr>
        <sz val="12"/>
        <rFont val="Times New Roman"/>
        <family val="1"/>
        <charset val="204"/>
      </rPr>
      <t>Ввозные таможенные пошлины, поступающие от Республики Казахстан</t>
    </r>
  </si>
  <si>
    <r>
      <rPr>
        <sz val="12"/>
        <rFont val="Times New Roman"/>
        <family val="1"/>
        <charset val="204"/>
      </rPr>
      <t>Ввозные таможенные пошлины, поступающие от Республики Беларусь</t>
    </r>
  </si>
  <si>
    <r>
      <rPr>
        <sz val="12"/>
        <rFont val="Times New Roman"/>
        <family val="1"/>
        <charset val="204"/>
      </rPr>
      <t>Ввозные таможенные пошлины, поступающие от Российской Федерации</t>
    </r>
  </si>
  <si>
    <r>
      <rPr>
        <sz val="12"/>
        <rFont val="Times New Roman"/>
        <family val="1"/>
        <charset val="204"/>
      </rPr>
      <t>Ввозные таможенные пошлины, поступающие от Республики Армения</t>
    </r>
  </si>
  <si>
    <r>
      <rPr>
        <sz val="12"/>
        <rFont val="Times New Roman"/>
        <family val="1"/>
        <charset val="204"/>
      </rPr>
      <t>Специальные, антидемпинговые и компенсационные пошлины, поступившие от Республики Казахстан</t>
    </r>
  </si>
  <si>
    <r>
      <rPr>
        <sz val="12"/>
        <rFont val="Times New Roman"/>
        <family val="1"/>
        <charset val="204"/>
      </rPr>
      <t>Специальные, антидемпинговые и компенсационные пошлины, поступившие от Республики Беларусь</t>
    </r>
  </si>
  <si>
    <r>
      <rPr>
        <sz val="12"/>
        <rFont val="Times New Roman"/>
        <family val="1"/>
        <charset val="204"/>
      </rPr>
      <t>Специальные, антидемпинговые и компенсационные пошлины, поступившие от Российской Федерации</t>
    </r>
  </si>
  <si>
    <r>
      <rPr>
        <sz val="12"/>
        <rFont val="Times New Roman"/>
        <family val="1"/>
        <charset val="204"/>
      </rPr>
      <t>Специальные, антидемпинговые и компенсационные пошлины, поступившие от Республики Армения</t>
    </r>
  </si>
  <si>
    <r>
      <rPr>
        <b/>
        <sz val="12"/>
        <rFont val="Times New Roman"/>
        <family val="1"/>
        <charset val="204"/>
      </rPr>
      <t>Прочие налоги и сборы</t>
    </r>
  </si>
  <si>
    <r>
      <rPr>
        <sz val="12"/>
        <rFont val="Times New Roman"/>
        <family val="1"/>
        <charset val="204"/>
      </rPr>
      <t>Прочие налоги и сборы республиканского бюджета</t>
    </r>
  </si>
  <si>
    <r>
      <rPr>
        <sz val="12"/>
        <rFont val="Times New Roman"/>
        <family val="1"/>
        <charset val="204"/>
      </rPr>
      <t>Прочие налоги и сборы местного бюджета</t>
    </r>
  </si>
  <si>
    <r>
      <rPr>
        <b/>
        <sz val="12"/>
        <rFont val="Times New Roman"/>
        <family val="1"/>
        <charset val="204"/>
      </rPr>
      <t>Полученные официальные трансферты</t>
    </r>
  </si>
  <si>
    <r>
      <rPr>
        <b/>
        <sz val="12"/>
        <rFont val="Times New Roman"/>
        <family val="1"/>
        <charset val="204"/>
      </rPr>
      <t>Трансферты из-за границы</t>
    </r>
  </si>
  <si>
    <r>
      <rPr>
        <sz val="12"/>
        <rFont val="Times New Roman"/>
        <family val="1"/>
        <charset val="204"/>
      </rPr>
      <t>Трансферты от правительств иностранных государств</t>
    </r>
  </si>
  <si>
    <r>
      <rPr>
        <sz val="12"/>
        <rFont val="Times New Roman"/>
        <family val="1"/>
        <charset val="204"/>
      </rPr>
      <t>Текущие</t>
    </r>
  </si>
  <si>
    <r>
      <rPr>
        <sz val="12"/>
        <rFont val="Times New Roman"/>
        <family val="1"/>
        <charset val="204"/>
      </rPr>
      <t>Трансферты от международных организаций</t>
    </r>
  </si>
  <si>
    <r>
      <rPr>
        <b/>
        <sz val="12"/>
        <rFont val="Times New Roman"/>
        <family val="1"/>
        <charset val="204"/>
      </rPr>
      <t>Трансферты сектора государственного управления</t>
    </r>
  </si>
  <si>
    <r>
      <rPr>
        <sz val="12"/>
        <rFont val="Times New Roman"/>
        <family val="1"/>
        <charset val="204"/>
      </rPr>
      <t>Трансферты местным бюджетам</t>
    </r>
  </si>
  <si>
    <r>
      <rPr>
        <sz val="12"/>
        <rFont val="Times New Roman"/>
        <family val="1"/>
        <charset val="204"/>
      </rPr>
      <t>Выравнивающие трансферты</t>
    </r>
  </si>
  <si>
    <r>
      <rPr>
        <sz val="12"/>
        <rFont val="Times New Roman"/>
        <family val="1"/>
        <charset val="204"/>
      </rPr>
      <t>Целевые трансферты</t>
    </r>
  </si>
  <si>
    <r>
      <rPr>
        <sz val="12"/>
        <rFont val="Times New Roman"/>
        <family val="1"/>
        <charset val="204"/>
      </rPr>
      <t>Целевые трансферты между уровнями местного бюджета</t>
    </r>
  </si>
  <si>
    <r>
      <rPr>
        <b/>
        <sz val="12"/>
        <rFont val="Times New Roman"/>
        <family val="1"/>
        <charset val="204"/>
      </rPr>
      <t>Доходы от собственности и проценты</t>
    </r>
  </si>
  <si>
    <r>
      <rPr>
        <sz val="12"/>
        <rFont val="Times New Roman"/>
        <family val="1"/>
        <charset val="204"/>
      </rPr>
      <t>Проценты по выданным бюджетным ссудам и кредитам</t>
    </r>
  </si>
  <si>
    <r>
      <rPr>
        <sz val="12"/>
        <rFont val="Times New Roman"/>
        <family val="1"/>
        <charset val="204"/>
      </rPr>
      <t>Дивиденды, начисленные на государственный, муниципальный пакет акций</t>
    </r>
  </si>
  <si>
    <r>
      <rPr>
        <sz val="12"/>
        <rFont val="Times New Roman"/>
        <family val="1"/>
        <charset val="204"/>
      </rPr>
      <t>Прибыль Национального банка Кыргызской Республики</t>
    </r>
  </si>
  <si>
    <r>
      <rPr>
        <sz val="12"/>
        <rFont val="Times New Roman"/>
        <family val="1"/>
        <charset val="204"/>
      </rPr>
      <t xml:space="preserve">Прибыль государственных и муниципальных предприятий </t>
    </r>
  </si>
  <si>
    <r>
      <rPr>
        <sz val="12"/>
        <rFont val="Times New Roman"/>
        <family val="1"/>
        <charset val="204"/>
      </rPr>
      <t>Сбор за правопользования недрами месторождений полезных ископаемых или ископаемого топлива</t>
    </r>
  </si>
  <si>
    <r>
      <rPr>
        <sz val="12"/>
        <rFont val="Times New Roman"/>
        <family val="1"/>
        <charset val="204"/>
      </rPr>
      <t>Сбор за удержание лицензии на право пользования недрами</t>
    </r>
  </si>
  <si>
    <r>
      <rPr>
        <sz val="12"/>
        <rFont val="Times New Roman"/>
        <family val="1"/>
        <charset val="204"/>
      </rPr>
      <t>Плата за аренду земли в населенных пунтах</t>
    </r>
  </si>
  <si>
    <r>
      <rPr>
        <sz val="12"/>
        <rFont val="Times New Roman"/>
        <family val="1"/>
        <charset val="204"/>
      </rPr>
      <t xml:space="preserve">Сбор за пользование пастбищными угодьями </t>
    </r>
  </si>
  <si>
    <r>
      <rPr>
        <sz val="12"/>
        <rFont val="Times New Roman"/>
        <family val="1"/>
        <charset val="204"/>
      </rPr>
      <t>Плата в республиканский бюджет от возмещения потерь и убытков сельскохозяйственного и лесохозяйственного производства</t>
    </r>
  </si>
  <si>
    <r>
      <rPr>
        <sz val="12"/>
        <rFont val="Times New Roman"/>
        <family val="1"/>
        <charset val="204"/>
      </rPr>
      <t>Плата в местный бюджет от возмещения упущенной выгоды</t>
    </r>
  </si>
  <si>
    <r>
      <rPr>
        <sz val="12"/>
        <rFont val="Times New Roman"/>
        <family val="1"/>
        <charset val="204"/>
      </rPr>
      <t>Арендная плата за пользование землями Государственного фонда сельскохозяйственных угодий</t>
    </r>
  </si>
  <si>
    <r>
      <rPr>
        <sz val="12"/>
        <rFont val="Times New Roman"/>
        <family val="1"/>
        <charset val="204"/>
      </rPr>
      <t>Сборы за пользование природными объектами растительного, животного мира, грибами и государственным лесным фондом</t>
    </r>
  </si>
  <si>
    <r>
      <rPr>
        <sz val="12"/>
        <rFont val="Times New Roman"/>
        <family val="1"/>
        <charset val="204"/>
      </rPr>
      <t>Плата за пользование водными ресурсами и водными объектами</t>
    </r>
  </si>
  <si>
    <r>
      <rPr>
        <sz val="12"/>
        <rFont val="Times New Roman"/>
        <family val="1"/>
        <charset val="204"/>
      </rPr>
      <t>Прочие платежи за использование природных активов</t>
    </r>
  </si>
  <si>
    <r>
      <rPr>
        <sz val="12"/>
        <rFont val="Times New Roman"/>
        <family val="1"/>
        <charset val="204"/>
      </rPr>
      <t>Сбор за загрязнение окружающей среды</t>
    </r>
  </si>
  <si>
    <r>
      <rPr>
        <sz val="12"/>
        <rFont val="Times New Roman"/>
        <family val="1"/>
        <charset val="204"/>
      </rPr>
      <t>Утилизационный сбор на переработку ртутьсодержащих отходов</t>
    </r>
  </si>
  <si>
    <r>
      <rPr>
        <sz val="12"/>
        <rFont val="Times New Roman"/>
        <family val="1"/>
        <charset val="204"/>
      </rPr>
      <t xml:space="preserve">Плата за аренду помещений, зданий и сооружений, находящихся в государственной собствености  </t>
    </r>
  </si>
  <si>
    <r>
      <rPr>
        <sz val="12"/>
        <rFont val="Times New Roman"/>
        <family val="1"/>
        <charset val="204"/>
      </rPr>
      <t xml:space="preserve">Плата за аренду помещений, зданий, сооружений, оборудования и техники, находящихся в муниципальной собствености  </t>
    </r>
  </si>
  <si>
    <r>
      <rPr>
        <sz val="12"/>
        <rFont val="Times New Roman"/>
        <family val="1"/>
        <charset val="204"/>
      </rPr>
      <t>Плата за аренду прочего имущества</t>
    </r>
  </si>
  <si>
    <r>
      <rPr>
        <sz val="12"/>
        <rFont val="Times New Roman"/>
        <family val="1"/>
        <charset val="204"/>
      </rPr>
      <t>Поступления от проведения конкурса на право пользования полос радиочастотного спектра</t>
    </r>
  </si>
  <si>
    <r>
      <rPr>
        <sz val="12"/>
        <rFont val="Times New Roman"/>
        <family val="1"/>
        <charset val="204"/>
      </rPr>
      <t>Поступления от проведения государственных лотерей</t>
    </r>
  </si>
  <si>
    <r>
      <rPr>
        <sz val="12"/>
        <rFont val="Times New Roman"/>
        <family val="1"/>
        <charset val="204"/>
      </rPr>
      <t>Плата от реализации ушных бирок</t>
    </r>
  </si>
  <si>
    <r>
      <rPr>
        <sz val="12"/>
        <rFont val="Times New Roman"/>
        <family val="1"/>
        <charset val="204"/>
      </rPr>
      <t>Сборы, связанные с воинской обязанностью</t>
    </r>
  </si>
  <si>
    <r>
      <rPr>
        <sz val="12"/>
        <rFont val="Times New Roman"/>
        <family val="1"/>
        <charset val="204"/>
      </rPr>
      <t>Отчисления на развитие отрасли связи</t>
    </r>
  </si>
  <si>
    <r>
      <rPr>
        <sz val="12"/>
        <rFont val="Times New Roman"/>
        <family val="1"/>
        <charset val="204"/>
      </rPr>
      <t>Сборы за использование радиочастотного спектра</t>
    </r>
  </si>
  <si>
    <r>
      <rPr>
        <sz val="12"/>
        <rFont val="Times New Roman"/>
        <family val="1"/>
        <charset val="204"/>
      </rPr>
      <t>Сбор за опробирование, анализ и клеймение ювелирных и других бытовых изделий из драгоценных металлов</t>
    </r>
  </si>
  <si>
    <r>
      <rPr>
        <sz val="12"/>
        <rFont val="Times New Roman"/>
        <family val="1"/>
        <charset val="204"/>
      </rPr>
      <t xml:space="preserve">Прочие платежи </t>
    </r>
  </si>
  <si>
    <r>
      <rPr>
        <sz val="12"/>
        <rFont val="Times New Roman"/>
        <family val="1"/>
        <charset val="204"/>
      </rPr>
      <t>Государственная пошлина, взимаемая регистрационными органами</t>
    </r>
  </si>
  <si>
    <r>
      <rPr>
        <sz val="12"/>
        <rFont val="Times New Roman"/>
        <family val="1"/>
        <charset val="204"/>
      </rPr>
      <t>Государственная пошлина, взимаемая органами юстиции</t>
    </r>
  </si>
  <si>
    <r>
      <rPr>
        <sz val="12"/>
        <rFont val="Times New Roman"/>
        <family val="1"/>
        <charset val="204"/>
      </rPr>
      <t>Государственная пошлина, взимаемая судебными органами</t>
    </r>
  </si>
  <si>
    <r>
      <rPr>
        <sz val="12"/>
        <rFont val="Times New Roman"/>
        <family val="1"/>
        <charset val="204"/>
      </rPr>
      <t>Патентная и иная пошлина, сборы</t>
    </r>
  </si>
  <si>
    <r>
      <rPr>
        <sz val="12"/>
        <rFont val="Times New Roman"/>
        <family val="1"/>
        <charset val="204"/>
      </rPr>
      <t>Государственная пошлина, взимаемая за совершение нотариальных действий при декларировании</t>
    </r>
  </si>
  <si>
    <r>
      <rPr>
        <sz val="12"/>
        <rFont val="Times New Roman"/>
        <family val="1"/>
        <charset val="204"/>
      </rPr>
      <t>Государственная пошлина, взимаемая органами миграционной службы</t>
    </r>
  </si>
  <si>
    <r>
      <rPr>
        <sz val="12"/>
        <rFont val="Times New Roman"/>
        <family val="1"/>
        <charset val="204"/>
      </rPr>
      <t>Государственная пошлина за выдачу лицензий</t>
    </r>
  </si>
  <si>
    <r>
      <rPr>
        <sz val="12"/>
        <rFont val="Times New Roman"/>
        <family val="1"/>
        <charset val="204"/>
      </rPr>
      <t>Государственная пошлина за выдачу сертификатов и других разрешительных документов</t>
    </r>
  </si>
  <si>
    <r>
      <rPr>
        <sz val="12"/>
        <rFont val="Times New Roman"/>
        <family val="1"/>
        <charset val="204"/>
      </rPr>
      <t>Прочая государственная пошлина</t>
    </r>
  </si>
  <si>
    <r>
      <rPr>
        <sz val="12"/>
        <rFont val="Times New Roman"/>
        <family val="1"/>
        <charset val="204"/>
      </rPr>
      <t>Единовременный декларационный платеж</t>
    </r>
  </si>
  <si>
    <r>
      <rPr>
        <sz val="12"/>
        <rFont val="Times New Roman"/>
        <family val="1"/>
        <charset val="204"/>
      </rPr>
      <t>Сборы за государственную регистрацию</t>
    </r>
  </si>
  <si>
    <r>
      <rPr>
        <sz val="12"/>
        <rFont val="Times New Roman"/>
        <family val="1"/>
        <charset val="204"/>
      </rPr>
      <t>Сбор за вывоз мусора населенных пунктов</t>
    </r>
  </si>
  <si>
    <r>
      <rPr>
        <sz val="12"/>
        <rFont val="Times New Roman"/>
        <family val="1"/>
        <charset val="204"/>
      </rPr>
      <t>Сбор за парковку и стоянку автотранспорта</t>
    </r>
  </si>
  <si>
    <r>
      <rPr>
        <sz val="12"/>
        <rFont val="Times New Roman"/>
        <family val="1"/>
        <charset val="204"/>
      </rPr>
      <t>Сбор за осуществление деятельности по производству и обороту этилового спирта и алкогольной продукции от субъектов, получивших лицензию на реализацию алкогольной продукции</t>
    </r>
  </si>
  <si>
    <r>
      <rPr>
        <sz val="12"/>
        <rFont val="Times New Roman"/>
        <family val="1"/>
        <charset val="204"/>
      </rPr>
      <t>Сбор за осуществление деятельности по производству и обороту этилового спирта и алкогольной продукции от субъектов, получивших лицензию на производство и оборот алкогольной продукции</t>
    </r>
  </si>
  <si>
    <r>
      <rPr>
        <sz val="12"/>
        <rFont val="Times New Roman"/>
        <family val="1"/>
        <charset val="204"/>
      </rPr>
      <t>Сборы за взвешивание, измерение, пропуск и проезд транспортных средств</t>
    </r>
  </si>
  <si>
    <r>
      <rPr>
        <sz val="12"/>
        <rFont val="Times New Roman"/>
        <family val="1"/>
        <charset val="204"/>
      </rPr>
      <t>Сбор за проставление апостиля</t>
    </r>
  </si>
  <si>
    <r>
      <rPr>
        <sz val="12"/>
        <rFont val="Times New Roman"/>
        <family val="1"/>
        <charset val="204"/>
      </rPr>
      <t>Сбор за выдачу свидетельства о регистрации в едином государственном реестре</t>
    </r>
  </si>
  <si>
    <r>
      <rPr>
        <sz val="12"/>
        <rFont val="Times New Roman"/>
        <family val="1"/>
        <charset val="204"/>
      </rPr>
      <t>Медицинские услуги</t>
    </r>
  </si>
  <si>
    <r>
      <rPr>
        <sz val="12"/>
        <rFont val="Times New Roman"/>
        <family val="1"/>
        <charset val="204"/>
      </rPr>
      <t>Плата за оказание консультативно-диагностической помощи на амбулаторном уровне</t>
    </r>
  </si>
  <si>
    <r>
      <rPr>
        <sz val="12"/>
        <rFont val="Times New Roman"/>
        <family val="1"/>
        <charset val="204"/>
      </rPr>
      <t>Плата за проведение лечебных мероприятий на амбулаторном уровне</t>
    </r>
  </si>
  <si>
    <r>
      <rPr>
        <sz val="12"/>
        <rFont val="Times New Roman"/>
        <family val="1"/>
        <charset val="204"/>
      </rPr>
      <t>Плата за оказание медицинской помощи в стационарозамещающих отделениях</t>
    </r>
  </si>
  <si>
    <r>
      <rPr>
        <sz val="12"/>
        <rFont val="Times New Roman"/>
        <family val="1"/>
        <charset val="204"/>
      </rPr>
      <t>Плата за оказание медицинской помощи в специализированных стационарах</t>
    </r>
  </si>
  <si>
    <r>
      <rPr>
        <sz val="12"/>
        <rFont val="Times New Roman"/>
        <family val="1"/>
        <charset val="204"/>
      </rPr>
      <t>Плата граждан по соучастию в оплате медицинских услуг</t>
    </r>
  </si>
  <si>
    <r>
      <rPr>
        <sz val="12"/>
        <rFont val="Times New Roman"/>
        <family val="1"/>
        <charset val="204"/>
      </rPr>
      <t>Плата за оказание стоматологической помощи</t>
    </r>
  </si>
  <si>
    <r>
      <rPr>
        <sz val="12"/>
        <rFont val="Times New Roman"/>
        <family val="1"/>
        <charset val="204"/>
      </rPr>
      <t>Плата за проведение дезинсекционных, дезинфекционных и дератизационных мероприятий</t>
    </r>
  </si>
  <si>
    <r>
      <rPr>
        <sz val="12"/>
        <rFont val="Times New Roman"/>
        <family val="1"/>
        <charset val="204"/>
      </rPr>
      <t>Плата за оказание высокотехнологичных видов медицинской помощи (сверх установленной квоты)</t>
    </r>
  </si>
  <si>
    <r>
      <rPr>
        <sz val="12"/>
        <rFont val="Times New Roman"/>
        <family val="1"/>
        <charset val="204"/>
      </rPr>
      <t xml:space="preserve">Плата за неклассифицированные медицинские услуги                                                                                                                         </t>
    </r>
  </si>
  <si>
    <r>
      <rPr>
        <sz val="12"/>
        <rFont val="Times New Roman"/>
        <family val="1"/>
        <charset val="204"/>
      </rPr>
      <t xml:space="preserve">Образовательные и культурные услуги </t>
    </r>
  </si>
  <si>
    <r>
      <rPr>
        <sz val="12"/>
        <rFont val="Times New Roman"/>
        <family val="1"/>
        <charset val="204"/>
      </rPr>
      <t>Плата за предоставление образования в учебных заведениях (ВУЗ, ПТУ, СУЗ)</t>
    </r>
  </si>
  <si>
    <r>
      <rPr>
        <sz val="12"/>
        <rFont val="Times New Roman"/>
        <family val="1"/>
        <charset val="204"/>
      </rPr>
      <t>Плата за проведение тестирования выпускников общеобразовательных школ-претендентов на получение документов особого образца</t>
    </r>
  </si>
  <si>
    <r>
      <rPr>
        <sz val="12"/>
        <rFont val="Times New Roman"/>
        <family val="1"/>
        <charset val="204"/>
      </rPr>
      <t>Поступления от учебно-производственной деятельности учащихся, плата за проживание в общежитиях, гостиницах</t>
    </r>
  </si>
  <si>
    <r>
      <rPr>
        <sz val="12"/>
        <rFont val="Times New Roman"/>
        <family val="1"/>
        <charset val="204"/>
      </rPr>
      <t>Плата за оказание дополнительных услуг дошкольными и школьными учреждениями</t>
    </r>
  </si>
  <si>
    <r>
      <rPr>
        <sz val="12"/>
        <rFont val="Times New Roman"/>
        <family val="1"/>
        <charset val="204"/>
      </rPr>
      <t>Плата за организацию и проведение обучающих программ, курсов, семинаров, конференций</t>
    </r>
  </si>
  <si>
    <r>
      <rPr>
        <sz val="12"/>
        <rFont val="Times New Roman"/>
        <family val="1"/>
        <charset val="204"/>
      </rPr>
      <t>Плата за предоставление довузовского, послевузовского и дополнительного образования</t>
    </r>
  </si>
  <si>
    <r>
      <rPr>
        <sz val="12"/>
        <rFont val="Times New Roman"/>
        <family val="1"/>
        <charset val="204"/>
      </rPr>
      <t>Плата за показ театральных постановок</t>
    </r>
  </si>
  <si>
    <r>
      <rPr>
        <sz val="12"/>
        <rFont val="Times New Roman"/>
        <family val="1"/>
        <charset val="204"/>
      </rPr>
      <t>Плата за предоставление залов и помещений, а также оборудования, инвентаря учреждений культуры</t>
    </r>
  </si>
  <si>
    <r>
      <rPr>
        <sz val="12"/>
        <rFont val="Times New Roman"/>
        <family val="1"/>
        <charset val="204"/>
      </rPr>
      <t xml:space="preserve">Плата за неклассифицированные  образовательные и культурные  услуги </t>
    </r>
  </si>
  <si>
    <r>
      <rPr>
        <sz val="12"/>
        <rFont val="Times New Roman"/>
        <family val="1"/>
        <charset val="204"/>
      </rPr>
      <t>Социальные услуги</t>
    </r>
  </si>
  <si>
    <r>
      <rPr>
        <sz val="12"/>
        <rFont val="Times New Roman"/>
        <family val="1"/>
        <charset val="204"/>
      </rPr>
      <t xml:space="preserve">Плата за содействие в трудоустройстве за рубежом </t>
    </r>
  </si>
  <si>
    <r>
      <rPr>
        <sz val="12"/>
        <rFont val="Times New Roman"/>
        <family val="1"/>
        <charset val="204"/>
      </rPr>
      <t>Плата за выдачу разрешения на привлечение иностранной рабочей силы и разрешения на работу</t>
    </r>
  </si>
  <si>
    <r>
      <rPr>
        <sz val="12"/>
        <rFont val="Times New Roman"/>
        <family val="1"/>
        <charset val="204"/>
      </rPr>
      <t>Плата за публикацию научных статей в Интернет-журнале</t>
    </r>
  </si>
  <si>
    <r>
      <rPr>
        <sz val="12"/>
        <rFont val="Times New Roman"/>
        <family val="1"/>
        <charset val="204"/>
      </rPr>
      <t>Плата за предоставление комнат для свиданий</t>
    </r>
  </si>
  <si>
    <r>
      <rPr>
        <sz val="12"/>
        <rFont val="Times New Roman"/>
        <family val="1"/>
        <charset val="204"/>
      </rPr>
      <t xml:space="preserve">Плата за неклассифицированные социальные услуги  </t>
    </r>
  </si>
  <si>
    <r>
      <rPr>
        <sz val="12"/>
        <rFont val="Times New Roman"/>
        <family val="1"/>
        <charset val="204"/>
      </rPr>
      <t>Услуги регистрации, выдачи справок, удостоверений и других документов</t>
    </r>
  </si>
  <si>
    <r>
      <rPr>
        <sz val="12"/>
        <rFont val="Times New Roman"/>
        <family val="1"/>
        <charset val="204"/>
      </rPr>
      <t>Плата за выдачу сертификата соответствия на оборудование и услуги связи</t>
    </r>
  </si>
  <si>
    <r>
      <rPr>
        <sz val="12"/>
        <rFont val="Times New Roman"/>
        <family val="1"/>
        <charset val="204"/>
      </rPr>
      <t>Плата за выдачу диплома/аттестата, нострификация документов о присуждении ученых степеней и присвоении ученых званий</t>
    </r>
  </si>
  <si>
    <r>
      <rPr>
        <sz val="12"/>
        <rFont val="Times New Roman"/>
        <family val="1"/>
        <charset val="204"/>
      </rPr>
      <t>Плата за выдачу справок, удостоверений, дубликатов, доверенности и полиса</t>
    </r>
  </si>
  <si>
    <r>
      <rPr>
        <sz val="12"/>
        <rFont val="Times New Roman"/>
        <family val="1"/>
        <charset val="204"/>
      </rPr>
      <t>Плата за потверждение компетентности лабораторий, органов по сертификации продукции, персонала и так далее</t>
    </r>
  </si>
  <si>
    <r>
      <rPr>
        <sz val="12"/>
        <rFont val="Times New Roman"/>
        <family val="1"/>
        <charset val="204"/>
      </rPr>
      <t>Плата за предоставление сертификатов</t>
    </r>
  </si>
  <si>
    <r>
      <rPr>
        <sz val="12"/>
        <rFont val="Times New Roman"/>
        <family val="1"/>
        <charset val="204"/>
      </rPr>
      <t>Плата за оказание услуги по поставлению апостиля</t>
    </r>
  </si>
  <si>
    <r>
      <rPr>
        <sz val="12"/>
        <rFont val="Times New Roman"/>
        <family val="1"/>
        <charset val="204"/>
      </rPr>
      <t xml:space="preserve">Плата за неклассифицированные услуги по регистрации, выдаче справок, удостоверений и другие </t>
    </r>
  </si>
  <si>
    <r>
      <rPr>
        <sz val="12"/>
        <rFont val="Times New Roman"/>
        <family val="1"/>
        <charset val="204"/>
      </rPr>
      <t>Услуги по исследованию, анализу, оценке и экспертизе</t>
    </r>
  </si>
  <si>
    <r>
      <rPr>
        <sz val="12"/>
        <rFont val="Times New Roman"/>
        <family val="1"/>
        <charset val="204"/>
      </rPr>
      <t>Плата за проведение экспертизы и исследований</t>
    </r>
  </si>
  <si>
    <r>
      <rPr>
        <sz val="12"/>
        <rFont val="Times New Roman"/>
        <family val="1"/>
        <charset val="204"/>
      </rPr>
      <t>Плата за проведение тестирования и оценки знаний</t>
    </r>
  </si>
  <si>
    <r>
      <rPr>
        <sz val="12"/>
        <rFont val="Times New Roman"/>
        <family val="1"/>
        <charset val="204"/>
      </rPr>
      <t>Плата за проведение анализа и обследования</t>
    </r>
  </si>
  <si>
    <r>
      <rPr>
        <sz val="12"/>
        <rFont val="Times New Roman"/>
        <family val="1"/>
        <charset val="204"/>
      </rPr>
      <t xml:space="preserve"> Проведение санитарно-эпидемиологической экспертизы по заявкам и договорам.</t>
    </r>
  </si>
  <si>
    <r>
      <rPr>
        <sz val="12"/>
        <rFont val="Times New Roman"/>
        <family val="1"/>
        <charset val="204"/>
      </rPr>
      <t xml:space="preserve">Плата за неклассифицированные услуги по исследованию, анализу, оценке и экспертизе </t>
    </r>
  </si>
  <si>
    <r>
      <rPr>
        <sz val="12"/>
        <rFont val="Times New Roman"/>
        <family val="1"/>
        <charset val="204"/>
      </rPr>
      <t>Предоставление информации и услуги печати</t>
    </r>
  </si>
  <si>
    <r>
      <rPr>
        <sz val="12"/>
        <rFont val="Times New Roman"/>
        <family val="1"/>
        <charset val="204"/>
      </rPr>
      <t>Плата за предоставление информации по авторефератам диссертаций и диссертациям</t>
    </r>
  </si>
  <si>
    <r>
      <rPr>
        <sz val="12"/>
        <rFont val="Times New Roman"/>
        <family val="1"/>
        <charset val="204"/>
      </rPr>
      <t>Плата за проведение статистических наблюдений, предоставление статистической информации</t>
    </r>
  </si>
  <si>
    <r>
      <rPr>
        <sz val="12"/>
        <rFont val="Times New Roman"/>
        <family val="1"/>
        <charset val="204"/>
      </rPr>
      <t>Плата за проведение поиска, подбора и предоставление информации</t>
    </r>
  </si>
  <si>
    <r>
      <rPr>
        <sz val="12"/>
        <rFont val="Times New Roman"/>
        <family val="1"/>
        <charset val="204"/>
      </rPr>
      <t>Плата за организацию, проведение различных мероприятий</t>
    </r>
  </si>
  <si>
    <r>
      <rPr>
        <sz val="12"/>
        <rFont val="Times New Roman"/>
        <family val="1"/>
        <charset val="204"/>
      </rPr>
      <t>Плата за выдачу документов во временное пользование</t>
    </r>
  </si>
  <si>
    <r>
      <rPr>
        <sz val="12"/>
        <rFont val="Times New Roman"/>
        <family val="1"/>
        <charset val="204"/>
      </rPr>
      <t>Плата за оформление документов и документирование граждан</t>
    </r>
  </si>
  <si>
    <r>
      <rPr>
        <sz val="12"/>
        <rFont val="Times New Roman"/>
        <family val="1"/>
        <charset val="204"/>
      </rPr>
      <t>Предоставление в пользование геологических информационных ресурсов</t>
    </r>
  </si>
  <si>
    <r>
      <rPr>
        <sz val="12"/>
        <rFont val="Times New Roman"/>
        <family val="1"/>
        <charset val="204"/>
      </rPr>
      <t xml:space="preserve">Плата за неклассифицированные услуги по предоставлению информации и печати  </t>
    </r>
  </si>
  <si>
    <r>
      <rPr>
        <sz val="12"/>
        <rFont val="Times New Roman"/>
        <family val="1"/>
        <charset val="204"/>
      </rPr>
      <t>Обеспечение безопасности и хранения</t>
    </r>
  </si>
  <si>
    <r>
      <rPr>
        <sz val="12"/>
        <rFont val="Times New Roman"/>
        <family val="1"/>
        <charset val="204"/>
      </rPr>
      <t>Плата за химическую и биологическую обработку против вредителей</t>
    </r>
  </si>
  <si>
    <r>
      <rPr>
        <sz val="12"/>
        <rFont val="Times New Roman"/>
        <family val="1"/>
        <charset val="204"/>
      </rPr>
      <t>Плата за обеззараживание подкарантинных продуктов, средств и помещений</t>
    </r>
  </si>
  <si>
    <r>
      <rPr>
        <sz val="12"/>
        <rFont val="Times New Roman"/>
        <family val="1"/>
        <charset val="204"/>
      </rPr>
      <t>Плата за таможенное сопровождение товаров и транспортных средств</t>
    </r>
  </si>
  <si>
    <r>
      <rPr>
        <sz val="12"/>
        <rFont val="Times New Roman"/>
        <family val="1"/>
        <charset val="204"/>
      </rPr>
      <t xml:space="preserve">Плата за подготовку, прием и хранение документов </t>
    </r>
  </si>
  <si>
    <r>
      <rPr>
        <sz val="12"/>
        <rFont val="Times New Roman"/>
        <family val="1"/>
        <charset val="204"/>
      </rPr>
      <t>Плата за охрану и обеспечение безопасности объектов по договорам</t>
    </r>
  </si>
  <si>
    <r>
      <rPr>
        <sz val="12"/>
        <rFont val="Times New Roman"/>
        <family val="1"/>
        <charset val="204"/>
      </rPr>
      <t>Плата за сопроводжение легковоспламеняющихся, сильно действующих, ядовитых веществ</t>
    </r>
  </si>
  <si>
    <r>
      <rPr>
        <sz val="12"/>
        <rFont val="Times New Roman"/>
        <family val="1"/>
        <charset val="204"/>
      </rPr>
      <t>Плата за поставку воды водопользователям</t>
    </r>
  </si>
  <si>
    <r>
      <rPr>
        <sz val="12"/>
        <rFont val="Times New Roman"/>
        <family val="1"/>
        <charset val="204"/>
      </rPr>
      <t>Плата за посещение объектов особо охраняемых природных территорий</t>
    </r>
  </si>
  <si>
    <r>
      <rPr>
        <sz val="12"/>
        <rFont val="Times New Roman"/>
        <family val="1"/>
        <charset val="204"/>
      </rPr>
      <t>Плата за реализацию древесины и посадочного материала</t>
    </r>
  </si>
  <si>
    <r>
      <rPr>
        <sz val="12"/>
        <rFont val="Times New Roman"/>
        <family val="1"/>
        <charset val="204"/>
      </rPr>
      <t>Плата за разработку карты схемы для установки и эксплуатации садковых сооружений</t>
    </r>
  </si>
  <si>
    <r>
      <rPr>
        <sz val="12"/>
        <rFont val="Times New Roman"/>
        <family val="1"/>
        <charset val="204"/>
      </rPr>
      <t>Плата за организацию и проведение подводно-технических, водолазных работ и дайвинга</t>
    </r>
  </si>
  <si>
    <r>
      <rPr>
        <sz val="12"/>
        <rFont val="Times New Roman"/>
        <family val="1"/>
        <charset val="204"/>
      </rPr>
      <t xml:space="preserve">Плата за организацию и проведение мероприятий сверх формата </t>
    </r>
  </si>
  <si>
    <r>
      <rPr>
        <sz val="12"/>
        <rFont val="Times New Roman"/>
        <family val="1"/>
        <charset val="204"/>
      </rPr>
      <t>Прочие поступления</t>
    </r>
  </si>
  <si>
    <r>
      <rPr>
        <sz val="12"/>
        <rFont val="Times New Roman"/>
        <family val="1"/>
        <charset val="204"/>
      </rPr>
      <t>Попечительские взносы</t>
    </r>
  </si>
  <si>
    <r>
      <rPr>
        <sz val="12"/>
        <rFont val="Times New Roman"/>
        <family val="1"/>
        <charset val="204"/>
      </rPr>
      <t>Средства от реализации товаров собственного производства</t>
    </r>
  </si>
  <si>
    <r>
      <rPr>
        <sz val="12"/>
        <rFont val="Times New Roman"/>
        <family val="1"/>
        <charset val="204"/>
      </rPr>
      <t xml:space="preserve">Плата за оказание межведомственных услуг, предоставляемых на договорной основе государственными и муниципальными учреждениями </t>
    </r>
  </si>
  <si>
    <r>
      <rPr>
        <sz val="12"/>
        <rFont val="Times New Roman"/>
        <family val="1"/>
        <charset val="204"/>
      </rPr>
      <t>Отчисления выше/ниже  стоящих учреждений</t>
    </r>
  </si>
  <si>
    <r>
      <rPr>
        <sz val="12"/>
        <rFont val="Times New Roman"/>
        <family val="1"/>
        <charset val="204"/>
      </rPr>
      <t>Прочие поступления, отнесенные к категории государственных и муниципальных услуг</t>
    </r>
  </si>
  <si>
    <r>
      <rPr>
        <b/>
        <sz val="12"/>
        <rFont val="Times New Roman"/>
        <family val="1"/>
        <charset val="204"/>
      </rPr>
      <t>Штрафы,пени, санкции, конфискации</t>
    </r>
  </si>
  <si>
    <r>
      <rPr>
        <sz val="12"/>
        <rFont val="Times New Roman"/>
        <family val="1"/>
        <charset val="204"/>
      </rPr>
      <t>Штрафы,пени, санкции, конфискации</t>
    </r>
  </si>
  <si>
    <r>
      <rPr>
        <sz val="12"/>
        <rFont val="Times New Roman"/>
        <family val="1"/>
        <charset val="204"/>
      </rPr>
      <t>Штрафы, пени, санкции, конфискации</t>
    </r>
  </si>
  <si>
    <r>
      <rPr>
        <sz val="12"/>
        <rFont val="Times New Roman"/>
        <family val="1"/>
        <charset val="204"/>
      </rPr>
      <t>Штрафы</t>
    </r>
  </si>
  <si>
    <r>
      <rPr>
        <sz val="12"/>
        <rFont val="Times New Roman"/>
        <family val="1"/>
        <charset val="204"/>
      </rPr>
      <t>Пени, финансовые санкции по штрафам</t>
    </r>
  </si>
  <si>
    <r>
      <rPr>
        <sz val="12"/>
        <rFont val="Times New Roman"/>
        <family val="1"/>
        <charset val="204"/>
      </rPr>
      <t>Поступления от реализации выявленной контрабанды</t>
    </r>
  </si>
  <si>
    <r>
      <rPr>
        <sz val="12"/>
        <rFont val="Times New Roman"/>
        <family val="1"/>
        <charset val="204"/>
      </rPr>
      <t>Поступления от реализации конфискованного, безхозяйного и выморочного имущества</t>
    </r>
  </si>
  <si>
    <r>
      <rPr>
        <sz val="12"/>
        <rFont val="Times New Roman"/>
        <family val="1"/>
        <charset val="204"/>
      </rPr>
      <t>Поступления от проведения контрольно-надзорных мероприятий</t>
    </r>
  </si>
  <si>
    <r>
      <rPr>
        <sz val="12"/>
        <rFont val="Times New Roman"/>
        <family val="1"/>
        <charset val="204"/>
      </rPr>
      <t>Возмещение причиненного ущерба по экономическим преступлениям</t>
    </r>
  </si>
  <si>
    <r>
      <rPr>
        <sz val="12"/>
        <rFont val="Times New Roman"/>
        <family val="1"/>
        <charset val="204"/>
      </rPr>
      <t>Плата по возмещению экологического ущерба</t>
    </r>
  </si>
  <si>
    <r>
      <rPr>
        <sz val="12"/>
        <rFont val="Times New Roman"/>
        <family val="1"/>
        <charset val="204"/>
      </rPr>
      <t>Штрафы за порчу земель</t>
    </r>
  </si>
  <si>
    <r>
      <rPr>
        <sz val="12"/>
        <rFont val="Times New Roman"/>
        <family val="1"/>
        <charset val="204"/>
      </rPr>
      <t>Возмещение вреда и ущерба причиненного, автомобильным дорогам общего пользования</t>
    </r>
  </si>
  <si>
    <r>
      <rPr>
        <b/>
        <sz val="12"/>
        <rFont val="Times New Roman"/>
        <family val="1"/>
        <charset val="204"/>
      </rPr>
      <t>Добровольные трансферты и гранты единицам государственного сектора</t>
    </r>
  </si>
  <si>
    <r>
      <rPr>
        <sz val="12"/>
        <rFont val="Times New Roman"/>
        <family val="1"/>
        <charset val="204"/>
      </rPr>
      <t>Добровольные трансферты и гранты единицам государственного сектора</t>
    </r>
  </si>
  <si>
    <r>
      <rPr>
        <sz val="12"/>
        <rFont val="Times New Roman"/>
        <family val="1"/>
        <charset val="204"/>
      </rPr>
      <t xml:space="preserve">Текущая помощь </t>
    </r>
  </si>
  <si>
    <r>
      <rPr>
        <sz val="12"/>
        <rFont val="Times New Roman"/>
        <family val="1"/>
        <charset val="204"/>
      </rPr>
      <t>Капитальные</t>
    </r>
  </si>
  <si>
    <r>
      <rPr>
        <sz val="12"/>
        <rFont val="Times New Roman"/>
        <family val="1"/>
        <charset val="204"/>
      </rPr>
      <t xml:space="preserve">Капитальная помощь </t>
    </r>
  </si>
  <si>
    <r>
      <rPr>
        <b/>
        <sz val="12"/>
        <rFont val="Times New Roman"/>
        <family val="1"/>
        <charset val="204"/>
      </rPr>
      <t>Прочие неналоговые доходы</t>
    </r>
  </si>
  <si>
    <r>
      <rPr>
        <sz val="12"/>
        <rFont val="Times New Roman"/>
        <family val="1"/>
        <charset val="204"/>
      </rPr>
      <t>Доходы обращенные в пользу государства</t>
    </r>
  </si>
  <si>
    <r>
      <rPr>
        <sz val="12"/>
        <rFont val="Times New Roman"/>
        <family val="1"/>
        <charset val="204"/>
      </rPr>
      <t>Курсовая прибыль/убыток</t>
    </r>
  </si>
  <si>
    <r>
      <rPr>
        <sz val="12"/>
        <rFont val="Times New Roman"/>
        <family val="1"/>
        <charset val="204"/>
      </rPr>
      <t>Отчисления на развитие и содержание инфраструктуры местного значения</t>
    </r>
  </si>
  <si>
    <r>
      <rPr>
        <sz val="12"/>
        <rFont val="Times New Roman"/>
        <family val="1"/>
        <charset val="204"/>
      </rPr>
      <t xml:space="preserve">Прочие неналоговые доходы </t>
    </r>
  </si>
  <si>
    <r>
      <rPr>
        <sz val="12"/>
        <rFont val="Times New Roman"/>
        <family val="1"/>
        <charset val="204"/>
      </rPr>
      <t xml:space="preserve">Заработная плата </t>
    </r>
  </si>
  <si>
    <r>
      <rPr>
        <sz val="12"/>
        <rFont val="Times New Roman"/>
        <family val="1"/>
        <charset val="204"/>
      </rPr>
      <t>Взносы/отчисления на социальные нужды</t>
    </r>
  </si>
  <si>
    <r>
      <rPr>
        <sz val="12"/>
        <rFont val="Times New Roman"/>
        <family val="1"/>
        <charset val="204"/>
      </rPr>
      <t>Использование товаров и услуг</t>
    </r>
  </si>
  <si>
    <r>
      <rPr>
        <sz val="12"/>
        <rFont val="Times New Roman"/>
        <family val="1"/>
        <charset val="204"/>
      </rPr>
      <t>Приобретение товаров и услуг</t>
    </r>
  </si>
  <si>
    <r>
      <rPr>
        <sz val="12"/>
        <rFont val="Times New Roman"/>
        <family val="1"/>
        <charset val="204"/>
      </rPr>
      <t xml:space="preserve">Коммунальные услуги  </t>
    </r>
  </si>
  <si>
    <r>
      <rPr>
        <sz val="12"/>
        <rFont val="Times New Roman"/>
        <family val="1"/>
        <charset val="204"/>
      </rPr>
      <t>Проценты нерезидентам</t>
    </r>
  </si>
  <si>
    <r>
      <rPr>
        <sz val="12"/>
        <rFont val="Times New Roman"/>
        <family val="1"/>
        <charset val="204"/>
      </rPr>
      <t>Проценты резидентам, кроме сектора госуправления</t>
    </r>
  </si>
  <si>
    <r>
      <rPr>
        <sz val="12"/>
        <rFont val="Times New Roman"/>
        <family val="1"/>
        <charset val="204"/>
      </rPr>
      <t>Проценты другим единицам сектора госуправления</t>
    </r>
  </si>
  <si>
    <r>
      <rPr>
        <sz val="12"/>
        <rFont val="Times New Roman"/>
        <family val="1"/>
        <charset val="204"/>
      </rPr>
      <t>Cубсидии государственным предприятиям</t>
    </r>
  </si>
  <si>
    <r>
      <rPr>
        <sz val="12"/>
        <rFont val="Times New Roman"/>
        <family val="1"/>
        <charset val="204"/>
      </rPr>
      <t>Гранты международным организациям</t>
    </r>
  </si>
  <si>
    <r>
      <rPr>
        <sz val="12"/>
        <rFont val="Times New Roman"/>
        <family val="1"/>
        <charset val="204"/>
      </rPr>
      <t>Гранты другим единицам сектора государственного управления</t>
    </r>
  </si>
  <si>
    <r>
      <rPr>
        <sz val="12"/>
        <rFont val="Times New Roman"/>
        <family val="1"/>
        <charset val="204"/>
      </rPr>
      <t>Пособия по социальному обеспечению</t>
    </r>
  </si>
  <si>
    <r>
      <rPr>
        <sz val="12"/>
        <rFont val="Times New Roman"/>
        <family val="1"/>
        <charset val="204"/>
      </rPr>
      <t>Пособия по социальной помощи населению</t>
    </r>
  </si>
  <si>
    <r>
      <rPr>
        <sz val="12"/>
        <rFont val="Times New Roman"/>
        <family val="1"/>
        <charset val="204"/>
      </rPr>
      <t xml:space="preserve">Различные прочие расходы </t>
    </r>
  </si>
  <si>
    <r>
      <rPr>
        <sz val="12"/>
        <rFont val="Times New Roman"/>
        <family val="1"/>
        <charset val="204"/>
      </rPr>
      <t>Субсидии частным предприятиям</t>
    </r>
  </si>
  <si>
    <t>ФИНАНСОВЫЕ АКТИВЫ                     (Чистое приобретение ФА)</t>
  </si>
  <si>
    <r>
      <rPr>
        <sz val="12"/>
        <rFont val="Times New Roman"/>
        <family val="1"/>
        <charset val="204"/>
      </rPr>
      <t xml:space="preserve">  Приобретение</t>
    </r>
  </si>
  <si>
    <r>
      <rPr>
        <sz val="12"/>
        <rFont val="Times New Roman"/>
        <family val="1"/>
        <charset val="204"/>
      </rPr>
      <t xml:space="preserve">  Продажа</t>
    </r>
  </si>
  <si>
    <r>
      <rPr>
        <sz val="12"/>
        <rFont val="Times New Roman"/>
        <family val="1"/>
        <charset val="204"/>
      </rPr>
      <t>Нефинансовые активы</t>
    </r>
  </si>
  <si>
    <r>
      <rPr>
        <sz val="12"/>
        <rFont val="Times New Roman"/>
        <family val="1"/>
        <charset val="204"/>
      </rPr>
      <t>Основные фонды</t>
    </r>
  </si>
  <si>
    <r>
      <rPr>
        <sz val="12"/>
        <rFont val="Times New Roman"/>
        <family val="1"/>
        <charset val="204"/>
      </rPr>
      <t>Запасы</t>
    </r>
  </si>
  <si>
    <r>
      <rPr>
        <sz val="12"/>
        <rFont val="Times New Roman"/>
        <family val="1"/>
        <charset val="204"/>
      </rPr>
      <t>Ценности</t>
    </r>
  </si>
  <si>
    <r>
      <rPr>
        <sz val="12"/>
        <rFont val="Times New Roman"/>
        <family val="1"/>
        <charset val="204"/>
      </rPr>
      <t>Земля и другие непроизведенные активы</t>
    </r>
  </si>
  <si>
    <r>
      <rPr>
        <b/>
        <sz val="12"/>
        <rFont val="Times New Roman"/>
        <family val="1"/>
        <charset val="204"/>
      </rPr>
      <t xml:space="preserve">  Приобретение</t>
    </r>
  </si>
  <si>
    <r>
      <rPr>
        <b/>
        <sz val="12"/>
        <rFont val="Times New Roman"/>
        <family val="1"/>
        <charset val="204"/>
      </rPr>
      <t xml:space="preserve">  Продажа</t>
    </r>
  </si>
  <si>
    <t xml:space="preserve">  Продажа</t>
  </si>
  <si>
    <t>Внутренние заимствования                        (За счет специальных средств)</t>
  </si>
  <si>
    <t xml:space="preserve">  Начальник управления бюджетной политики</t>
  </si>
  <si>
    <r>
      <rPr>
        <b/>
        <sz val="10"/>
        <rFont val="Times New Roman"/>
        <family val="1"/>
        <charset val="204"/>
      </rPr>
      <t>1111</t>
    </r>
  </si>
  <si>
    <r>
      <rPr>
        <b/>
        <sz val="12"/>
        <rFont val="Times New Roman"/>
        <family val="1"/>
        <charset val="204"/>
      </rPr>
      <t xml:space="preserve">Подоходный налог с физических лиц-резидентов Кыргызской Республики </t>
    </r>
  </si>
  <si>
    <r>
      <rPr>
        <b/>
        <sz val="10"/>
        <rFont val="Times New Roman"/>
        <family val="1"/>
        <charset val="204"/>
      </rPr>
      <t>11111</t>
    </r>
  </si>
  <si>
    <r>
      <rPr>
        <b/>
        <sz val="12"/>
        <rFont val="Times New Roman"/>
        <family val="1"/>
        <charset val="204"/>
      </rPr>
      <t xml:space="preserve">Налог на доходы лиц-нерезидентов Кыргызской Республики </t>
    </r>
  </si>
  <si>
    <r>
      <rPr>
        <b/>
        <sz val="10"/>
        <rFont val="Times New Roman"/>
        <family val="1"/>
        <charset val="204"/>
      </rPr>
      <t>11112</t>
    </r>
  </si>
  <si>
    <r>
      <rPr>
        <b/>
        <sz val="12"/>
        <rFont val="Times New Roman"/>
        <family val="1"/>
        <charset val="204"/>
      </rPr>
      <t>Налог на прибыль</t>
    </r>
  </si>
  <si>
    <r>
      <rPr>
        <b/>
        <sz val="10"/>
        <rFont val="Times New Roman"/>
        <family val="1"/>
        <charset val="204"/>
      </rPr>
      <t>11113</t>
    </r>
  </si>
  <si>
    <r>
      <rPr>
        <b/>
        <sz val="12"/>
        <rFont val="Times New Roman"/>
        <family val="1"/>
        <charset val="204"/>
      </rPr>
      <t>Налоги по специальным режимам</t>
    </r>
  </si>
  <si>
    <r>
      <rPr>
        <b/>
        <sz val="10"/>
        <rFont val="Times New Roman"/>
        <family val="1"/>
        <charset val="204"/>
      </rPr>
      <t>1112</t>
    </r>
  </si>
  <si>
    <r>
      <rPr>
        <b/>
        <sz val="12"/>
        <rFont val="Times New Roman"/>
        <family val="1"/>
        <charset val="204"/>
      </rPr>
      <t>Поступления по единому налогу</t>
    </r>
  </si>
  <si>
    <r>
      <rPr>
        <b/>
        <sz val="10"/>
        <rFont val="Times New Roman"/>
        <family val="1"/>
        <charset val="204"/>
      </rPr>
      <t>11121</t>
    </r>
  </si>
  <si>
    <r>
      <rPr>
        <b/>
        <sz val="12"/>
        <rFont val="Times New Roman"/>
        <family val="1"/>
        <charset val="204"/>
      </rPr>
      <t>Налог на основе патента</t>
    </r>
  </si>
  <si>
    <r>
      <rPr>
        <b/>
        <sz val="10"/>
        <rFont val="Times New Roman"/>
        <family val="1"/>
        <charset val="204"/>
      </rPr>
      <t>11122</t>
    </r>
  </si>
  <si>
    <r>
      <rPr>
        <b/>
        <sz val="12"/>
        <rFont val="Times New Roman"/>
        <family val="1"/>
        <charset val="204"/>
      </rPr>
      <t>Налоги не распределяемые по категориям</t>
    </r>
  </si>
  <si>
    <r>
      <rPr>
        <b/>
        <sz val="10"/>
        <rFont val="Times New Roman"/>
        <family val="1"/>
        <charset val="204"/>
      </rPr>
      <t>1113</t>
    </r>
  </si>
  <si>
    <r>
      <rPr>
        <b/>
        <sz val="12"/>
        <rFont val="Times New Roman"/>
        <family val="1"/>
        <charset val="204"/>
      </rPr>
      <t>Налог на валовый доход Кумтор</t>
    </r>
  </si>
  <si>
    <r>
      <rPr>
        <b/>
        <sz val="10"/>
        <rFont val="Times New Roman"/>
        <family val="1"/>
        <charset val="204"/>
      </rPr>
      <t>11131</t>
    </r>
  </si>
  <si>
    <r>
      <rPr>
        <b/>
        <sz val="12"/>
        <rFont val="Times New Roman"/>
        <family val="1"/>
        <charset val="204"/>
      </rPr>
      <t xml:space="preserve">Налог на имущество </t>
    </r>
  </si>
  <si>
    <r>
      <rPr>
        <b/>
        <sz val="10"/>
        <rFont val="Times New Roman"/>
        <family val="1"/>
        <charset val="204"/>
      </rPr>
      <t>1131</t>
    </r>
  </si>
  <si>
    <r>
      <rPr>
        <b/>
        <sz val="12"/>
        <rFont val="Times New Roman"/>
        <family val="1"/>
        <charset val="204"/>
      </rPr>
      <t>Налог на недвижимое имущество</t>
    </r>
  </si>
  <si>
    <r>
      <rPr>
        <b/>
        <sz val="10"/>
        <rFont val="Times New Roman"/>
        <family val="1"/>
        <charset val="204"/>
      </rPr>
      <t>11311</t>
    </r>
  </si>
  <si>
    <r>
      <rPr>
        <b/>
        <sz val="12"/>
        <rFont val="Times New Roman"/>
        <family val="1"/>
        <charset val="204"/>
      </rPr>
      <t>Налог на движимое имущество</t>
    </r>
  </si>
  <si>
    <r>
      <rPr>
        <b/>
        <sz val="10"/>
        <rFont val="Times New Roman"/>
        <family val="1"/>
        <charset val="204"/>
      </rPr>
      <t>11312</t>
    </r>
  </si>
  <si>
    <r>
      <rPr>
        <b/>
        <sz val="12"/>
        <rFont val="Times New Roman"/>
        <family val="1"/>
        <charset val="204"/>
      </rPr>
      <t>Земельный налог</t>
    </r>
  </si>
  <si>
    <r>
      <rPr>
        <b/>
        <sz val="10"/>
        <rFont val="Times New Roman"/>
        <family val="1"/>
        <charset val="204"/>
      </rPr>
      <t>1132</t>
    </r>
  </si>
  <si>
    <r>
      <rPr>
        <b/>
        <sz val="10"/>
        <rFont val="Times New Roman"/>
        <family val="1"/>
        <charset val="204"/>
      </rPr>
      <t>11321</t>
    </r>
  </si>
  <si>
    <r>
      <rPr>
        <b/>
        <sz val="12"/>
        <rFont val="Times New Roman"/>
        <family val="1"/>
        <charset val="204"/>
      </rPr>
      <t>Общие налоги на товары и услуги</t>
    </r>
  </si>
  <si>
    <r>
      <rPr>
        <b/>
        <sz val="10"/>
        <rFont val="Times New Roman"/>
        <family val="1"/>
        <charset val="204"/>
      </rPr>
      <t>1141</t>
    </r>
  </si>
  <si>
    <r>
      <rPr>
        <b/>
        <sz val="12"/>
        <rFont val="Times New Roman"/>
        <family val="1"/>
        <charset val="204"/>
      </rPr>
      <t>Налог на добавленную стоимость (НДС)</t>
    </r>
  </si>
  <si>
    <r>
      <rPr>
        <b/>
        <sz val="10"/>
        <rFont val="Times New Roman"/>
        <family val="1"/>
        <charset val="204"/>
      </rPr>
      <t>11411</t>
    </r>
  </si>
  <si>
    <r>
      <rPr>
        <b/>
        <sz val="12"/>
        <rFont val="Times New Roman"/>
        <family val="1"/>
        <charset val="204"/>
      </rPr>
      <t>Налог с продаж</t>
    </r>
  </si>
  <si>
    <r>
      <rPr>
        <b/>
        <sz val="10"/>
        <rFont val="Times New Roman"/>
        <family val="1"/>
        <charset val="204"/>
      </rPr>
      <t>11412</t>
    </r>
  </si>
  <si>
    <r>
      <rPr>
        <b/>
        <sz val="12"/>
        <rFont val="Times New Roman"/>
        <family val="1"/>
        <charset val="204"/>
      </rPr>
      <t>Акцизный налог</t>
    </r>
  </si>
  <si>
    <r>
      <rPr>
        <b/>
        <sz val="10"/>
        <rFont val="Times New Roman"/>
        <family val="1"/>
        <charset val="204"/>
      </rPr>
      <t>1142</t>
    </r>
  </si>
  <si>
    <r>
      <rPr>
        <b/>
        <sz val="12"/>
        <rFont val="Times New Roman"/>
        <family val="1"/>
        <charset val="204"/>
      </rPr>
      <t xml:space="preserve">Акцизный налог на товары, производимые или реализуемые на территории КР </t>
    </r>
  </si>
  <si>
    <r>
      <rPr>
        <b/>
        <sz val="10"/>
        <rFont val="Times New Roman"/>
        <family val="1"/>
        <charset val="204"/>
      </rPr>
      <t>11421</t>
    </r>
  </si>
  <si>
    <r>
      <rPr>
        <b/>
        <sz val="12"/>
        <rFont val="Times New Roman"/>
        <family val="1"/>
        <charset val="204"/>
      </rPr>
      <t>Акцизный налог на товары, ввозимые на территорию Кыргызской Республики  от  государств-членов ЕАЭС</t>
    </r>
  </si>
  <si>
    <r>
      <rPr>
        <b/>
        <sz val="10"/>
        <rFont val="Times New Roman"/>
        <family val="1"/>
        <charset val="204"/>
      </rPr>
      <t>11423</t>
    </r>
  </si>
  <si>
    <r>
      <rPr>
        <b/>
        <sz val="12"/>
        <rFont val="Times New Roman"/>
        <family val="1"/>
        <charset val="204"/>
      </rPr>
      <t>Акцизный налог на товары, ввозимые на территорию Кыргызской Республики из третьих стран</t>
    </r>
  </si>
  <si>
    <r>
      <rPr>
        <b/>
        <sz val="10"/>
        <rFont val="Times New Roman"/>
        <family val="1"/>
        <charset val="204"/>
      </rPr>
      <t>11424</t>
    </r>
  </si>
  <si>
    <r>
      <rPr>
        <b/>
        <sz val="12"/>
        <rFont val="Times New Roman"/>
        <family val="1"/>
        <charset val="204"/>
      </rPr>
      <t>Налоги за пользование недрами</t>
    </r>
  </si>
  <si>
    <r>
      <rPr>
        <b/>
        <sz val="10"/>
        <rFont val="Times New Roman"/>
        <family val="1"/>
        <charset val="204"/>
      </rPr>
      <t>1146</t>
    </r>
  </si>
  <si>
    <r>
      <rPr>
        <b/>
        <sz val="12"/>
        <rFont val="Times New Roman"/>
        <family val="1"/>
        <charset val="204"/>
      </rPr>
      <t xml:space="preserve">Бонусы </t>
    </r>
  </si>
  <si>
    <r>
      <rPr>
        <b/>
        <sz val="10"/>
        <rFont val="Times New Roman"/>
        <family val="1"/>
        <charset val="204"/>
      </rPr>
      <t>11461</t>
    </r>
  </si>
  <si>
    <r>
      <rPr>
        <b/>
        <sz val="12"/>
        <rFont val="Times New Roman"/>
        <family val="1"/>
        <charset val="204"/>
      </rPr>
      <t>Роялти</t>
    </r>
  </si>
  <si>
    <r>
      <rPr>
        <b/>
        <sz val="10"/>
        <rFont val="Times New Roman"/>
        <family val="1"/>
        <charset val="204"/>
      </rPr>
      <t>11462</t>
    </r>
  </si>
  <si>
    <r>
      <rPr>
        <b/>
        <sz val="12"/>
        <rFont val="Times New Roman"/>
        <family val="1"/>
        <charset val="204"/>
      </rPr>
      <t>Таможенные платежи</t>
    </r>
  </si>
  <si>
    <r>
      <rPr>
        <b/>
        <sz val="10"/>
        <rFont val="Times New Roman"/>
        <family val="1"/>
        <charset val="204"/>
      </rPr>
      <t>1151</t>
    </r>
  </si>
  <si>
    <r>
      <rPr>
        <b/>
        <sz val="12"/>
        <rFont val="Times New Roman"/>
        <family val="1"/>
        <charset val="204"/>
      </rPr>
      <t>Таможенные платежи с ввозимой продукции</t>
    </r>
  </si>
  <si>
    <r>
      <rPr>
        <b/>
        <sz val="10"/>
        <rFont val="Times New Roman"/>
        <family val="1"/>
        <charset val="204"/>
      </rPr>
      <t>11511</t>
    </r>
  </si>
  <si>
    <r>
      <rPr>
        <b/>
        <sz val="12"/>
        <rFont val="Times New Roman"/>
        <family val="1"/>
        <charset val="204"/>
      </rPr>
      <t>Таможенные платежи с вывозимой продукции</t>
    </r>
  </si>
  <si>
    <r>
      <rPr>
        <b/>
        <sz val="10"/>
        <rFont val="Times New Roman"/>
        <family val="1"/>
        <charset val="204"/>
      </rPr>
      <t>11512</t>
    </r>
  </si>
  <si>
    <r>
      <rPr>
        <b/>
        <sz val="12"/>
        <rFont val="Times New Roman"/>
        <family val="1"/>
        <charset val="204"/>
      </rPr>
      <t>Таможенные сборы</t>
    </r>
  </si>
  <si>
    <r>
      <rPr>
        <b/>
        <sz val="10"/>
        <rFont val="Times New Roman"/>
        <family val="1"/>
        <charset val="204"/>
      </rPr>
      <t>11513</t>
    </r>
  </si>
  <si>
    <r>
      <rPr>
        <b/>
        <sz val="12"/>
        <rFont val="Times New Roman"/>
        <family val="1"/>
        <charset val="204"/>
      </rPr>
      <t>Другие таможенные сборы и платежи</t>
    </r>
  </si>
  <si>
    <r>
      <rPr>
        <b/>
        <sz val="10"/>
        <rFont val="Times New Roman"/>
        <family val="1"/>
        <charset val="204"/>
      </rPr>
      <t>11514</t>
    </r>
  </si>
  <si>
    <r>
      <rPr>
        <b/>
        <sz val="12"/>
        <rFont val="Times New Roman"/>
        <family val="1"/>
        <charset val="204"/>
      </rPr>
      <t>Специальные, антидемпинговые и компенсационные пошлины, перечисленные на счета в иностранной валюте в соответствии с Протоколом о применении специальных защитных, антидемпинговых и компенсационных мер по отношению к третьим странам.</t>
    </r>
  </si>
  <si>
    <r>
      <rPr>
        <b/>
        <sz val="10"/>
        <rFont val="Times New Roman"/>
        <family val="1"/>
        <charset val="204"/>
      </rPr>
      <t>11517</t>
    </r>
  </si>
  <si>
    <r>
      <rPr>
        <b/>
        <sz val="12"/>
        <rFont val="Times New Roman"/>
        <family val="1"/>
        <charset val="204"/>
      </rPr>
      <t>Ввозные таможенные пошлины</t>
    </r>
  </si>
  <si>
    <r>
      <rPr>
        <b/>
        <sz val="10"/>
        <rFont val="Times New Roman"/>
        <family val="1"/>
        <charset val="204"/>
      </rPr>
      <t>1152</t>
    </r>
  </si>
  <si>
    <r>
      <rPr>
        <b/>
        <sz val="12"/>
        <rFont val="Times New Roman"/>
        <family val="1"/>
        <charset val="204"/>
      </rPr>
      <t>Ввозные таможенные пошлины, поступающие от государств-членов в соответствии с Договором о присоединении к ЕАЭС</t>
    </r>
  </si>
  <si>
    <r>
      <rPr>
        <b/>
        <sz val="10"/>
        <rFont val="Times New Roman"/>
        <family val="1"/>
        <charset val="204"/>
      </rPr>
      <t>11521</t>
    </r>
  </si>
  <si>
    <r>
      <rPr>
        <b/>
        <sz val="12"/>
        <rFont val="Times New Roman"/>
        <family val="1"/>
        <charset val="204"/>
      </rPr>
      <t>Специальные, антидемпинговые и компенсационные пошлины, уплаченные в ссответствии с соглашениями о применении специальных защитных, антидемпинговых и компенсационных мер по отношению к третьим странам</t>
    </r>
  </si>
  <si>
    <r>
      <rPr>
        <b/>
        <sz val="10"/>
        <rFont val="Times New Roman"/>
        <family val="1"/>
        <charset val="204"/>
      </rPr>
      <t>11524</t>
    </r>
  </si>
  <si>
    <r>
      <rPr>
        <b/>
        <sz val="10"/>
        <rFont val="Times New Roman"/>
        <family val="1"/>
        <charset val="204"/>
      </rPr>
      <t>1161</t>
    </r>
  </si>
  <si>
    <r>
      <rPr>
        <b/>
        <sz val="10"/>
        <rFont val="Times New Roman"/>
        <family val="1"/>
        <charset val="204"/>
      </rPr>
      <t>11611</t>
    </r>
  </si>
  <si>
    <r>
      <rPr>
        <b/>
        <sz val="12"/>
        <rFont val="Times New Roman"/>
        <family val="1"/>
        <charset val="204"/>
      </rPr>
      <t>Проценты по выданным бюджетным ссудам и кредитам</t>
    </r>
  </si>
  <si>
    <r>
      <rPr>
        <b/>
        <sz val="10"/>
        <rFont val="Times New Roman"/>
        <family val="1"/>
        <charset val="204"/>
      </rPr>
      <t>14112</t>
    </r>
  </si>
  <si>
    <r>
      <rPr>
        <b/>
        <sz val="12"/>
        <rFont val="Times New Roman"/>
        <family val="1"/>
        <charset val="204"/>
      </rPr>
      <t>Проценты</t>
    </r>
  </si>
  <si>
    <r>
      <rPr>
        <b/>
        <sz val="10"/>
        <rFont val="Times New Roman"/>
        <family val="1"/>
        <charset val="204"/>
      </rPr>
      <t>1411</t>
    </r>
  </si>
  <si>
    <r>
      <rPr>
        <b/>
        <sz val="12"/>
        <rFont val="Times New Roman"/>
        <family val="1"/>
        <charset val="204"/>
      </rPr>
      <t>Дивиденды и прибыль</t>
    </r>
  </si>
  <si>
    <r>
      <rPr>
        <b/>
        <sz val="10"/>
        <rFont val="Times New Roman"/>
        <family val="1"/>
        <charset val="204"/>
      </rPr>
      <t>1412</t>
    </r>
  </si>
  <si>
    <r>
      <rPr>
        <b/>
        <sz val="12"/>
        <rFont val="Times New Roman"/>
        <family val="1"/>
        <charset val="204"/>
      </rPr>
      <t>Дивиденды</t>
    </r>
  </si>
  <si>
    <r>
      <rPr>
        <b/>
        <sz val="10"/>
        <rFont val="Times New Roman"/>
        <family val="1"/>
        <charset val="204"/>
      </rPr>
      <t>14121</t>
    </r>
  </si>
  <si>
    <r>
      <rPr>
        <b/>
        <sz val="12"/>
        <rFont val="Times New Roman"/>
        <family val="1"/>
        <charset val="204"/>
      </rPr>
      <t>Прибыль</t>
    </r>
  </si>
  <si>
    <r>
      <rPr>
        <b/>
        <sz val="10"/>
        <rFont val="Times New Roman"/>
        <family val="1"/>
        <charset val="204"/>
      </rPr>
      <t>14122</t>
    </r>
  </si>
  <si>
    <r>
      <rPr>
        <b/>
        <sz val="12"/>
        <rFont val="Times New Roman"/>
        <family val="1"/>
        <charset val="204"/>
      </rPr>
      <t>Арендная плата и сборы за разработку и использование ресурсов</t>
    </r>
  </si>
  <si>
    <r>
      <rPr>
        <b/>
        <sz val="10"/>
        <rFont val="Times New Roman"/>
        <family val="1"/>
        <charset val="204"/>
      </rPr>
      <t>1415</t>
    </r>
  </si>
  <si>
    <r>
      <rPr>
        <b/>
        <sz val="12"/>
        <rFont val="Times New Roman"/>
        <family val="1"/>
        <charset val="204"/>
      </rPr>
      <t>Сборы за право поиска,  разведки, разработки и /или пользования месторождениями полезных ископаемых и ископаемого топлива</t>
    </r>
  </si>
  <si>
    <r>
      <rPr>
        <b/>
        <sz val="10"/>
        <rFont val="Times New Roman"/>
        <family val="1"/>
        <charset val="204"/>
      </rPr>
      <t>14151</t>
    </r>
  </si>
  <si>
    <r>
      <rPr>
        <b/>
        <sz val="12"/>
        <rFont val="Times New Roman"/>
        <family val="1"/>
        <charset val="204"/>
      </rPr>
      <t>Сбор за использование природных ресурсов</t>
    </r>
  </si>
  <si>
    <r>
      <rPr>
        <b/>
        <sz val="10"/>
        <rFont val="Times New Roman"/>
        <family val="1"/>
        <charset val="204"/>
      </rPr>
      <t>14152</t>
    </r>
  </si>
  <si>
    <r>
      <rPr>
        <b/>
        <sz val="12"/>
        <rFont val="Times New Roman"/>
        <family val="1"/>
        <charset val="204"/>
      </rPr>
      <t>Сбор за загрязнение окружающей среды</t>
    </r>
  </si>
  <si>
    <r>
      <rPr>
        <b/>
        <sz val="10"/>
        <rFont val="Times New Roman"/>
        <family val="1"/>
        <charset val="204"/>
      </rPr>
      <t>14153</t>
    </r>
  </si>
  <si>
    <r>
      <rPr>
        <b/>
        <sz val="12"/>
        <rFont val="Times New Roman"/>
        <family val="1"/>
        <charset val="204"/>
      </rPr>
      <t xml:space="preserve">Плата за аренду  </t>
    </r>
  </si>
  <si>
    <r>
      <rPr>
        <b/>
        <sz val="10"/>
        <rFont val="Times New Roman"/>
        <family val="1"/>
        <charset val="204"/>
      </rPr>
      <t>1421</t>
    </r>
  </si>
  <si>
    <r>
      <rPr>
        <b/>
        <sz val="12"/>
        <rFont val="Times New Roman"/>
        <family val="1"/>
        <charset val="204"/>
      </rPr>
      <t>Плата за аренду имущества</t>
    </r>
  </si>
  <si>
    <r>
      <rPr>
        <b/>
        <sz val="10"/>
        <rFont val="Times New Roman"/>
        <family val="1"/>
        <charset val="204"/>
      </rPr>
      <t>14211</t>
    </r>
  </si>
  <si>
    <r>
      <rPr>
        <b/>
        <sz val="12"/>
        <rFont val="Times New Roman"/>
        <family val="1"/>
        <charset val="204"/>
      </rPr>
      <t>Сборы и платежи</t>
    </r>
  </si>
  <si>
    <r>
      <rPr>
        <b/>
        <sz val="10"/>
        <rFont val="Times New Roman"/>
        <family val="1"/>
        <charset val="204"/>
      </rPr>
      <t>1422</t>
    </r>
  </si>
  <si>
    <r>
      <rPr>
        <b/>
        <sz val="12"/>
        <rFont val="Times New Roman"/>
        <family val="1"/>
        <charset val="204"/>
      </rPr>
      <t xml:space="preserve"> Платежи</t>
    </r>
  </si>
  <si>
    <r>
      <rPr>
        <b/>
        <sz val="10"/>
        <rFont val="Times New Roman"/>
        <family val="1"/>
        <charset val="204"/>
      </rPr>
      <t>14221</t>
    </r>
  </si>
  <si>
    <r>
      <rPr>
        <b/>
        <sz val="12"/>
        <rFont val="Times New Roman"/>
        <family val="1"/>
        <charset val="204"/>
      </rPr>
      <t>Пошлины</t>
    </r>
  </si>
  <si>
    <r>
      <rPr>
        <b/>
        <sz val="10"/>
        <rFont val="Times New Roman"/>
        <family val="1"/>
        <charset val="204"/>
      </rPr>
      <t>14222</t>
    </r>
  </si>
  <si>
    <r>
      <rPr>
        <b/>
        <sz val="12"/>
        <rFont val="Times New Roman"/>
        <family val="1"/>
        <charset val="204"/>
      </rPr>
      <t>Сборы</t>
    </r>
  </si>
  <si>
    <r>
      <rPr>
        <b/>
        <sz val="10"/>
        <rFont val="Times New Roman"/>
        <family val="1"/>
        <charset val="204"/>
      </rPr>
      <t>14224</t>
    </r>
  </si>
  <si>
    <r>
      <rPr>
        <b/>
        <sz val="12"/>
        <rFont val="Times New Roman"/>
        <family val="1"/>
        <charset val="204"/>
      </rPr>
      <t>Распределенные  ввозные таможенные пошлины, перечисленные на счета в иностранной валюте других государств-членов ЕАЭС</t>
    </r>
  </si>
  <si>
    <r>
      <rPr>
        <b/>
        <sz val="10"/>
        <rFont val="Times New Roman"/>
        <family val="1"/>
        <charset val="204"/>
      </rPr>
      <t>11516</t>
    </r>
  </si>
  <si>
    <r>
      <rPr>
        <b/>
        <sz val="10"/>
        <rFont val="Times New Roman"/>
        <family val="1"/>
        <charset val="204"/>
      </rPr>
      <t>14511</t>
    </r>
  </si>
  <si>
    <r>
      <rPr>
        <b/>
        <sz val="10"/>
        <rFont val="Times New Roman"/>
        <family val="1"/>
        <charset val="204"/>
      </rPr>
      <t>1451</t>
    </r>
  </si>
  <si>
    <r>
      <rPr>
        <b/>
        <sz val="12"/>
        <rFont val="Times New Roman"/>
        <family val="1"/>
        <charset val="204"/>
      </rPr>
      <t>Плата за аренду нематериальных активов</t>
    </r>
  </si>
  <si>
    <r>
      <rPr>
        <b/>
        <sz val="10"/>
        <rFont val="Times New Roman"/>
        <family val="1"/>
        <charset val="204"/>
      </rPr>
      <t>14212</t>
    </r>
  </si>
  <si>
    <t>тыс.сомов</t>
  </si>
  <si>
    <t>% вып.</t>
  </si>
  <si>
    <t xml:space="preserve">Д О Х О Д Ы /ПОСТУПЛЕНИЕ ДЕНЕЖНЫХ СРЕДСТВ ОТ ОПЕРАЦИОННОЙ ДЕЯТЕЛЬНОСТИ/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</si>
</sst>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#,##0.0_ ;[Red]\-#,##0.0\ "/>
    <numFmt numFmtId="167" formatCode="#,##0.0"/>
    <numFmt numFmtId="168" formatCode="#,##0.000_ ;[Red]\-#,##0.000\ "/>
    <numFmt numFmtId="169" formatCode="_-* #,##0.00_р_._-;\-* #,##0.00_р_._-;_-* &quot;-&quot;??_р_._-;_-@_-"/>
    <numFmt numFmtId="170" formatCode="0.0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8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i/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b/>
      <sz val="8"/>
      <color rgb="FFFF0000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Arial"/>
      <family val="2"/>
      <charset val="204"/>
    </font>
    <font>
      <sz val="8"/>
      <color rgb="FF000000"/>
      <name val="Times New Roman"/>
      <family val="1"/>
      <charset val="204"/>
    </font>
    <font>
      <sz val="11"/>
      <name val="Calibri"/>
      <family val="2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8"/>
      <name val="Arial"/>
      <family val="2"/>
      <charset val="204"/>
    </font>
    <font>
      <sz val="9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name val="Calibri"/>
      <family val="2"/>
      <scheme val="minor"/>
    </font>
    <font>
      <i/>
      <sz val="1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Calibri"/>
      <family val="2"/>
      <scheme val="minor"/>
    </font>
    <font>
      <sz val="12"/>
      <name val="Arial"/>
      <family val="2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6">
    <xf numFmtId="0" fontId="0" fillId="0" borderId="0"/>
    <xf numFmtId="164" fontId="2" fillId="0" borderId="0" applyFont="0" applyFill="0" applyBorder="0" applyAlignment="0" applyProtection="0"/>
    <xf numFmtId="0" fontId="26" fillId="0" borderId="1"/>
    <xf numFmtId="0" fontId="26" fillId="0" borderId="1"/>
    <xf numFmtId="0" fontId="26" fillId="0" borderId="1"/>
    <xf numFmtId="0" fontId="26" fillId="0" borderId="1"/>
    <xf numFmtId="0" fontId="26" fillId="0" borderId="1"/>
    <xf numFmtId="0" fontId="2" fillId="0" borderId="1"/>
    <xf numFmtId="0" fontId="2" fillId="0" borderId="1"/>
    <xf numFmtId="0" fontId="27" fillId="0" borderId="1"/>
    <xf numFmtId="0" fontId="26" fillId="0" borderId="1"/>
    <xf numFmtId="0" fontId="28" fillId="0" borderId="1"/>
    <xf numFmtId="0" fontId="26" fillId="0" borderId="1"/>
    <xf numFmtId="0" fontId="27" fillId="0" borderId="1"/>
    <xf numFmtId="0" fontId="28" fillId="0" borderId="1"/>
    <xf numFmtId="0" fontId="27" fillId="0" borderId="1"/>
    <xf numFmtId="0" fontId="27" fillId="0" borderId="1"/>
    <xf numFmtId="0" fontId="26" fillId="0" borderId="1"/>
    <xf numFmtId="0" fontId="1" fillId="0" borderId="1"/>
    <xf numFmtId="0" fontId="27" fillId="0" borderId="1"/>
    <xf numFmtId="0" fontId="28" fillId="0" borderId="1"/>
    <xf numFmtId="0" fontId="1" fillId="0" borderId="1"/>
    <xf numFmtId="0" fontId="1" fillId="0" borderId="1"/>
    <xf numFmtId="0" fontId="1" fillId="0" borderId="1"/>
    <xf numFmtId="0" fontId="27" fillId="0" borderId="1"/>
    <xf numFmtId="169" fontId="26" fillId="0" borderId="1" applyFont="0" applyFill="0" applyBorder="0" applyAlignment="0" applyProtection="0"/>
    <xf numFmtId="43" fontId="27" fillId="0" borderId="1" applyFont="0" applyFill="0" applyBorder="0" applyAlignment="0" applyProtection="0"/>
    <xf numFmtId="43" fontId="27" fillId="0" borderId="1" applyFont="0" applyFill="0" applyBorder="0" applyAlignment="0" applyProtection="0"/>
    <xf numFmtId="169" fontId="28" fillId="0" borderId="1" applyFont="0" applyFill="0" applyBorder="0" applyAlignment="0" applyProtection="0"/>
    <xf numFmtId="43" fontId="27" fillId="0" borderId="1" applyFont="0" applyFill="0" applyBorder="0" applyAlignment="0" applyProtection="0"/>
    <xf numFmtId="0" fontId="27" fillId="0" borderId="1" applyFont="0" applyFill="0" applyBorder="0" applyAlignment="0" applyProtection="0"/>
    <xf numFmtId="43" fontId="27" fillId="0" borderId="1" applyFont="0" applyFill="0" applyBorder="0" applyAlignment="0" applyProtection="0"/>
    <xf numFmtId="169" fontId="26" fillId="0" borderId="1" applyFont="0" applyFill="0" applyBorder="0" applyAlignment="0" applyProtection="0"/>
    <xf numFmtId="43" fontId="27" fillId="0" borderId="1" applyFont="0" applyFill="0" applyBorder="0" applyAlignment="0" applyProtection="0"/>
    <xf numFmtId="169" fontId="28" fillId="0" borderId="1" applyFont="0" applyFill="0" applyBorder="0" applyAlignment="0" applyProtection="0"/>
    <xf numFmtId="169" fontId="1" fillId="0" borderId="1" applyFont="0" applyFill="0" applyBorder="0" applyAlignment="0" applyProtection="0"/>
  </cellStyleXfs>
  <cellXfs count="301">
    <xf numFmtId="0" fontId="0" fillId="0" borderId="0" xfId="0"/>
    <xf numFmtId="0" fontId="6" fillId="2" borderId="1" xfId="0" applyNumberFormat="1" applyFont="1" applyFill="1" applyBorder="1" applyAlignment="1" applyProtection="1">
      <protection locked="0"/>
    </xf>
    <xf numFmtId="0" fontId="6" fillId="2" borderId="0" xfId="0" applyFont="1" applyFill="1" applyAlignment="1"/>
    <xf numFmtId="0" fontId="4" fillId="2" borderId="1" xfId="0" applyNumberFormat="1" applyFont="1" applyFill="1" applyBorder="1" applyAlignment="1" applyProtection="1">
      <alignment horizontal="left" vertical="top"/>
    </xf>
    <xf numFmtId="0" fontId="4" fillId="2" borderId="1" xfId="0" applyNumberFormat="1" applyFont="1" applyFill="1" applyBorder="1" applyAlignment="1" applyProtection="1">
      <alignment horizontal="left" vertical="center"/>
    </xf>
    <xf numFmtId="0" fontId="7" fillId="2" borderId="1" xfId="0" applyNumberFormat="1" applyFont="1" applyFill="1" applyBorder="1" applyAlignment="1" applyProtection="1">
      <protection locked="0"/>
    </xf>
    <xf numFmtId="0" fontId="7" fillId="2" borderId="0" xfId="0" applyFont="1" applyFill="1" applyAlignment="1"/>
    <xf numFmtId="0" fontId="10" fillId="2" borderId="0" xfId="0" applyFont="1" applyFill="1" applyAlignment="1">
      <alignment horizontal="left" vertical="center"/>
    </xf>
    <xf numFmtId="49" fontId="3" fillId="2" borderId="0" xfId="0" applyNumberFormat="1" applyFont="1" applyFill="1" applyAlignment="1">
      <alignment horizontal="left" vertical="center" wrapText="1"/>
    </xf>
    <xf numFmtId="166" fontId="11" fillId="2" borderId="0" xfId="1" applyNumberFormat="1" applyFont="1" applyFill="1" applyAlignment="1">
      <alignment horizontal="left" vertical="center" wrapText="1"/>
    </xf>
    <xf numFmtId="166" fontId="3" fillId="2" borderId="0" xfId="1" applyNumberFormat="1" applyFont="1" applyFill="1" applyAlignment="1">
      <alignment horizontal="left" vertical="center"/>
    </xf>
    <xf numFmtId="166" fontId="10" fillId="2" borderId="0" xfId="1" applyNumberFormat="1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8" fillId="2" borderId="0" xfId="0" applyFont="1" applyFill="1" applyAlignment="1"/>
    <xf numFmtId="0" fontId="21" fillId="2" borderId="0" xfId="0" applyFont="1" applyFill="1" applyAlignment="1"/>
    <xf numFmtId="0" fontId="17" fillId="2" borderId="0" xfId="0" applyFont="1" applyFill="1" applyAlignment="1"/>
    <xf numFmtId="0" fontId="18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66" fontId="22" fillId="2" borderId="0" xfId="1" applyNumberFormat="1" applyFont="1" applyFill="1" applyAlignment="1">
      <alignment vertical="center"/>
    </xf>
    <xf numFmtId="49" fontId="23" fillId="2" borderId="0" xfId="0" applyNumberFormat="1" applyFont="1" applyFill="1" applyAlignment="1">
      <alignment horizontal="left" vertical="center" wrapText="1"/>
    </xf>
    <xf numFmtId="166" fontId="23" fillId="2" borderId="0" xfId="1" applyNumberFormat="1" applyFont="1" applyFill="1" applyAlignment="1">
      <alignment horizontal="left" vertical="center" wrapText="1"/>
    </xf>
    <xf numFmtId="166" fontId="12" fillId="2" borderId="0" xfId="1" applyNumberFormat="1" applyFont="1" applyFill="1" applyAlignment="1">
      <alignment vertical="center"/>
    </xf>
    <xf numFmtId="0" fontId="15" fillId="0" borderId="0" xfId="0" applyFont="1" applyFill="1" applyAlignment="1">
      <alignment horizontal="center"/>
    </xf>
    <xf numFmtId="0" fontId="15" fillId="2" borderId="1" xfId="0" applyNumberFormat="1" applyFont="1" applyFill="1" applyBorder="1" applyAlignment="1" applyProtection="1">
      <alignment vertical="center"/>
      <protection locked="0"/>
    </xf>
    <xf numFmtId="0" fontId="15" fillId="2" borderId="0" xfId="0" applyFont="1" applyFill="1" applyAlignment="1">
      <alignment vertical="center"/>
    </xf>
    <xf numFmtId="164" fontId="24" fillId="2" borderId="4" xfId="1" applyFont="1" applyFill="1" applyBorder="1" applyAlignment="1" applyProtection="1">
      <alignment horizontal="left" vertical="center"/>
      <protection locked="0"/>
    </xf>
    <xf numFmtId="164" fontId="15" fillId="2" borderId="4" xfId="1" applyFont="1" applyFill="1" applyBorder="1" applyAlignment="1" applyProtection="1">
      <alignment vertical="center"/>
      <protection locked="0"/>
    </xf>
    <xf numFmtId="164" fontId="15" fillId="2" borderId="4" xfId="0" applyNumberFormat="1" applyFont="1" applyFill="1" applyBorder="1" applyAlignment="1">
      <alignment vertical="center"/>
    </xf>
    <xf numFmtId="0" fontId="15" fillId="2" borderId="5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13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4" fontId="15" fillId="0" borderId="0" xfId="0" applyNumberFormat="1" applyFont="1" applyFill="1" applyAlignment="1">
      <alignment horizontal="center"/>
    </xf>
    <xf numFmtId="167" fontId="15" fillId="0" borderId="0" xfId="0" applyNumberFormat="1" applyFont="1" applyFill="1" applyAlignment="1">
      <alignment horizontal="center"/>
    </xf>
    <xf numFmtId="167" fontId="15" fillId="0" borderId="0" xfId="0" applyNumberFormat="1" applyFont="1" applyFill="1" applyAlignment="1"/>
    <xf numFmtId="0" fontId="14" fillId="2" borderId="6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left" vertical="center"/>
    </xf>
    <xf numFmtId="0" fontId="16" fillId="2" borderId="6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left" vertical="center" wrapText="1"/>
    </xf>
    <xf numFmtId="49" fontId="3" fillId="2" borderId="14" xfId="0" applyNumberFormat="1" applyFont="1" applyFill="1" applyBorder="1" applyAlignment="1">
      <alignment horizontal="left" vertical="center" wrapText="1"/>
    </xf>
    <xf numFmtId="165" fontId="15" fillId="2" borderId="0" xfId="0" applyNumberFormat="1" applyFont="1" applyFill="1" applyAlignment="1">
      <alignment vertical="center"/>
    </xf>
    <xf numFmtId="167" fontId="13" fillId="0" borderId="0" xfId="0" applyNumberFormat="1" applyFont="1" applyFill="1" applyAlignment="1">
      <alignment horizontal="center"/>
    </xf>
    <xf numFmtId="0" fontId="6" fillId="2" borderId="0" xfId="0" applyFont="1" applyFill="1"/>
    <xf numFmtId="0" fontId="7" fillId="2" borderId="1" xfId="0" applyFont="1" applyFill="1" applyBorder="1"/>
    <xf numFmtId="0" fontId="7" fillId="2" borderId="0" xfId="0" applyFont="1" applyFill="1" applyAlignment="1">
      <alignment vertical="center"/>
    </xf>
    <xf numFmtId="0" fontId="4" fillId="2" borderId="14" xfId="0" applyNumberFormat="1" applyFont="1" applyFill="1" applyBorder="1" applyAlignment="1" applyProtection="1">
      <alignment horizontal="center" vertical="center" wrapText="1"/>
    </xf>
    <xf numFmtId="0" fontId="4" fillId="2" borderId="12" xfId="0" applyNumberFormat="1" applyFont="1" applyFill="1" applyBorder="1" applyAlignment="1" applyProtection="1">
      <alignment horizontal="center" vertical="center" wrapText="1"/>
    </xf>
    <xf numFmtId="0" fontId="6" fillId="2" borderId="12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13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15" fillId="2" borderId="0" xfId="0" applyFont="1" applyFill="1" applyAlignment="1">
      <alignment horizontal="center"/>
    </xf>
    <xf numFmtId="0" fontId="6" fillId="2" borderId="0" xfId="0" applyFont="1" applyFill="1" applyAlignment="1">
      <alignment wrapText="1"/>
    </xf>
    <xf numFmtId="166" fontId="3" fillId="2" borderId="1" xfId="0" applyNumberFormat="1" applyFont="1" applyFill="1" applyBorder="1" applyAlignment="1">
      <alignment horizontal="right" vertical="center" wrapText="1"/>
    </xf>
    <xf numFmtId="0" fontId="11" fillId="2" borderId="11" xfId="0" applyFont="1" applyFill="1" applyBorder="1" applyAlignment="1">
      <alignment vertical="distributed" wrapText="1"/>
    </xf>
    <xf numFmtId="166" fontId="12" fillId="2" borderId="1" xfId="1" applyNumberFormat="1" applyFont="1" applyFill="1" applyBorder="1"/>
    <xf numFmtId="0" fontId="12" fillId="2" borderId="1" xfId="0" applyFont="1" applyFill="1" applyBorder="1"/>
    <xf numFmtId="0" fontId="25" fillId="2" borderId="0" xfId="0" applyFont="1" applyFill="1"/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distributed"/>
    </xf>
    <xf numFmtId="166" fontId="25" fillId="2" borderId="0" xfId="0" applyNumberFormat="1" applyFont="1" applyFill="1" applyAlignment="1">
      <alignment vertical="center"/>
    </xf>
    <xf numFmtId="166" fontId="25" fillId="2" borderId="0" xfId="0" applyNumberFormat="1" applyFont="1" applyFill="1"/>
    <xf numFmtId="166" fontId="25" fillId="2" borderId="0" xfId="1" applyNumberFormat="1" applyFont="1" applyFill="1"/>
    <xf numFmtId="166" fontId="25" fillId="2" borderId="0" xfId="1" applyNumberFormat="1" applyFont="1" applyFill="1" applyAlignment="1"/>
    <xf numFmtId="168" fontId="25" fillId="2" borderId="0" xfId="1" applyNumberFormat="1" applyFont="1" applyFill="1"/>
    <xf numFmtId="166" fontId="17" fillId="2" borderId="1" xfId="0" applyNumberFormat="1" applyFont="1" applyFill="1" applyBorder="1" applyAlignment="1">
      <alignment vertical="center"/>
    </xf>
    <xf numFmtId="166" fontId="17" fillId="2" borderId="1" xfId="1" applyNumberFormat="1" applyFont="1" applyFill="1" applyBorder="1" applyAlignment="1">
      <alignment vertical="center"/>
    </xf>
    <xf numFmtId="166" fontId="3" fillId="2" borderId="1" xfId="0" applyNumberFormat="1" applyFont="1" applyFill="1" applyBorder="1" applyAlignment="1">
      <alignment vertical="center"/>
    </xf>
    <xf numFmtId="166" fontId="29" fillId="2" borderId="0" xfId="1" applyNumberFormat="1" applyFont="1" applyFill="1" applyAlignment="1">
      <alignment horizontal="left" vertical="center"/>
    </xf>
    <xf numFmtId="166" fontId="23" fillId="2" borderId="0" xfId="1" applyNumberFormat="1" applyFont="1" applyFill="1" applyAlignment="1">
      <alignment horizontal="left" vertical="center"/>
    </xf>
    <xf numFmtId="166" fontId="10" fillId="0" borderId="8" xfId="0" applyNumberFormat="1" applyFont="1" applyFill="1" applyBorder="1" applyAlignment="1">
      <alignment horizontal="center" vertical="center" wrapText="1"/>
    </xf>
    <xf numFmtId="166" fontId="10" fillId="0" borderId="27" xfId="0" applyNumberFormat="1" applyFont="1" applyFill="1" applyBorder="1" applyAlignment="1">
      <alignment horizontal="center" vertical="center" wrapText="1"/>
    </xf>
    <xf numFmtId="166" fontId="10" fillId="0" borderId="9" xfId="0" applyNumberFormat="1" applyFont="1" applyFill="1" applyBorder="1" applyAlignment="1">
      <alignment horizontal="center" vertical="center" wrapText="1"/>
    </xf>
    <xf numFmtId="170" fontId="10" fillId="0" borderId="10" xfId="0" applyNumberFormat="1" applyFont="1" applyFill="1" applyBorder="1" applyAlignment="1" applyProtection="1">
      <alignment horizontal="center" vertical="center" wrapText="1"/>
      <protection locked="0"/>
    </xf>
    <xf numFmtId="166" fontId="10" fillId="0" borderId="8" xfId="32" applyNumberFormat="1" applyFont="1" applyFill="1" applyBorder="1" applyAlignment="1">
      <alignment horizontal="center" vertical="center" wrapText="1"/>
    </xf>
    <xf numFmtId="166" fontId="10" fillId="0" borderId="27" xfId="32" applyNumberFormat="1" applyFont="1" applyFill="1" applyBorder="1" applyAlignment="1">
      <alignment horizontal="center" vertical="center" wrapText="1"/>
    </xf>
    <xf numFmtId="166" fontId="10" fillId="0" borderId="9" xfId="32" applyNumberFormat="1" applyFont="1" applyFill="1" applyBorder="1" applyAlignment="1">
      <alignment horizontal="center" vertical="center" wrapText="1"/>
    </xf>
    <xf numFmtId="0" fontId="11" fillId="2" borderId="9" xfId="0" applyNumberFormat="1" applyFont="1" applyFill="1" applyBorder="1" applyAlignment="1" applyProtection="1">
      <alignment horizontal="center" vertical="center" wrapText="1"/>
    </xf>
    <xf numFmtId="165" fontId="11" fillId="2" borderId="9" xfId="0" applyNumberFormat="1" applyFont="1" applyFill="1" applyBorder="1" applyAlignment="1" applyProtection="1">
      <alignment horizontal="center" vertical="center" wrapText="1"/>
    </xf>
    <xf numFmtId="0" fontId="12" fillId="2" borderId="9" xfId="0" applyNumberFormat="1" applyFont="1" applyFill="1" applyBorder="1" applyAlignment="1" applyProtection="1">
      <alignment horizontal="center" vertical="center" wrapText="1"/>
    </xf>
    <xf numFmtId="165" fontId="33" fillId="2" borderId="22" xfId="0" applyNumberFormat="1" applyFont="1" applyFill="1" applyBorder="1" applyAlignment="1">
      <alignment vertical="center"/>
    </xf>
    <xf numFmtId="164" fontId="33" fillId="2" borderId="22" xfId="0" applyNumberFormat="1" applyFont="1" applyFill="1" applyBorder="1" applyAlignment="1">
      <alignment vertical="center"/>
    </xf>
    <xf numFmtId="165" fontId="30" fillId="2" borderId="2" xfId="1" applyNumberFormat="1" applyFont="1" applyFill="1" applyBorder="1" applyAlignment="1" applyProtection="1">
      <alignment horizontal="left" vertical="center"/>
    </xf>
    <xf numFmtId="165" fontId="30" fillId="2" borderId="2" xfId="1" applyNumberFormat="1" applyFont="1" applyFill="1" applyBorder="1" applyAlignment="1" applyProtection="1">
      <alignment horizontal="center" vertical="center"/>
    </xf>
    <xf numFmtId="165" fontId="34" fillId="2" borderId="2" xfId="1" applyNumberFormat="1" applyFont="1" applyFill="1" applyBorder="1" applyAlignment="1" applyProtection="1">
      <alignment horizontal="left" vertical="center"/>
    </xf>
    <xf numFmtId="165" fontId="34" fillId="2" borderId="9" xfId="1" applyNumberFormat="1" applyFont="1" applyFill="1" applyBorder="1" applyAlignment="1" applyProtection="1">
      <alignment horizontal="left" vertical="center"/>
    </xf>
    <xf numFmtId="165" fontId="34" fillId="2" borderId="9" xfId="1" applyNumberFormat="1" applyFont="1" applyFill="1" applyBorder="1" applyAlignment="1" applyProtection="1">
      <alignment horizontal="center" vertical="center"/>
    </xf>
    <xf numFmtId="0" fontId="31" fillId="2" borderId="12" xfId="0" applyNumberFormat="1" applyFont="1" applyFill="1" applyBorder="1" applyAlignment="1" applyProtection="1">
      <alignment horizontal="center" vertical="center" wrapText="1"/>
    </xf>
    <xf numFmtId="0" fontId="32" fillId="2" borderId="2" xfId="0" applyNumberFormat="1" applyFont="1" applyFill="1" applyBorder="1" applyAlignment="1" applyProtection="1">
      <alignment horizontal="left" vertical="center" wrapText="1"/>
    </xf>
    <xf numFmtId="0" fontId="31" fillId="2" borderId="2" xfId="0" applyNumberFormat="1" applyFont="1" applyFill="1" applyBorder="1" applyAlignment="1" applyProtection="1">
      <alignment horizontal="left" vertical="center" wrapText="1"/>
    </xf>
    <xf numFmtId="0" fontId="36" fillId="2" borderId="2" xfId="0" applyNumberFormat="1" applyFont="1" applyFill="1" applyBorder="1" applyAlignment="1" applyProtection="1">
      <alignment horizontal="left" vertical="center" wrapText="1"/>
    </xf>
    <xf numFmtId="0" fontId="37" fillId="2" borderId="2" xfId="0" applyNumberFormat="1" applyFont="1" applyFill="1" applyBorder="1" applyAlignment="1" applyProtection="1">
      <alignment horizontal="left" vertical="center" wrapText="1"/>
    </xf>
    <xf numFmtId="0" fontId="31" fillId="2" borderId="2" xfId="0" applyNumberFormat="1" applyFont="1" applyFill="1" applyBorder="1" applyAlignment="1" applyProtection="1">
      <alignment vertical="center" wrapText="1"/>
    </xf>
    <xf numFmtId="0" fontId="31" fillId="2" borderId="17" xfId="0" applyNumberFormat="1" applyFont="1" applyFill="1" applyBorder="1" applyAlignment="1" applyProtection="1">
      <alignment horizontal="left" vertical="center" wrapText="1"/>
    </xf>
    <xf numFmtId="0" fontId="33" fillId="2" borderId="22" xfId="0" applyFont="1" applyFill="1" applyBorder="1" applyAlignment="1">
      <alignment vertical="center"/>
    </xf>
    <xf numFmtId="0" fontId="38" fillId="2" borderId="0" xfId="0" applyFont="1" applyFill="1" applyAlignment="1">
      <alignment vertical="center"/>
    </xf>
    <xf numFmtId="0" fontId="38" fillId="2" borderId="0" xfId="0" applyFont="1" applyFill="1"/>
    <xf numFmtId="0" fontId="31" fillId="2" borderId="1" xfId="0" applyNumberFormat="1" applyFont="1" applyFill="1" applyBorder="1" applyAlignment="1" applyProtection="1">
      <alignment horizontal="left" vertical="top"/>
    </xf>
    <xf numFmtId="0" fontId="31" fillId="2" borderId="4" xfId="0" applyNumberFormat="1" applyFont="1" applyFill="1" applyBorder="1" applyAlignment="1" applyProtection="1">
      <alignment horizontal="left" vertical="center"/>
      <protection locked="0"/>
    </xf>
    <xf numFmtId="0" fontId="32" fillId="2" borderId="2" xfId="0" applyNumberFormat="1" applyFont="1" applyFill="1" applyBorder="1" applyAlignment="1" applyProtection="1">
      <alignment horizontal="left" vertical="center"/>
    </xf>
    <xf numFmtId="0" fontId="31" fillId="2" borderId="2" xfId="0" applyNumberFormat="1" applyFont="1" applyFill="1" applyBorder="1" applyAlignment="1" applyProtection="1">
      <alignment horizontal="left" vertical="center"/>
    </xf>
    <xf numFmtId="0" fontId="31" fillId="2" borderId="2" xfId="0" applyNumberFormat="1" applyFont="1" applyFill="1" applyBorder="1" applyAlignment="1" applyProtection="1">
      <alignment horizontal="left" vertical="center"/>
      <protection locked="0"/>
    </xf>
    <xf numFmtId="0" fontId="33" fillId="2" borderId="2" xfId="0" applyNumberFormat="1" applyFont="1" applyFill="1" applyBorder="1" applyAlignment="1" applyProtection="1">
      <alignment vertical="center"/>
      <protection locked="0"/>
    </xf>
    <xf numFmtId="0" fontId="38" fillId="2" borderId="2" xfId="0" applyNumberFormat="1" applyFont="1" applyFill="1" applyBorder="1" applyAlignment="1" applyProtection="1">
      <alignment vertical="center"/>
      <protection locked="0"/>
    </xf>
    <xf numFmtId="0" fontId="33" fillId="2" borderId="9" xfId="0" applyFont="1" applyFill="1" applyBorder="1" applyAlignment="1">
      <alignment vertical="center"/>
    </xf>
    <xf numFmtId="0" fontId="38" fillId="2" borderId="0" xfId="0" applyFont="1" applyFill="1" applyAlignment="1"/>
    <xf numFmtId="0" fontId="32" fillId="0" borderId="3" xfId="0" applyNumberFormat="1" applyFont="1" applyFill="1" applyBorder="1" applyAlignment="1" applyProtection="1">
      <alignment horizontal="center" vertical="center"/>
      <protection locked="0"/>
    </xf>
    <xf numFmtId="4" fontId="31" fillId="0" borderId="6" xfId="0" applyNumberFormat="1" applyFont="1" applyFill="1" applyBorder="1" applyAlignment="1" applyProtection="1">
      <alignment horizontal="center" vertical="center"/>
    </xf>
    <xf numFmtId="4" fontId="32" fillId="0" borderId="6" xfId="0" applyNumberFormat="1" applyFont="1" applyFill="1" applyBorder="1" applyAlignment="1" applyProtection="1">
      <alignment horizontal="center" vertical="center"/>
    </xf>
    <xf numFmtId="4" fontId="37" fillId="0" borderId="6" xfId="0" applyNumberFormat="1" applyFont="1" applyFill="1" applyBorder="1" applyAlignment="1" applyProtection="1">
      <alignment horizontal="center" vertical="center"/>
    </xf>
    <xf numFmtId="4" fontId="36" fillId="0" borderId="6" xfId="0" applyNumberFormat="1" applyFont="1" applyFill="1" applyBorder="1" applyAlignment="1" applyProtection="1">
      <alignment horizontal="center" vertical="center"/>
    </xf>
    <xf numFmtId="0" fontId="32" fillId="0" borderId="6" xfId="0" applyNumberFormat="1" applyFont="1" applyFill="1" applyBorder="1" applyAlignment="1" applyProtection="1">
      <alignment horizontal="center" vertical="center"/>
      <protection locked="0"/>
    </xf>
    <xf numFmtId="0" fontId="31" fillId="0" borderId="6" xfId="0" applyNumberFormat="1" applyFont="1" applyFill="1" applyBorder="1" applyAlignment="1" applyProtection="1">
      <alignment horizontal="center" vertical="center"/>
      <protection locked="0"/>
    </xf>
    <xf numFmtId="4" fontId="38" fillId="0" borderId="6" xfId="0" applyNumberFormat="1" applyFont="1" applyFill="1" applyBorder="1" applyAlignment="1" applyProtection="1">
      <alignment horizontal="center" vertical="center"/>
      <protection locked="0"/>
    </xf>
    <xf numFmtId="0" fontId="38" fillId="0" borderId="6" xfId="0" applyFont="1" applyFill="1" applyBorder="1" applyAlignment="1">
      <alignment horizontal="center" vertical="center"/>
    </xf>
    <xf numFmtId="0" fontId="33" fillId="0" borderId="8" xfId="0" applyFont="1" applyFill="1" applyBorder="1" applyAlignment="1">
      <alignment horizontal="center" vertical="center"/>
    </xf>
    <xf numFmtId="4" fontId="38" fillId="0" borderId="0" xfId="0" applyNumberFormat="1" applyFont="1" applyFill="1" applyAlignment="1">
      <alignment horizontal="center"/>
    </xf>
    <xf numFmtId="0" fontId="38" fillId="0" borderId="0" xfId="0" applyFont="1" applyFill="1" applyAlignment="1">
      <alignment horizontal="center"/>
    </xf>
    <xf numFmtId="49" fontId="17" fillId="2" borderId="1" xfId="0" applyNumberFormat="1" applyFont="1" applyFill="1" applyBorder="1" applyAlignment="1">
      <alignment horizontal="right" vertical="center" wrapText="1"/>
    </xf>
    <xf numFmtId="49" fontId="17" fillId="2" borderId="4" xfId="0" applyNumberFormat="1" applyFont="1" applyFill="1" applyBorder="1" applyAlignment="1" applyProtection="1">
      <alignment horizontal="left" vertical="center"/>
    </xf>
    <xf numFmtId="49" fontId="17" fillId="2" borderId="2" xfId="0" applyNumberFormat="1" applyFont="1" applyFill="1" applyBorder="1" applyAlignment="1" applyProtection="1">
      <alignment horizontal="left" vertical="center"/>
    </xf>
    <xf numFmtId="49" fontId="21" fillId="2" borderId="2" xfId="0" applyNumberFormat="1" applyFont="1" applyFill="1" applyBorder="1" applyAlignment="1">
      <alignment horizontal="left" vertical="center"/>
    </xf>
    <xf numFmtId="49" fontId="17" fillId="2" borderId="2" xfId="0" applyNumberFormat="1" applyFont="1" applyFill="1" applyBorder="1" applyAlignment="1">
      <alignment horizontal="left" vertical="center"/>
    </xf>
    <xf numFmtId="49" fontId="35" fillId="2" borderId="2" xfId="0" applyNumberFormat="1" applyFont="1" applyFill="1" applyBorder="1" applyAlignment="1">
      <alignment horizontal="left" vertical="center"/>
    </xf>
    <xf numFmtId="49" fontId="18" fillId="2" borderId="2" xfId="0" applyNumberFormat="1" applyFont="1" applyFill="1" applyBorder="1" applyAlignment="1">
      <alignment horizontal="left" vertical="center"/>
    </xf>
    <xf numFmtId="49" fontId="18" fillId="2" borderId="2" xfId="0" applyNumberFormat="1" applyFont="1" applyFill="1" applyBorder="1" applyAlignment="1" applyProtection="1">
      <alignment horizontal="left" vertical="center"/>
    </xf>
    <xf numFmtId="4" fontId="17" fillId="2" borderId="2" xfId="0" applyNumberFormat="1" applyFont="1" applyFill="1" applyBorder="1" applyAlignment="1">
      <alignment horizontal="left" vertical="center"/>
    </xf>
    <xf numFmtId="49" fontId="17" fillId="2" borderId="9" xfId="0" applyNumberFormat="1" applyFont="1" applyFill="1" applyBorder="1" applyAlignment="1">
      <alignment horizontal="center" vertical="center"/>
    </xf>
    <xf numFmtId="0" fontId="39" fillId="2" borderId="0" xfId="0" applyFont="1" applyFill="1" applyAlignment="1">
      <alignment vertical="center"/>
    </xf>
    <xf numFmtId="0" fontId="39" fillId="2" borderId="0" xfId="0" applyFont="1" applyFill="1"/>
    <xf numFmtId="0" fontId="8" fillId="2" borderId="6" xfId="0" applyNumberFormat="1" applyFont="1" applyFill="1" applyBorder="1" applyAlignment="1" applyProtection="1">
      <alignment vertical="center" wrapText="1"/>
    </xf>
    <xf numFmtId="0" fontId="5" fillId="2" borderId="6" xfId="0" applyNumberFormat="1" applyFont="1" applyFill="1" applyBorder="1" applyAlignment="1" applyProtection="1">
      <alignment vertical="center" wrapText="1"/>
    </xf>
    <xf numFmtId="0" fontId="4" fillId="2" borderId="6" xfId="0" applyNumberFormat="1" applyFont="1" applyFill="1" applyBorder="1" applyAlignment="1" applyProtection="1">
      <alignment vertical="center" wrapText="1"/>
    </xf>
    <xf numFmtId="0" fontId="41" fillId="2" borderId="6" xfId="0" applyNumberFormat="1" applyFont="1" applyFill="1" applyBorder="1" applyAlignment="1" applyProtection="1">
      <alignment vertical="center" wrapText="1"/>
    </xf>
    <xf numFmtId="0" fontId="42" fillId="2" borderId="6" xfId="0" applyNumberFormat="1" applyFont="1" applyFill="1" applyBorder="1" applyAlignment="1" applyProtection="1">
      <alignment vertical="center" wrapText="1"/>
    </xf>
    <xf numFmtId="0" fontId="4" fillId="2" borderId="16" xfId="0" applyNumberFormat="1" applyFont="1" applyFill="1" applyBorder="1" applyAlignment="1" applyProtection="1">
      <alignment vertical="center" wrapText="1"/>
    </xf>
    <xf numFmtId="0" fontId="7" fillId="2" borderId="21" xfId="0" applyFont="1" applyFill="1" applyBorder="1" applyAlignment="1">
      <alignment vertical="center" wrapText="1"/>
    </xf>
    <xf numFmtId="0" fontId="6" fillId="2" borderId="0" xfId="0" applyFont="1" applyFill="1" applyAlignment="1">
      <alignment vertical="center" wrapText="1"/>
    </xf>
    <xf numFmtId="166" fontId="43" fillId="2" borderId="0" xfId="0" applyNumberFormat="1" applyFont="1" applyFill="1" applyAlignment="1">
      <alignment vertical="center"/>
    </xf>
    <xf numFmtId="0" fontId="9" fillId="2" borderId="1" xfId="0" applyFont="1" applyFill="1" applyBorder="1" applyAlignment="1">
      <alignment vertical="center"/>
    </xf>
    <xf numFmtId="0" fontId="43" fillId="2" borderId="0" xfId="0" applyFont="1" applyFill="1" applyAlignment="1">
      <alignment vertical="center"/>
    </xf>
    <xf numFmtId="167" fontId="9" fillId="2" borderId="1" xfId="0" applyNumberFormat="1" applyFont="1" applyFill="1" applyBorder="1" applyAlignment="1">
      <alignment vertical="center"/>
    </xf>
    <xf numFmtId="0" fontId="7" fillId="2" borderId="8" xfId="0" applyFont="1" applyFill="1" applyBorder="1" applyAlignment="1">
      <alignment vertical="center" wrapText="1"/>
    </xf>
    <xf numFmtId="165" fontId="30" fillId="2" borderId="7" xfId="1" applyNumberFormat="1" applyFont="1" applyFill="1" applyBorder="1" applyAlignment="1" applyProtection="1">
      <alignment horizontal="center" vertical="center"/>
    </xf>
    <xf numFmtId="165" fontId="34" fillId="2" borderId="10" xfId="1" applyNumberFormat="1" applyFont="1" applyFill="1" applyBorder="1" applyAlignment="1" applyProtection="1">
      <alignment horizontal="center" vertical="center"/>
    </xf>
    <xf numFmtId="167" fontId="32" fillId="0" borderId="4" xfId="0" applyNumberFormat="1" applyFont="1" applyFill="1" applyBorder="1" applyAlignment="1" applyProtection="1">
      <alignment vertical="center"/>
      <protection locked="0"/>
    </xf>
    <xf numFmtId="167" fontId="32" fillId="0" borderId="4" xfId="0" applyNumberFormat="1" applyFont="1" applyFill="1" applyBorder="1" applyAlignment="1" applyProtection="1">
      <alignment vertical="center"/>
    </xf>
    <xf numFmtId="167" fontId="32" fillId="0" borderId="5" xfId="0" applyNumberFormat="1" applyFont="1" applyFill="1" applyBorder="1" applyAlignment="1" applyProtection="1">
      <alignment vertical="center"/>
    </xf>
    <xf numFmtId="167" fontId="31" fillId="0" borderId="2" xfId="0" applyNumberFormat="1" applyFont="1" applyFill="1" applyBorder="1" applyAlignment="1" applyProtection="1">
      <alignment vertical="center"/>
      <protection locked="0"/>
    </xf>
    <xf numFmtId="167" fontId="31" fillId="0" borderId="2" xfId="0" applyNumberFormat="1" applyFont="1" applyFill="1" applyBorder="1" applyAlignment="1" applyProtection="1">
      <alignment vertical="center"/>
    </xf>
    <xf numFmtId="167" fontId="31" fillId="0" borderId="7" xfId="0" applyNumberFormat="1" applyFont="1" applyFill="1" applyBorder="1" applyAlignment="1" applyProtection="1">
      <alignment vertical="center"/>
    </xf>
    <xf numFmtId="167" fontId="32" fillId="0" borderId="2" xfId="0" applyNumberFormat="1" applyFont="1" applyFill="1" applyBorder="1" applyAlignment="1" applyProtection="1">
      <alignment vertical="center"/>
      <protection locked="0"/>
    </xf>
    <xf numFmtId="167" fontId="32" fillId="0" borderId="2" xfId="0" applyNumberFormat="1" applyFont="1" applyFill="1" applyBorder="1" applyAlignment="1" applyProtection="1">
      <alignment vertical="center"/>
    </xf>
    <xf numFmtId="167" fontId="32" fillId="0" borderId="7" xfId="0" applyNumberFormat="1" applyFont="1" applyFill="1" applyBorder="1" applyAlignment="1" applyProtection="1">
      <alignment vertical="center"/>
    </xf>
    <xf numFmtId="167" fontId="32" fillId="0" borderId="7" xfId="0" applyNumberFormat="1" applyFont="1" applyFill="1" applyBorder="1" applyAlignment="1" applyProtection="1">
      <alignment vertical="center"/>
      <protection locked="0"/>
    </xf>
    <xf numFmtId="167" fontId="32" fillId="0" borderId="9" xfId="0" applyNumberFormat="1" applyFont="1" applyFill="1" applyBorder="1" applyAlignment="1" applyProtection="1">
      <alignment vertical="center"/>
      <protection locked="0"/>
    </xf>
    <xf numFmtId="167" fontId="31" fillId="0" borderId="9" xfId="0" applyNumberFormat="1" applyFont="1" applyFill="1" applyBorder="1" applyAlignment="1" applyProtection="1">
      <alignment vertical="center"/>
      <protection locked="0"/>
    </xf>
    <xf numFmtId="167" fontId="32" fillId="0" borderId="9" xfId="0" applyNumberFormat="1" applyFont="1" applyFill="1" applyBorder="1" applyAlignment="1" applyProtection="1">
      <alignment vertical="center"/>
    </xf>
    <xf numFmtId="167" fontId="32" fillId="0" borderId="10" xfId="0" applyNumberFormat="1" applyFont="1" applyFill="1" applyBorder="1" applyAlignment="1" applyProtection="1">
      <alignment vertical="center"/>
    </xf>
    <xf numFmtId="167" fontId="38" fillId="0" borderId="0" xfId="0" applyNumberFormat="1" applyFont="1" applyFill="1" applyAlignment="1">
      <alignment horizontal="center"/>
    </xf>
    <xf numFmtId="167" fontId="38" fillId="0" borderId="0" xfId="0" applyNumberFormat="1" applyFont="1" applyFill="1" applyAlignment="1"/>
    <xf numFmtId="166" fontId="12" fillId="2" borderId="4" xfId="0" applyNumberFormat="1" applyFont="1" applyFill="1" applyBorder="1" applyAlignment="1">
      <alignment horizontal="center" vertical="center" wrapText="1"/>
    </xf>
    <xf numFmtId="166" fontId="11" fillId="2" borderId="4" xfId="0" applyNumberFormat="1" applyFont="1" applyFill="1" applyBorder="1" applyAlignment="1">
      <alignment horizontal="center" vertical="center" wrapText="1"/>
    </xf>
    <xf numFmtId="166" fontId="11" fillId="2" borderId="4" xfId="0" applyNumberFormat="1" applyFont="1" applyFill="1" applyBorder="1" applyAlignment="1" applyProtection="1">
      <alignment horizontal="right" vertical="center" wrapText="1"/>
    </xf>
    <xf numFmtId="166" fontId="11" fillId="2" borderId="4" xfId="1" applyNumberFormat="1" applyFont="1" applyFill="1" applyBorder="1" applyAlignment="1">
      <alignment horizontal="center" vertical="center" wrapText="1"/>
    </xf>
    <xf numFmtId="166" fontId="11" fillId="2" borderId="5" xfId="0" applyNumberFormat="1" applyFont="1" applyFill="1" applyBorder="1" applyAlignment="1" applyProtection="1">
      <alignment horizontal="right" vertical="center" wrapText="1"/>
    </xf>
    <xf numFmtId="166" fontId="12" fillId="2" borderId="2" xfId="0" applyNumberFormat="1" applyFont="1" applyFill="1" applyBorder="1" applyAlignment="1">
      <alignment horizontal="center" vertical="center" wrapText="1"/>
    </xf>
    <xf numFmtId="166" fontId="11" fillId="2" borderId="2" xfId="0" applyNumberFormat="1" applyFont="1" applyFill="1" applyBorder="1" applyAlignment="1">
      <alignment horizontal="center" vertical="center" wrapText="1"/>
    </xf>
    <xf numFmtId="166" fontId="11" fillId="2" borderId="2" xfId="0" applyNumberFormat="1" applyFont="1" applyFill="1" applyBorder="1" applyAlignment="1" applyProtection="1">
      <alignment horizontal="right" vertical="center" wrapText="1"/>
    </xf>
    <xf numFmtId="166" fontId="11" fillId="2" borderId="2" xfId="1" applyNumberFormat="1" applyFont="1" applyFill="1" applyBorder="1" applyAlignment="1">
      <alignment horizontal="center" vertical="center" wrapText="1"/>
    </xf>
    <xf numFmtId="166" fontId="11" fillId="2" borderId="7" xfId="0" applyNumberFormat="1" applyFont="1" applyFill="1" applyBorder="1" applyAlignment="1" applyProtection="1">
      <alignment horizontal="right" vertical="center" wrapText="1"/>
    </xf>
    <xf numFmtId="166" fontId="11" fillId="2" borderId="2" xfId="0" applyNumberFormat="1" applyFont="1" applyFill="1" applyBorder="1" applyAlignment="1">
      <alignment horizontal="center" vertical="center"/>
    </xf>
    <xf numFmtId="166" fontId="12" fillId="2" borderId="2" xfId="0" applyNumberFormat="1" applyFont="1" applyFill="1" applyBorder="1" applyAlignment="1">
      <alignment horizontal="center" vertical="center"/>
    </xf>
    <xf numFmtId="166" fontId="12" fillId="2" borderId="2" xfId="0" applyNumberFormat="1" applyFont="1" applyFill="1" applyBorder="1" applyAlignment="1" applyProtection="1">
      <alignment horizontal="right" vertical="center" wrapText="1"/>
    </xf>
    <xf numFmtId="166" fontId="12" fillId="2" borderId="2" xfId="1" applyNumberFormat="1" applyFont="1" applyFill="1" applyBorder="1" applyAlignment="1">
      <alignment horizontal="center" vertical="center" wrapText="1"/>
    </xf>
    <xf numFmtId="166" fontId="12" fillId="2" borderId="7" xfId="0" applyNumberFormat="1" applyFont="1" applyFill="1" applyBorder="1" applyAlignment="1" applyProtection="1">
      <alignment horizontal="right" vertical="center" wrapText="1"/>
    </xf>
    <xf numFmtId="166" fontId="11" fillId="2" borderId="7" xfId="0" applyNumberFormat="1" applyFont="1" applyFill="1" applyBorder="1" applyAlignment="1">
      <alignment horizontal="center" vertical="center"/>
    </xf>
    <xf numFmtId="166" fontId="12" fillId="2" borderId="7" xfId="0" applyNumberFormat="1" applyFont="1" applyFill="1" applyBorder="1" applyAlignment="1">
      <alignment horizontal="center" vertical="center"/>
    </xf>
    <xf numFmtId="166" fontId="11" fillId="2" borderId="9" xfId="0" applyNumberFormat="1" applyFont="1" applyFill="1" applyBorder="1" applyAlignment="1">
      <alignment horizontal="center" vertical="center" wrapText="1"/>
    </xf>
    <xf numFmtId="166" fontId="11" fillId="2" borderId="9" xfId="1" applyNumberFormat="1" applyFont="1" applyFill="1" applyBorder="1" applyAlignment="1">
      <alignment horizontal="center" vertical="center" wrapText="1"/>
    </xf>
    <xf numFmtId="166" fontId="11" fillId="2" borderId="9" xfId="0" applyNumberFormat="1" applyFont="1" applyFill="1" applyBorder="1" applyAlignment="1" applyProtection="1">
      <alignment horizontal="right" vertical="center" wrapText="1"/>
    </xf>
    <xf numFmtId="166" fontId="11" fillId="2" borderId="10" xfId="0" applyNumberFormat="1" applyFont="1" applyFill="1" applyBorder="1" applyAlignment="1" applyProtection="1">
      <alignment horizontal="right" vertical="center" wrapText="1"/>
    </xf>
    <xf numFmtId="166" fontId="12" fillId="2" borderId="12" xfId="1" applyNumberFormat="1" applyFont="1" applyFill="1" applyBorder="1" applyAlignment="1">
      <alignment horizontal="center" vertical="center" wrapText="1"/>
    </xf>
    <xf numFmtId="166" fontId="11" fillId="2" borderId="12" xfId="1" applyNumberFormat="1" applyFont="1" applyFill="1" applyBorder="1" applyAlignment="1">
      <alignment horizontal="center" vertical="center" wrapText="1"/>
    </xf>
    <xf numFmtId="166" fontId="11" fillId="2" borderId="2" xfId="1" applyNumberFormat="1" applyFont="1" applyFill="1" applyBorder="1" applyAlignment="1">
      <alignment horizontal="center" vertical="center"/>
    </xf>
    <xf numFmtId="166" fontId="40" fillId="2" borderId="2" xfId="1" applyNumberFormat="1" applyFont="1" applyFill="1" applyBorder="1" applyAlignment="1">
      <alignment horizontal="center" vertical="center" wrapText="1"/>
    </xf>
    <xf numFmtId="166" fontId="12" fillId="2" borderId="9" xfId="1" applyNumberFormat="1" applyFont="1" applyFill="1" applyBorder="1" applyAlignment="1">
      <alignment horizontal="center" vertical="center" wrapText="1"/>
    </xf>
    <xf numFmtId="0" fontId="9" fillId="2" borderId="6" xfId="0" applyNumberFormat="1" applyFont="1" applyFill="1" applyBorder="1" applyAlignment="1" applyProtection="1">
      <alignment horizontal="left" vertical="center" wrapText="1"/>
    </xf>
    <xf numFmtId="0" fontId="6" fillId="2" borderId="1" xfId="0" applyNumberFormat="1" applyFont="1" applyFill="1" applyBorder="1" applyAlignment="1" applyProtection="1">
      <alignment wrapText="1"/>
      <protection locked="0"/>
    </xf>
    <xf numFmtId="0" fontId="4" fillId="2" borderId="3" xfId="0" applyNumberFormat="1" applyFont="1" applyFill="1" applyBorder="1" applyAlignment="1" applyProtection="1">
      <alignment horizontal="left" vertical="center" wrapText="1"/>
    </xf>
    <xf numFmtId="0" fontId="4" fillId="2" borderId="6" xfId="0" applyNumberFormat="1" applyFont="1" applyFill="1" applyBorder="1" applyAlignment="1" applyProtection="1">
      <alignment horizontal="left" vertical="center" wrapText="1"/>
    </xf>
    <xf numFmtId="0" fontId="8" fillId="2" borderId="6" xfId="0" applyNumberFormat="1" applyFont="1" applyFill="1" applyBorder="1" applyAlignment="1" applyProtection="1">
      <alignment horizontal="left" vertical="center" wrapText="1"/>
      <protection locked="0"/>
    </xf>
    <xf numFmtId="0" fontId="6" fillId="2" borderId="6" xfId="0" applyNumberFormat="1" applyFont="1" applyFill="1" applyBorder="1" applyAlignment="1" applyProtection="1">
      <alignment vertical="center" wrapText="1"/>
      <protection locked="0"/>
    </xf>
    <xf numFmtId="0" fontId="7" fillId="0" borderId="25" xfId="0" applyFont="1" applyFill="1" applyBorder="1" applyAlignment="1">
      <alignment vertical="center" wrapText="1"/>
    </xf>
    <xf numFmtId="0" fontId="7" fillId="0" borderId="26" xfId="0" applyFont="1" applyFill="1" applyBorder="1" applyAlignment="1">
      <alignment vertical="center" wrapText="1"/>
    </xf>
    <xf numFmtId="0" fontId="8" fillId="0" borderId="23" xfId="0" applyNumberFormat="1" applyFont="1" applyFill="1" applyBorder="1" applyAlignment="1" applyProtection="1">
      <alignment vertical="top" wrapText="1"/>
    </xf>
    <xf numFmtId="0" fontId="4" fillId="0" borderId="25" xfId="0" applyNumberFormat="1" applyFont="1" applyFill="1" applyBorder="1" applyAlignment="1" applyProtection="1">
      <alignment vertical="center" wrapText="1"/>
    </xf>
    <xf numFmtId="0" fontId="8" fillId="0" borderId="25" xfId="0" applyNumberFormat="1" applyFont="1" applyFill="1" applyBorder="1" applyAlignment="1" applyProtection="1">
      <alignment vertical="center" wrapText="1"/>
    </xf>
    <xf numFmtId="0" fontId="41" fillId="0" borderId="25" xfId="0" applyNumberFormat="1" applyFont="1" applyFill="1" applyBorder="1" applyAlignment="1" applyProtection="1">
      <alignment vertical="center" wrapText="1"/>
    </xf>
    <xf numFmtId="0" fontId="9" fillId="0" borderId="25" xfId="0" applyNumberFormat="1" applyFont="1" applyFill="1" applyBorder="1" applyAlignment="1" applyProtection="1">
      <alignment vertical="top" wrapText="1"/>
    </xf>
    <xf numFmtId="0" fontId="5" fillId="0" borderId="25" xfId="0" applyNumberFormat="1" applyFont="1" applyFill="1" applyBorder="1" applyAlignment="1" applyProtection="1">
      <alignment vertical="center" wrapText="1"/>
    </xf>
    <xf numFmtId="0" fontId="4" fillId="0" borderId="25" xfId="0" applyNumberFormat="1" applyFont="1" applyFill="1" applyBorder="1" applyAlignment="1" applyProtection="1">
      <alignment vertical="top" wrapText="1"/>
    </xf>
    <xf numFmtId="0" fontId="9" fillId="0" borderId="25" xfId="0" applyNumberFormat="1" applyFont="1" applyFill="1" applyBorder="1" applyAlignment="1" applyProtection="1">
      <alignment vertical="center" wrapText="1"/>
    </xf>
    <xf numFmtId="0" fontId="6" fillId="0" borderId="0" xfId="0" applyFont="1" applyFill="1" applyAlignment="1">
      <alignment wrapText="1"/>
    </xf>
    <xf numFmtId="0" fontId="9" fillId="2" borderId="1" xfId="0" applyFont="1" applyFill="1" applyBorder="1" applyAlignment="1">
      <alignment wrapText="1"/>
    </xf>
    <xf numFmtId="0" fontId="9" fillId="2" borderId="3" xfId="0" applyFont="1" applyFill="1" applyBorder="1" applyAlignment="1" applyProtection="1">
      <alignment vertical="center" wrapText="1"/>
    </xf>
    <xf numFmtId="49" fontId="9" fillId="2" borderId="6" xfId="0" applyNumberFormat="1" applyFont="1" applyFill="1" applyBorder="1" applyAlignment="1">
      <alignment vertical="center" wrapText="1"/>
    </xf>
    <xf numFmtId="0" fontId="9" fillId="2" borderId="6" xfId="0" applyFont="1" applyFill="1" applyBorder="1" applyAlignment="1" applyProtection="1">
      <alignment vertical="center" wrapText="1"/>
    </xf>
    <xf numFmtId="49" fontId="5" fillId="2" borderId="6" xfId="0" applyNumberFormat="1" applyFont="1" applyFill="1" applyBorder="1" applyAlignment="1">
      <alignment vertical="center" wrapText="1"/>
    </xf>
    <xf numFmtId="0" fontId="5" fillId="2" borderId="6" xfId="0" applyFont="1" applyFill="1" applyBorder="1" applyAlignment="1" applyProtection="1">
      <alignment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9" fillId="2" borderId="6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43" fillId="2" borderId="0" xfId="0" applyFont="1" applyFill="1" applyAlignment="1">
      <alignment wrapText="1"/>
    </xf>
    <xf numFmtId="0" fontId="9" fillId="2" borderId="0" xfId="0" applyFont="1" applyFill="1" applyAlignment="1">
      <alignment horizontal="left" vertical="center" wrapText="1"/>
    </xf>
    <xf numFmtId="0" fontId="9" fillId="2" borderId="1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9" fillId="2" borderId="2" xfId="0" applyFont="1" applyFill="1" applyBorder="1" applyAlignment="1" applyProtection="1">
      <alignment vertical="center" wrapText="1"/>
    </xf>
    <xf numFmtId="0" fontId="5" fillId="2" borderId="2" xfId="0" applyFont="1" applyFill="1" applyBorder="1" applyAlignment="1" applyProtection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44" fillId="2" borderId="0" xfId="0" applyFont="1" applyFill="1" applyAlignment="1">
      <alignment horizontal="left" vertical="center" wrapText="1"/>
    </xf>
    <xf numFmtId="166" fontId="5" fillId="2" borderId="1" xfId="0" applyNumberFormat="1" applyFont="1" applyFill="1" applyBorder="1" applyAlignment="1">
      <alignment vertical="center"/>
    </xf>
    <xf numFmtId="167" fontId="5" fillId="2" borderId="1" xfId="0" applyNumberFormat="1" applyFont="1" applyFill="1" applyBorder="1" applyAlignment="1" applyProtection="1">
      <alignment vertical="center"/>
      <protection locked="0"/>
    </xf>
    <xf numFmtId="166" fontId="5" fillId="2" borderId="1" xfId="1" applyNumberFormat="1" applyFont="1" applyFill="1" applyBorder="1" applyAlignment="1" applyProtection="1">
      <alignment vertical="center"/>
      <protection locked="0"/>
    </xf>
    <xf numFmtId="166" fontId="43" fillId="2" borderId="0" xfId="1" applyNumberFormat="1" applyFont="1" applyFill="1"/>
    <xf numFmtId="166" fontId="9" fillId="2" borderId="1" xfId="0" applyNumberFormat="1" applyFont="1" applyFill="1" applyBorder="1" applyAlignment="1">
      <alignment vertical="center"/>
    </xf>
    <xf numFmtId="167" fontId="5" fillId="2" borderId="1" xfId="0" applyNumberFormat="1" applyFont="1" applyFill="1" applyBorder="1" applyAlignment="1">
      <alignment vertical="center"/>
    </xf>
    <xf numFmtId="166" fontId="5" fillId="2" borderId="1" xfId="1" applyNumberFormat="1" applyFont="1" applyFill="1" applyBorder="1" applyAlignment="1">
      <alignment vertical="center"/>
    </xf>
    <xf numFmtId="166" fontId="9" fillId="2" borderId="1" xfId="1" applyNumberFormat="1" applyFont="1" applyFill="1" applyBorder="1" applyAlignment="1">
      <alignment vertical="center"/>
    </xf>
    <xf numFmtId="0" fontId="43" fillId="2" borderId="0" xfId="0" applyFont="1" applyFill="1"/>
    <xf numFmtId="165" fontId="32" fillId="2" borderId="22" xfId="1" applyNumberFormat="1" applyFont="1" applyFill="1" applyBorder="1" applyAlignment="1" applyProtection="1">
      <alignment horizontal="right" vertical="center" wrapText="1"/>
    </xf>
    <xf numFmtId="165" fontId="32" fillId="2" borderId="32" xfId="1" applyNumberFormat="1" applyFont="1" applyFill="1" applyBorder="1" applyAlignment="1" applyProtection="1">
      <alignment horizontal="right" vertical="center" wrapText="1"/>
    </xf>
    <xf numFmtId="166" fontId="11" fillId="0" borderId="8" xfId="0" applyNumberFormat="1" applyFont="1" applyFill="1" applyBorder="1" applyAlignment="1">
      <alignment horizontal="center" vertical="center" wrapText="1"/>
    </xf>
    <xf numFmtId="166" fontId="11" fillId="0" borderId="27" xfId="0" applyNumberFormat="1" applyFont="1" applyFill="1" applyBorder="1" applyAlignment="1">
      <alignment horizontal="center" vertical="center" wrapText="1"/>
    </xf>
    <xf numFmtId="166" fontId="11" fillId="0" borderId="9" xfId="0" applyNumberFormat="1" applyFont="1" applyFill="1" applyBorder="1" applyAlignment="1">
      <alignment horizontal="center" vertical="center" wrapText="1"/>
    </xf>
    <xf numFmtId="165" fontId="31" fillId="2" borderId="12" xfId="0" applyNumberFormat="1" applyFont="1" applyFill="1" applyBorder="1" applyAlignment="1" applyProtection="1">
      <alignment horizontal="center" vertical="center" wrapText="1"/>
    </xf>
    <xf numFmtId="165" fontId="38" fillId="2" borderId="0" xfId="0" applyNumberFormat="1" applyFont="1" applyFill="1" applyAlignment="1">
      <alignment vertical="center"/>
    </xf>
    <xf numFmtId="164" fontId="38" fillId="2" borderId="0" xfId="0" applyNumberFormat="1" applyFont="1" applyFill="1" applyAlignment="1">
      <alignment vertical="center"/>
    </xf>
    <xf numFmtId="165" fontId="38" fillId="2" borderId="0" xfId="0" applyNumberFormat="1" applyFont="1" applyFill="1"/>
    <xf numFmtId="170" fontId="11" fillId="0" borderId="10" xfId="0" applyNumberFormat="1" applyFont="1" applyFill="1" applyBorder="1" applyAlignment="1" applyProtection="1">
      <alignment horizontal="center" vertical="center" wrapText="1"/>
      <protection locked="0"/>
    </xf>
    <xf numFmtId="166" fontId="11" fillId="0" borderId="8" xfId="32" applyNumberFormat="1" applyFont="1" applyFill="1" applyBorder="1" applyAlignment="1">
      <alignment horizontal="center" vertical="center" wrapText="1"/>
    </xf>
    <xf numFmtId="166" fontId="11" fillId="0" borderId="27" xfId="32" applyNumberFormat="1" applyFont="1" applyFill="1" applyBorder="1" applyAlignment="1">
      <alignment horizontal="center" vertical="center" wrapText="1"/>
    </xf>
    <xf numFmtId="166" fontId="11" fillId="0" borderId="9" xfId="32" applyNumberFormat="1" applyFont="1" applyFill="1" applyBorder="1" applyAlignment="1">
      <alignment horizontal="center" vertical="center" wrapText="1"/>
    </xf>
    <xf numFmtId="165" fontId="46" fillId="2" borderId="2" xfId="1" applyNumberFormat="1" applyFont="1" applyFill="1" applyBorder="1" applyAlignment="1" applyProtection="1">
      <alignment horizontal="right" vertical="center" wrapText="1"/>
    </xf>
    <xf numFmtId="165" fontId="45" fillId="2" borderId="2" xfId="1" applyNumberFormat="1" applyFont="1" applyFill="1" applyBorder="1" applyAlignment="1" applyProtection="1">
      <alignment horizontal="right" vertical="center" wrapText="1"/>
    </xf>
    <xf numFmtId="165" fontId="45" fillId="2" borderId="7" xfId="1" applyNumberFormat="1" applyFont="1" applyFill="1" applyBorder="1" applyAlignment="1" applyProtection="1">
      <alignment horizontal="right" vertical="center" wrapText="1"/>
    </xf>
    <xf numFmtId="165" fontId="46" fillId="2" borderId="7" xfId="1" applyNumberFormat="1" applyFont="1" applyFill="1" applyBorder="1" applyAlignment="1" applyProtection="1">
      <alignment horizontal="right" vertical="center" wrapText="1"/>
    </xf>
    <xf numFmtId="165" fontId="45" fillId="2" borderId="17" xfId="1" applyNumberFormat="1" applyFont="1" applyFill="1" applyBorder="1" applyAlignment="1" applyProtection="1">
      <alignment horizontal="right" vertical="center" wrapText="1"/>
    </xf>
    <xf numFmtId="165" fontId="45" fillId="2" borderId="18" xfId="1" applyNumberFormat="1" applyFont="1" applyFill="1" applyBorder="1" applyAlignment="1" applyProtection="1">
      <alignment horizontal="right" vertical="center" wrapText="1"/>
    </xf>
    <xf numFmtId="0" fontId="8" fillId="2" borderId="1" xfId="0" applyNumberFormat="1" applyFont="1" applyFill="1" applyBorder="1" applyAlignment="1" applyProtection="1">
      <alignment horizontal="center" vertical="top" wrapText="1"/>
    </xf>
    <xf numFmtId="0" fontId="8" fillId="0" borderId="1" xfId="0" applyNumberFormat="1" applyFont="1" applyFill="1" applyBorder="1" applyAlignment="1" applyProtection="1">
      <alignment vertical="top" wrapText="1"/>
    </xf>
    <xf numFmtId="0" fontId="47" fillId="2" borderId="0" xfId="0" applyNumberFormat="1" applyFont="1" applyFill="1" applyBorder="1" applyAlignment="1" applyProtection="1">
      <alignment horizontal="center" wrapText="1"/>
      <protection locked="0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170" fontId="11" fillId="0" borderId="23" xfId="0" applyNumberFormat="1" applyFont="1" applyFill="1" applyBorder="1" applyAlignment="1">
      <alignment horizontal="center" vertical="center"/>
    </xf>
    <xf numFmtId="170" fontId="11" fillId="0" borderId="15" xfId="0" applyNumberFormat="1" applyFont="1" applyFill="1" applyBorder="1" applyAlignment="1">
      <alignment horizontal="center" vertical="center"/>
    </xf>
    <xf numFmtId="170" fontId="11" fillId="0" borderId="24" xfId="0" applyNumberFormat="1" applyFont="1" applyFill="1" applyBorder="1" applyAlignment="1">
      <alignment horizontal="center" vertical="center"/>
    </xf>
    <xf numFmtId="170" fontId="11" fillId="0" borderId="23" xfId="0" applyNumberFormat="1" applyFont="1" applyBorder="1" applyAlignment="1">
      <alignment horizontal="center" vertical="center"/>
    </xf>
    <xf numFmtId="170" fontId="11" fillId="0" borderId="15" xfId="0" applyNumberFormat="1" applyFont="1" applyBorder="1" applyAlignment="1">
      <alignment horizontal="center" vertical="center"/>
    </xf>
    <xf numFmtId="170" fontId="11" fillId="0" borderId="24" xfId="0" applyNumberFormat="1" applyFont="1" applyBorder="1" applyAlignment="1">
      <alignment horizontal="center" vertical="center"/>
    </xf>
    <xf numFmtId="0" fontId="8" fillId="2" borderId="1" xfId="0" applyNumberFormat="1" applyFont="1" applyFill="1" applyBorder="1" applyAlignment="1" applyProtection="1">
      <alignment horizontal="left" vertical="top" wrapText="1"/>
    </xf>
    <xf numFmtId="0" fontId="8" fillId="2" borderId="11" xfId="0" applyNumberFormat="1" applyFont="1" applyFill="1" applyBorder="1" applyAlignment="1" applyProtection="1">
      <alignment horizontal="center" vertical="top" wrapText="1"/>
    </xf>
    <xf numFmtId="0" fontId="8" fillId="0" borderId="1" xfId="0" applyNumberFormat="1" applyFont="1" applyFill="1" applyBorder="1" applyAlignment="1" applyProtection="1">
      <alignment vertical="top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167" fontId="3" fillId="3" borderId="23" xfId="0" applyNumberFormat="1" applyFont="1" applyFill="1" applyBorder="1" applyAlignment="1">
      <alignment horizontal="center" vertical="center"/>
    </xf>
    <xf numFmtId="167" fontId="3" fillId="3" borderId="15" xfId="0" applyNumberFormat="1" applyFont="1" applyFill="1" applyBorder="1" applyAlignment="1">
      <alignment horizontal="center" vertical="center"/>
    </xf>
    <xf numFmtId="167" fontId="3" fillId="3" borderId="24" xfId="0" applyNumberFormat="1" applyFont="1" applyFill="1" applyBorder="1" applyAlignment="1">
      <alignment horizontal="center" vertical="center"/>
    </xf>
    <xf numFmtId="167" fontId="3" fillId="0" borderId="23" xfId="0" applyNumberFormat="1" applyFont="1" applyFill="1" applyBorder="1" applyAlignment="1">
      <alignment horizontal="center" vertical="center"/>
    </xf>
    <xf numFmtId="167" fontId="3" fillId="0" borderId="15" xfId="0" applyNumberFormat="1" applyFont="1" applyFill="1" applyBorder="1" applyAlignment="1">
      <alignment horizontal="center" vertical="center"/>
    </xf>
    <xf numFmtId="167" fontId="3" fillId="0" borderId="24" xfId="0" applyNumberFormat="1" applyFont="1" applyFill="1" applyBorder="1" applyAlignment="1">
      <alignment horizontal="center" vertical="center"/>
    </xf>
    <xf numFmtId="167" fontId="10" fillId="3" borderId="23" xfId="0" applyNumberFormat="1" applyFont="1" applyFill="1" applyBorder="1" applyAlignment="1">
      <alignment horizontal="center" vertical="center"/>
    </xf>
    <xf numFmtId="167" fontId="10" fillId="3" borderId="15" xfId="0" applyNumberFormat="1" applyFont="1" applyFill="1" applyBorder="1" applyAlignment="1">
      <alignment horizontal="center" vertical="center"/>
    </xf>
    <xf numFmtId="167" fontId="10" fillId="3" borderId="24" xfId="0" applyNumberFormat="1" applyFont="1" applyFill="1" applyBorder="1" applyAlignment="1">
      <alignment horizontal="center" vertical="center"/>
    </xf>
    <xf numFmtId="167" fontId="3" fillId="3" borderId="28" xfId="0" applyNumberFormat="1" applyFont="1" applyFill="1" applyBorder="1" applyAlignment="1">
      <alignment horizontal="center" vertical="center"/>
    </xf>
    <xf numFmtId="167" fontId="3" fillId="3" borderId="30" xfId="0" applyNumberFormat="1" applyFont="1" applyFill="1" applyBorder="1" applyAlignment="1">
      <alignment horizontal="center" vertical="center"/>
    </xf>
    <xf numFmtId="167" fontId="3" fillId="3" borderId="31" xfId="0" applyNumberFormat="1" applyFont="1" applyFill="1" applyBorder="1" applyAlignment="1">
      <alignment horizontal="center" vertical="center"/>
    </xf>
    <xf numFmtId="0" fontId="17" fillId="3" borderId="19" xfId="0" applyFont="1" applyFill="1" applyBorder="1" applyAlignment="1">
      <alignment horizontal="center" vertical="center" wrapText="1"/>
    </xf>
    <xf numFmtId="0" fontId="17" fillId="3" borderId="20" xfId="0" applyFont="1" applyFill="1" applyBorder="1" applyAlignment="1">
      <alignment horizontal="center" vertical="center" wrapText="1"/>
    </xf>
    <xf numFmtId="0" fontId="9" fillId="2" borderId="4" xfId="0" applyNumberFormat="1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167" fontId="8" fillId="0" borderId="1" xfId="0" applyNumberFormat="1" applyFont="1" applyFill="1" applyBorder="1" applyAlignment="1" applyProtection="1">
      <alignment vertical="top" wrapText="1"/>
    </xf>
  </cellXfs>
  <cellStyles count="36">
    <cellStyle name="Comma" xfId="1" builtinId="3"/>
    <cellStyle name="Normal" xfId="0" builtinId="0"/>
    <cellStyle name="Normal 2" xfId="3" xr:uid="{00000000-0005-0000-0000-000001000000}"/>
    <cellStyle name="Normal 2 2" xfId="4" xr:uid="{00000000-0005-0000-0000-000002000000}"/>
    <cellStyle name="Normal 2 2 2" xfId="5" xr:uid="{00000000-0005-0000-0000-000003000000}"/>
    <cellStyle name="Обычный 10" xfId="2" xr:uid="{00000000-0005-0000-0000-000006000000}"/>
    <cellStyle name="Обычный 15" xfId="6" xr:uid="{00000000-0005-0000-0000-000007000000}"/>
    <cellStyle name="Обычный 16" xfId="7" xr:uid="{00000000-0005-0000-0000-000008000000}"/>
    <cellStyle name="Обычный 16 10" xfId="8" xr:uid="{00000000-0005-0000-0000-000009000000}"/>
    <cellStyle name="Обычный 2" xfId="9" xr:uid="{00000000-0005-0000-0000-00000A000000}"/>
    <cellStyle name="Обычный 2 2" xfId="10" xr:uid="{00000000-0005-0000-0000-00000B000000}"/>
    <cellStyle name="Обычный 2 2 2" xfId="11" xr:uid="{00000000-0005-0000-0000-00000C000000}"/>
    <cellStyle name="Обычный 2 3" xfId="12" xr:uid="{00000000-0005-0000-0000-00000D000000}"/>
    <cellStyle name="Обычный 2 4" xfId="13" xr:uid="{00000000-0005-0000-0000-00000E000000}"/>
    <cellStyle name="Обычный 2_БАЛАНС 2013_испр ЦК" xfId="14" xr:uid="{00000000-0005-0000-0000-00000F000000}"/>
    <cellStyle name="Обычный 3" xfId="15" xr:uid="{00000000-0005-0000-0000-000010000000}"/>
    <cellStyle name="Обычный 3 2" xfId="16" xr:uid="{00000000-0005-0000-0000-000011000000}"/>
    <cellStyle name="Обычный 3 3" xfId="17" xr:uid="{00000000-0005-0000-0000-000012000000}"/>
    <cellStyle name="Обычный 4" xfId="18" xr:uid="{00000000-0005-0000-0000-000013000000}"/>
    <cellStyle name="Обычный 4 2" xfId="19" xr:uid="{00000000-0005-0000-0000-000014000000}"/>
    <cellStyle name="Обычный 5" xfId="20" xr:uid="{00000000-0005-0000-0000-000015000000}"/>
    <cellStyle name="Обычный 6" xfId="21" xr:uid="{00000000-0005-0000-0000-000016000000}"/>
    <cellStyle name="Обычный 7" xfId="22" xr:uid="{00000000-0005-0000-0000-000017000000}"/>
    <cellStyle name="Обычный 8" xfId="23" xr:uid="{00000000-0005-0000-0000-000018000000}"/>
    <cellStyle name="Обычный 9" xfId="24" xr:uid="{00000000-0005-0000-0000-000019000000}"/>
    <cellStyle name="Финансовый 2" xfId="26" xr:uid="{00000000-0005-0000-0000-00001B000000}"/>
    <cellStyle name="Финансовый 2 2" xfId="27" xr:uid="{00000000-0005-0000-0000-00001C000000}"/>
    <cellStyle name="Финансовый 2 2 2" xfId="28" xr:uid="{00000000-0005-0000-0000-00001D000000}"/>
    <cellStyle name="Финансовый 3" xfId="29" xr:uid="{00000000-0005-0000-0000-00001E000000}"/>
    <cellStyle name="Финансовый 3 2" xfId="30" xr:uid="{00000000-0005-0000-0000-00001F000000}"/>
    <cellStyle name="Финансовый 4" xfId="31" xr:uid="{00000000-0005-0000-0000-000020000000}"/>
    <cellStyle name="Финансовый 4 2" xfId="32" xr:uid="{00000000-0005-0000-0000-000021000000}"/>
    <cellStyle name="Финансовый 5" xfId="33" xr:uid="{00000000-0005-0000-0000-000022000000}"/>
    <cellStyle name="Финансовый 6" xfId="34" xr:uid="{00000000-0005-0000-0000-000023000000}"/>
    <cellStyle name="Финансовый 7" xfId="35" xr:uid="{00000000-0005-0000-0000-000024000000}"/>
    <cellStyle name="Финансовый 8" xfId="25" xr:uid="{00000000-0005-0000-0000-00002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789"/>
  <sheetViews>
    <sheetView showZeros="0" topLeftCell="A105" zoomScale="70" zoomScaleNormal="70" workbookViewId="0">
      <selection activeCell="C166" sqref="C166"/>
    </sheetView>
  </sheetViews>
  <sheetFormatPr baseColWidth="10" defaultColWidth="9.1640625" defaultRowHeight="43.5" customHeight="1"/>
  <cols>
    <col min="1" max="1" width="0.83203125" style="48" customWidth="1"/>
    <col min="2" max="2" width="49" style="48" customWidth="1"/>
    <col min="3" max="3" width="11.5" style="107" customWidth="1"/>
    <col min="4" max="4" width="17.1640625" style="107" customWidth="1"/>
    <col min="5" max="5" width="16.6640625" style="107" customWidth="1"/>
    <col min="6" max="6" width="16.6640625" style="250" customWidth="1"/>
    <col min="7" max="7" width="15.6640625" style="107" customWidth="1"/>
    <col min="8" max="8" width="9.1640625" style="48" customWidth="1"/>
    <col min="9" max="9" width="17.5" style="48" customWidth="1"/>
    <col min="10" max="10" width="18" style="48" customWidth="1"/>
    <col min="11" max="11" width="17.33203125" style="48" customWidth="1"/>
    <col min="12" max="12" width="16.5" style="48" customWidth="1"/>
    <col min="13" max="13" width="10" style="48" customWidth="1"/>
    <col min="14" max="14" width="15.6640625" style="48" customWidth="1"/>
    <col min="15" max="15" width="15.1640625" style="48" customWidth="1"/>
    <col min="16" max="16" width="15.5" style="48" customWidth="1"/>
    <col min="17" max="17" width="13.6640625" style="48" customWidth="1"/>
    <col min="18" max="18" width="10.5" style="48" customWidth="1"/>
    <col min="19" max="16384" width="9.1640625" style="48"/>
  </cols>
  <sheetData>
    <row r="1" spans="2:18" ht="43.5" customHeight="1">
      <c r="B1" s="263" t="s">
        <v>4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</row>
    <row r="2" spans="2:18" ht="43.5" customHeight="1">
      <c r="B2" s="263" t="s">
        <v>5</v>
      </c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</row>
    <row r="3" spans="2:18" s="49" customFormat="1" ht="28.5" customHeight="1">
      <c r="B3" s="274" t="s">
        <v>813</v>
      </c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</row>
    <row r="4" spans="2:18" s="49" customFormat="1" ht="28.5" customHeight="1" thickBot="1">
      <c r="B4" s="261"/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75" t="s">
        <v>811</v>
      </c>
      <c r="R4" s="275"/>
    </row>
    <row r="5" spans="2:18" s="49" customFormat="1" ht="43.5" customHeight="1">
      <c r="B5" s="264" t="s">
        <v>36</v>
      </c>
      <c r="C5" s="266" t="s">
        <v>109</v>
      </c>
      <c r="D5" s="268" t="s">
        <v>37</v>
      </c>
      <c r="E5" s="269"/>
      <c r="F5" s="269"/>
      <c r="G5" s="269"/>
      <c r="H5" s="270"/>
      <c r="I5" s="268" t="s">
        <v>38</v>
      </c>
      <c r="J5" s="269"/>
      <c r="K5" s="269"/>
      <c r="L5" s="269"/>
      <c r="M5" s="270"/>
      <c r="N5" s="271" t="s">
        <v>99</v>
      </c>
      <c r="O5" s="272"/>
      <c r="P5" s="272"/>
      <c r="Q5" s="272"/>
      <c r="R5" s="273"/>
    </row>
    <row r="6" spans="2:18" s="50" customFormat="1" ht="43.5" customHeight="1" thickBot="1">
      <c r="B6" s="265"/>
      <c r="C6" s="267"/>
      <c r="D6" s="244" t="s">
        <v>106</v>
      </c>
      <c r="E6" s="245" t="s">
        <v>107</v>
      </c>
      <c r="F6" s="246" t="s">
        <v>6</v>
      </c>
      <c r="G6" s="246" t="s">
        <v>7</v>
      </c>
      <c r="H6" s="251" t="s">
        <v>812</v>
      </c>
      <c r="I6" s="252" t="s">
        <v>106</v>
      </c>
      <c r="J6" s="253" t="s">
        <v>107</v>
      </c>
      <c r="K6" s="254" t="s">
        <v>6</v>
      </c>
      <c r="L6" s="254" t="s">
        <v>7</v>
      </c>
      <c r="M6" s="251" t="s">
        <v>812</v>
      </c>
      <c r="N6" s="252" t="s">
        <v>106</v>
      </c>
      <c r="O6" s="253" t="s">
        <v>107</v>
      </c>
      <c r="P6" s="254" t="s">
        <v>6</v>
      </c>
      <c r="Q6" s="254" t="s">
        <v>7</v>
      </c>
      <c r="R6" s="251" t="s">
        <v>812</v>
      </c>
    </row>
    <row r="7" spans="2:18" s="55" customFormat="1" ht="42.75" hidden="1" customHeight="1">
      <c r="B7" s="51"/>
      <c r="C7" s="98"/>
      <c r="D7" s="98"/>
      <c r="E7" s="98"/>
      <c r="F7" s="247"/>
      <c r="G7" s="98"/>
      <c r="H7" s="52"/>
      <c r="I7" s="52"/>
      <c r="J7" s="52"/>
      <c r="K7" s="52"/>
      <c r="L7" s="52"/>
      <c r="M7" s="52"/>
      <c r="N7" s="52"/>
      <c r="O7" s="52"/>
      <c r="P7" s="52"/>
      <c r="Q7" s="53"/>
      <c r="R7" s="54"/>
    </row>
    <row r="8" spans="2:18" s="30" customFormat="1" ht="43.5" customHeight="1">
      <c r="B8" s="141" t="s">
        <v>438</v>
      </c>
      <c r="C8" s="99" t="s">
        <v>115</v>
      </c>
      <c r="D8" s="255">
        <v>183851018.40000001</v>
      </c>
      <c r="E8" s="255">
        <v>157641554.19999999</v>
      </c>
      <c r="F8" s="255">
        <v>152051093.00799</v>
      </c>
      <c r="G8" s="256">
        <v>-5590461.0920099793</v>
      </c>
      <c r="H8" s="256">
        <v>96.45368810249272</v>
      </c>
      <c r="I8" s="255">
        <v>163710434.20000002</v>
      </c>
      <c r="J8" s="255">
        <v>139376994.69999999</v>
      </c>
      <c r="K8" s="255">
        <v>134585004.98662001</v>
      </c>
      <c r="L8" s="256">
        <v>-4791989.7133800052</v>
      </c>
      <c r="M8" s="256">
        <v>96.561850308442629</v>
      </c>
      <c r="N8" s="255">
        <v>22926961.899999999</v>
      </c>
      <c r="O8" s="255">
        <v>21066969.5</v>
      </c>
      <c r="P8" s="255">
        <v>20218750.135400001</v>
      </c>
      <c r="Q8" s="256">
        <v>-848219.36459999904</v>
      </c>
      <c r="R8" s="257">
        <v>95.973700134706135</v>
      </c>
    </row>
    <row r="9" spans="2:18" s="25" customFormat="1" ht="43.5" customHeight="1">
      <c r="B9" s="142" t="s">
        <v>2</v>
      </c>
      <c r="C9" s="100"/>
      <c r="D9" s="256">
        <v>174168196.09999999</v>
      </c>
      <c r="E9" s="256">
        <v>144290825.19999999</v>
      </c>
      <c r="F9" s="256">
        <v>140233025.06358001</v>
      </c>
      <c r="G9" s="256">
        <v>-4057800.1364199831</v>
      </c>
      <c r="H9" s="256">
        <f>F9/E9*100</f>
        <v>97.187762887352321</v>
      </c>
      <c r="I9" s="256">
        <v>154027611.90000001</v>
      </c>
      <c r="J9" s="256">
        <v>126026265.7</v>
      </c>
      <c r="K9" s="256">
        <v>122766937.04221</v>
      </c>
      <c r="L9" s="256">
        <v>-3259328.6577900085</v>
      </c>
      <c r="M9" s="256">
        <v>97.413770344073598</v>
      </c>
      <c r="N9" s="256">
        <v>20140584.199999999</v>
      </c>
      <c r="O9" s="256">
        <v>18264559.5</v>
      </c>
      <c r="P9" s="256">
        <v>17466088.021369997</v>
      </c>
      <c r="Q9" s="256">
        <v>-798471.47863000259</v>
      </c>
      <c r="R9" s="257">
        <v>95.62830147297008</v>
      </c>
    </row>
    <row r="10" spans="2:18" s="25" customFormat="1" ht="43.5" customHeight="1">
      <c r="B10" s="142" t="s">
        <v>3</v>
      </c>
      <c r="C10" s="100"/>
      <c r="D10" s="256">
        <v>93670959.400000006</v>
      </c>
      <c r="E10" s="256">
        <v>79124011.099999994</v>
      </c>
      <c r="F10" s="256">
        <v>79002218.967079997</v>
      </c>
      <c r="G10" s="256">
        <v>-121792.13291999817</v>
      </c>
      <c r="H10" s="256">
        <f>F10/E10*100</f>
        <v>99.84607436955379</v>
      </c>
      <c r="I10" s="256">
        <v>76645842.900000006</v>
      </c>
      <c r="J10" s="256">
        <v>63490663.600000001</v>
      </c>
      <c r="K10" s="256">
        <v>63702875.985369995</v>
      </c>
      <c r="L10" s="256">
        <v>212212.38536999511</v>
      </c>
      <c r="M10" s="256">
        <v>100.33424187642291</v>
      </c>
      <c r="N10" s="256">
        <v>17025116.5</v>
      </c>
      <c r="O10" s="256">
        <v>15633347.5</v>
      </c>
      <c r="P10" s="256">
        <v>15299342.98171</v>
      </c>
      <c r="Q10" s="256">
        <v>-334004.51829000004</v>
      </c>
      <c r="R10" s="257">
        <v>97.863512480036661</v>
      </c>
    </row>
    <row r="11" spans="2:18" s="56" customFormat="1" ht="43.5" customHeight="1">
      <c r="B11" s="141" t="s">
        <v>439</v>
      </c>
      <c r="C11" s="99" t="s">
        <v>116</v>
      </c>
      <c r="D11" s="255">
        <v>144755545.90000001</v>
      </c>
      <c r="E11" s="255">
        <v>112316677.09999999</v>
      </c>
      <c r="F11" s="255">
        <v>106929221.40824001</v>
      </c>
      <c r="G11" s="255">
        <v>-5387455.6917599943</v>
      </c>
      <c r="H11" s="256">
        <f>F11/E11*100</f>
        <v>95.203334152270784</v>
      </c>
      <c r="I11" s="255">
        <v>127878984.09999999</v>
      </c>
      <c r="J11" s="255">
        <v>96895742.599999994</v>
      </c>
      <c r="K11" s="255">
        <v>91860854.743080005</v>
      </c>
      <c r="L11" s="255">
        <v>-5034887.8569199983</v>
      </c>
      <c r="M11" s="255">
        <v>94.803808999426579</v>
      </c>
      <c r="N11" s="255">
        <v>16876561.800000001</v>
      </c>
      <c r="O11" s="255">
        <v>15420934.5</v>
      </c>
      <c r="P11" s="255">
        <v>15068366.66516</v>
      </c>
      <c r="Q11" s="255">
        <v>-352567.83483999968</v>
      </c>
      <c r="R11" s="258">
        <v>97.713706423952445</v>
      </c>
    </row>
    <row r="12" spans="2:18" s="57" customFormat="1" ht="43.5" customHeight="1">
      <c r="B12" s="143" t="s">
        <v>440</v>
      </c>
      <c r="C12" s="100" t="s">
        <v>0</v>
      </c>
      <c r="D12" s="256">
        <v>93101945.899999991</v>
      </c>
      <c r="E12" s="256">
        <v>78271598.099999994</v>
      </c>
      <c r="F12" s="256">
        <v>78026391.324499995</v>
      </c>
      <c r="G12" s="256">
        <v>-245206.77549999999</v>
      </c>
      <c r="H12" s="256">
        <f t="shared" ref="H12:H74" si="0">F12/E12*100</f>
        <v>99.686723177433123</v>
      </c>
      <c r="I12" s="256">
        <v>76225384.099999994</v>
      </c>
      <c r="J12" s="256">
        <v>62850663.600000001</v>
      </c>
      <c r="K12" s="256">
        <v>62958024.659339994</v>
      </c>
      <c r="L12" s="256">
        <v>107361.05933999634</v>
      </c>
      <c r="M12" s="256">
        <v>100.17081929321108</v>
      </c>
      <c r="N12" s="256">
        <v>16876561.800000001</v>
      </c>
      <c r="O12" s="256">
        <v>15420934.5</v>
      </c>
      <c r="P12" s="256">
        <v>15068366.66516</v>
      </c>
      <c r="Q12" s="256">
        <v>-352567.83483999968</v>
      </c>
      <c r="R12" s="257">
        <v>97.713706423952445</v>
      </c>
    </row>
    <row r="13" spans="2:18" s="57" customFormat="1" ht="43.5" customHeight="1">
      <c r="B13" s="142" t="s">
        <v>98</v>
      </c>
      <c r="C13" s="100" t="s">
        <v>0</v>
      </c>
      <c r="D13" s="256">
        <v>51653600</v>
      </c>
      <c r="E13" s="256">
        <v>34045079</v>
      </c>
      <c r="F13" s="256">
        <v>28902830.083740003</v>
      </c>
      <c r="G13" s="256">
        <v>-5142248.9162599985</v>
      </c>
      <c r="H13" s="256">
        <f t="shared" si="0"/>
        <v>84.895764476681052</v>
      </c>
      <c r="I13" s="256">
        <v>51653600</v>
      </c>
      <c r="J13" s="256">
        <v>34045079</v>
      </c>
      <c r="K13" s="256">
        <v>28902830.083740003</v>
      </c>
      <c r="L13" s="256">
        <v>-5142248.9162599985</v>
      </c>
      <c r="M13" s="256">
        <v>84.895764476681052</v>
      </c>
      <c r="N13" s="256">
        <v>0</v>
      </c>
      <c r="O13" s="256">
        <v>0</v>
      </c>
      <c r="P13" s="256">
        <v>0</v>
      </c>
      <c r="Q13" s="256">
        <v>0</v>
      </c>
      <c r="R13" s="257"/>
    </row>
    <row r="14" spans="2:18" s="56" customFormat="1" ht="43.5" customHeight="1">
      <c r="B14" s="141" t="s">
        <v>441</v>
      </c>
      <c r="C14" s="99" t="s">
        <v>117</v>
      </c>
      <c r="D14" s="255">
        <v>30906071.600000001</v>
      </c>
      <c r="E14" s="255">
        <v>31528305.199999999</v>
      </c>
      <c r="F14" s="255">
        <v>32351191.761610001</v>
      </c>
      <c r="G14" s="255">
        <v>822886.56161000056</v>
      </c>
      <c r="H14" s="256">
        <f t="shared" si="0"/>
        <v>102.60999300910727</v>
      </c>
      <c r="I14" s="255">
        <v>18288753.100000001</v>
      </c>
      <c r="J14" s="255">
        <v>20133532.199999999</v>
      </c>
      <c r="K14" s="255">
        <v>21187091.03782</v>
      </c>
      <c r="L14" s="255">
        <v>1053558.8378199998</v>
      </c>
      <c r="M14" s="255">
        <v>105.23285644741462</v>
      </c>
      <c r="N14" s="255">
        <v>12617318.5</v>
      </c>
      <c r="O14" s="255">
        <v>11394773</v>
      </c>
      <c r="P14" s="255">
        <v>11164100.723790001</v>
      </c>
      <c r="Q14" s="255">
        <v>-230672.27620999888</v>
      </c>
      <c r="R14" s="258">
        <v>97.975630789573444</v>
      </c>
    </row>
    <row r="15" spans="2:18" s="56" customFormat="1" ht="43.5" customHeight="1">
      <c r="B15" s="141" t="s">
        <v>441</v>
      </c>
      <c r="C15" s="99" t="s">
        <v>709</v>
      </c>
      <c r="D15" s="255">
        <v>20830453.100000001</v>
      </c>
      <c r="E15" s="255">
        <v>20233636.199999999</v>
      </c>
      <c r="F15" s="255">
        <v>20506908.227159999</v>
      </c>
      <c r="G15" s="255">
        <v>273272.02715999982</v>
      </c>
      <c r="H15" s="256">
        <f t="shared" si="0"/>
        <v>101.35058288316957</v>
      </c>
      <c r="I15" s="255">
        <v>11121753.1</v>
      </c>
      <c r="J15" s="255">
        <v>11019826.199999999</v>
      </c>
      <c r="K15" s="255">
        <v>11568397.836719999</v>
      </c>
      <c r="L15" s="255">
        <v>548571.63671999937</v>
      </c>
      <c r="M15" s="255">
        <v>104.97804254589786</v>
      </c>
      <c r="N15" s="255">
        <v>9708700</v>
      </c>
      <c r="O15" s="255">
        <v>9213810</v>
      </c>
      <c r="P15" s="255">
        <v>8938510.3904400002</v>
      </c>
      <c r="Q15" s="255">
        <v>-275299.60955999978</v>
      </c>
      <c r="R15" s="258">
        <v>97.012098040224402</v>
      </c>
    </row>
    <row r="16" spans="2:18" s="56" customFormat="1" ht="43.5" customHeight="1">
      <c r="B16" s="141" t="s">
        <v>710</v>
      </c>
      <c r="C16" s="99" t="s">
        <v>711</v>
      </c>
      <c r="D16" s="255">
        <v>11422000</v>
      </c>
      <c r="E16" s="255">
        <v>10839777</v>
      </c>
      <c r="F16" s="255">
        <v>10515894.601950001</v>
      </c>
      <c r="G16" s="255">
        <v>-323882.39804999926</v>
      </c>
      <c r="H16" s="256">
        <f t="shared" si="0"/>
        <v>97.012093532459204</v>
      </c>
      <c r="I16" s="255">
        <v>1713300</v>
      </c>
      <c r="J16" s="255">
        <v>1625967</v>
      </c>
      <c r="K16" s="255">
        <v>1577384.2115100001</v>
      </c>
      <c r="L16" s="255">
        <v>-48582.788490000006</v>
      </c>
      <c r="M16" s="255">
        <v>97.012067988464707</v>
      </c>
      <c r="N16" s="255">
        <v>9708700</v>
      </c>
      <c r="O16" s="255">
        <v>9213810</v>
      </c>
      <c r="P16" s="255">
        <v>8938510.3904400002</v>
      </c>
      <c r="Q16" s="255">
        <v>-275299.60955999978</v>
      </c>
      <c r="R16" s="258">
        <v>97.012098040224402</v>
      </c>
    </row>
    <row r="17" spans="2:18" s="57" customFormat="1" ht="43.5" customHeight="1">
      <c r="B17" s="143" t="s">
        <v>442</v>
      </c>
      <c r="C17" s="100" t="s">
        <v>118</v>
      </c>
      <c r="D17" s="256">
        <v>11422000</v>
      </c>
      <c r="E17" s="256">
        <v>10839777</v>
      </c>
      <c r="F17" s="256">
        <v>10464791.342530001</v>
      </c>
      <c r="G17" s="256">
        <v>-374985.65746999934</v>
      </c>
      <c r="H17" s="256">
        <f t="shared" si="0"/>
        <v>96.540651551503331</v>
      </c>
      <c r="I17" s="256">
        <v>1713300</v>
      </c>
      <c r="J17" s="256">
        <v>1625967</v>
      </c>
      <c r="K17" s="256">
        <v>1569718.7230799999</v>
      </c>
      <c r="L17" s="256">
        <v>-56248.276920000077</v>
      </c>
      <c r="M17" s="256">
        <v>96.540626167689751</v>
      </c>
      <c r="N17" s="256">
        <v>9708700</v>
      </c>
      <c r="O17" s="256">
        <v>9213810</v>
      </c>
      <c r="P17" s="256">
        <v>8895072.619450001</v>
      </c>
      <c r="Q17" s="256">
        <v>-318737.38054999895</v>
      </c>
      <c r="R17" s="257">
        <v>96.540656031001305</v>
      </c>
    </row>
    <row r="18" spans="2:18" s="57" customFormat="1" ht="43.5" customHeight="1">
      <c r="B18" s="143" t="s">
        <v>443</v>
      </c>
      <c r="C18" s="100" t="s">
        <v>119</v>
      </c>
      <c r="D18" s="256">
        <v>0</v>
      </c>
      <c r="E18" s="256">
        <v>0</v>
      </c>
      <c r="F18" s="256">
        <v>51103.259420000002</v>
      </c>
      <c r="G18" s="256">
        <v>51103.259420000002</v>
      </c>
      <c r="H18" s="256"/>
      <c r="I18" s="256">
        <v>0</v>
      </c>
      <c r="J18" s="256">
        <v>0</v>
      </c>
      <c r="K18" s="256">
        <v>7665.4884299999994</v>
      </c>
      <c r="L18" s="256">
        <v>7665.4884299999994</v>
      </c>
      <c r="M18" s="256"/>
      <c r="N18" s="256">
        <v>0</v>
      </c>
      <c r="O18" s="256">
        <v>0</v>
      </c>
      <c r="P18" s="256">
        <v>43437.770990000005</v>
      </c>
      <c r="Q18" s="256">
        <v>43437.770990000005</v>
      </c>
      <c r="R18" s="257"/>
    </row>
    <row r="19" spans="2:18" s="56" customFormat="1" ht="43.5" customHeight="1">
      <c r="B19" s="141" t="s">
        <v>712</v>
      </c>
      <c r="C19" s="99" t="s">
        <v>713</v>
      </c>
      <c r="D19" s="255">
        <v>2428140</v>
      </c>
      <c r="E19" s="255">
        <v>1437140</v>
      </c>
      <c r="F19" s="255">
        <v>1635140.2292500001</v>
      </c>
      <c r="G19" s="255">
        <v>198000.22925</v>
      </c>
      <c r="H19" s="256">
        <f t="shared" si="0"/>
        <v>113.77737932630086</v>
      </c>
      <c r="I19" s="255">
        <v>2428140</v>
      </c>
      <c r="J19" s="255">
        <v>1437140</v>
      </c>
      <c r="K19" s="255">
        <v>1635140.2292500001</v>
      </c>
      <c r="L19" s="255">
        <v>198000.22925</v>
      </c>
      <c r="M19" s="255">
        <v>113.77737932630086</v>
      </c>
      <c r="N19" s="255">
        <v>0</v>
      </c>
      <c r="O19" s="255">
        <v>0</v>
      </c>
      <c r="P19" s="255">
        <v>0</v>
      </c>
      <c r="Q19" s="255">
        <v>0</v>
      </c>
      <c r="R19" s="258"/>
    </row>
    <row r="20" spans="2:18" s="57" customFormat="1" ht="43.5" customHeight="1">
      <c r="B20" s="143" t="s">
        <v>444</v>
      </c>
      <c r="C20" s="100" t="s">
        <v>120</v>
      </c>
      <c r="D20" s="256">
        <v>2428140</v>
      </c>
      <c r="E20" s="256">
        <v>1437140</v>
      </c>
      <c r="F20" s="256">
        <v>1635140.2292500001</v>
      </c>
      <c r="G20" s="256">
        <v>198000.22925</v>
      </c>
      <c r="H20" s="256">
        <f t="shared" si="0"/>
        <v>113.77737932630086</v>
      </c>
      <c r="I20" s="256">
        <v>2428140</v>
      </c>
      <c r="J20" s="256">
        <v>1437140</v>
      </c>
      <c r="K20" s="256">
        <v>1635140.2292500001</v>
      </c>
      <c r="L20" s="256">
        <v>198000.22925</v>
      </c>
      <c r="M20" s="256">
        <v>113.77737932630086</v>
      </c>
      <c r="N20" s="256">
        <v>0</v>
      </c>
      <c r="O20" s="256">
        <v>0</v>
      </c>
      <c r="P20" s="256">
        <v>0</v>
      </c>
      <c r="Q20" s="256">
        <v>0</v>
      </c>
      <c r="R20" s="257"/>
    </row>
    <row r="21" spans="2:18" s="56" customFormat="1" ht="43.5" customHeight="1">
      <c r="B21" s="141" t="s">
        <v>714</v>
      </c>
      <c r="C21" s="99" t="s">
        <v>715</v>
      </c>
      <c r="D21" s="255">
        <v>6980313.0999999996</v>
      </c>
      <c r="E21" s="255">
        <v>7956719.2000000002</v>
      </c>
      <c r="F21" s="255">
        <v>8355873.3959600003</v>
      </c>
      <c r="G21" s="255">
        <v>399154.19596000004</v>
      </c>
      <c r="H21" s="256">
        <f t="shared" si="0"/>
        <v>105.01656758177415</v>
      </c>
      <c r="I21" s="255">
        <v>6980313.0999999996</v>
      </c>
      <c r="J21" s="255">
        <v>7956719.2000000002</v>
      </c>
      <c r="K21" s="255">
        <v>8355873.3959600003</v>
      </c>
      <c r="L21" s="255">
        <v>399154.19596000004</v>
      </c>
      <c r="M21" s="255">
        <v>105.01656758177415</v>
      </c>
      <c r="N21" s="255">
        <v>0</v>
      </c>
      <c r="O21" s="255">
        <v>0</v>
      </c>
      <c r="P21" s="255">
        <v>0</v>
      </c>
      <c r="Q21" s="255">
        <v>0</v>
      </c>
      <c r="R21" s="258"/>
    </row>
    <row r="22" spans="2:18" s="57" customFormat="1" ht="43.5" customHeight="1">
      <c r="B22" s="143" t="s">
        <v>445</v>
      </c>
      <c r="C22" s="100" t="s">
        <v>121</v>
      </c>
      <c r="D22" s="256">
        <v>6272013.0999999996</v>
      </c>
      <c r="E22" s="256">
        <v>4746426.2</v>
      </c>
      <c r="F22" s="256">
        <v>4926285.5624099998</v>
      </c>
      <c r="G22" s="256">
        <v>179859.36240999986</v>
      </c>
      <c r="H22" s="256">
        <f t="shared" si="0"/>
        <v>103.78936393048733</v>
      </c>
      <c r="I22" s="256">
        <v>6272013.0999999996</v>
      </c>
      <c r="J22" s="256">
        <v>4746426.2</v>
      </c>
      <c r="K22" s="256">
        <v>4926285.5624099998</v>
      </c>
      <c r="L22" s="256">
        <v>179859.36240999986</v>
      </c>
      <c r="M22" s="256">
        <v>103.78936393048733</v>
      </c>
      <c r="N22" s="256">
        <v>0</v>
      </c>
      <c r="O22" s="256">
        <v>0</v>
      </c>
      <c r="P22" s="256">
        <v>0</v>
      </c>
      <c r="Q22" s="256">
        <v>0</v>
      </c>
      <c r="R22" s="257"/>
    </row>
    <row r="23" spans="2:18" s="57" customFormat="1" ht="43.5" customHeight="1">
      <c r="B23" s="143" t="s">
        <v>446</v>
      </c>
      <c r="C23" s="100" t="s">
        <v>122</v>
      </c>
      <c r="D23" s="256">
        <v>0</v>
      </c>
      <c r="E23" s="256">
        <v>0</v>
      </c>
      <c r="F23" s="256">
        <v>5112.3310300000003</v>
      </c>
      <c r="G23" s="256">
        <v>5112.3310300000003</v>
      </c>
      <c r="H23" s="256"/>
      <c r="I23" s="256">
        <v>0</v>
      </c>
      <c r="J23" s="256">
        <v>0</v>
      </c>
      <c r="K23" s="256">
        <v>5112.3310300000003</v>
      </c>
      <c r="L23" s="256">
        <v>5112.3310300000003</v>
      </c>
      <c r="M23" s="256"/>
      <c r="N23" s="256">
        <v>0</v>
      </c>
      <c r="O23" s="256">
        <v>0</v>
      </c>
      <c r="P23" s="256">
        <v>0</v>
      </c>
      <c r="Q23" s="256">
        <v>0</v>
      </c>
      <c r="R23" s="257"/>
    </row>
    <row r="24" spans="2:18" s="57" customFormat="1" ht="43.5" customHeight="1">
      <c r="B24" s="143" t="s">
        <v>447</v>
      </c>
      <c r="C24" s="100" t="s">
        <v>123</v>
      </c>
      <c r="D24" s="256">
        <v>708300</v>
      </c>
      <c r="E24" s="256">
        <v>3210293</v>
      </c>
      <c r="F24" s="256">
        <v>3424475.5025200001</v>
      </c>
      <c r="G24" s="256">
        <v>214182.50251999998</v>
      </c>
      <c r="H24" s="256">
        <f t="shared" si="0"/>
        <v>106.67174312500447</v>
      </c>
      <c r="I24" s="256">
        <v>708300</v>
      </c>
      <c r="J24" s="256">
        <v>3210293</v>
      </c>
      <c r="K24" s="256">
        <v>3424475.5025200001</v>
      </c>
      <c r="L24" s="256">
        <v>214182.50251999998</v>
      </c>
      <c r="M24" s="256">
        <v>106.67174312500447</v>
      </c>
      <c r="N24" s="256">
        <v>0</v>
      </c>
      <c r="O24" s="256">
        <v>0</v>
      </c>
      <c r="P24" s="256">
        <v>0</v>
      </c>
      <c r="Q24" s="256">
        <v>0</v>
      </c>
      <c r="R24" s="257"/>
    </row>
    <row r="25" spans="2:18" s="56" customFormat="1" ht="43.5" customHeight="1">
      <c r="B25" s="141" t="s">
        <v>716</v>
      </c>
      <c r="C25" s="99" t="s">
        <v>717</v>
      </c>
      <c r="D25" s="255">
        <v>2908618.5</v>
      </c>
      <c r="E25" s="255">
        <v>2180963</v>
      </c>
      <c r="F25" s="255">
        <v>2225590.33335</v>
      </c>
      <c r="G25" s="255">
        <v>44627.333349999906</v>
      </c>
      <c r="H25" s="256">
        <f t="shared" si="0"/>
        <v>102.04622147876879</v>
      </c>
      <c r="I25" s="255">
        <v>0</v>
      </c>
      <c r="J25" s="255">
        <v>0</v>
      </c>
      <c r="K25" s="255">
        <v>0</v>
      </c>
      <c r="L25" s="255">
        <v>0</v>
      </c>
      <c r="M25" s="255"/>
      <c r="N25" s="255">
        <v>2908618.5</v>
      </c>
      <c r="O25" s="255">
        <v>2180963</v>
      </c>
      <c r="P25" s="255">
        <v>2225590.33335</v>
      </c>
      <c r="Q25" s="255">
        <v>44627.333349999972</v>
      </c>
      <c r="R25" s="258">
        <v>102.04622147876879</v>
      </c>
    </row>
    <row r="26" spans="2:18" s="56" customFormat="1" ht="43.5" customHeight="1">
      <c r="B26" s="141" t="s">
        <v>718</v>
      </c>
      <c r="C26" s="99" t="s">
        <v>719</v>
      </c>
      <c r="D26" s="255">
        <v>272878.2</v>
      </c>
      <c r="E26" s="255">
        <v>205758</v>
      </c>
      <c r="F26" s="255">
        <v>237270.48142</v>
      </c>
      <c r="G26" s="255">
        <v>31512.481419999986</v>
      </c>
      <c r="H26" s="256">
        <f t="shared" si="0"/>
        <v>115.31531285296319</v>
      </c>
      <c r="I26" s="255">
        <v>0</v>
      </c>
      <c r="J26" s="255">
        <v>0</v>
      </c>
      <c r="K26" s="255">
        <v>0</v>
      </c>
      <c r="L26" s="255">
        <v>0</v>
      </c>
      <c r="M26" s="255"/>
      <c r="N26" s="255">
        <v>272878.2</v>
      </c>
      <c r="O26" s="255">
        <v>205758</v>
      </c>
      <c r="P26" s="255">
        <v>237270.48142</v>
      </c>
      <c r="Q26" s="255">
        <v>31512.481419999996</v>
      </c>
      <c r="R26" s="258">
        <v>115.31531285296319</v>
      </c>
    </row>
    <row r="27" spans="2:18" s="57" customFormat="1" ht="43.5" customHeight="1">
      <c r="B27" s="143" t="s">
        <v>448</v>
      </c>
      <c r="C27" s="100" t="s">
        <v>124</v>
      </c>
      <c r="D27" s="256">
        <v>272878.2</v>
      </c>
      <c r="E27" s="256">
        <v>205758</v>
      </c>
      <c r="F27" s="256">
        <v>237270.48142</v>
      </c>
      <c r="G27" s="256">
        <v>31512.481419999986</v>
      </c>
      <c r="H27" s="256">
        <f t="shared" si="0"/>
        <v>115.31531285296319</v>
      </c>
      <c r="I27" s="256">
        <v>0</v>
      </c>
      <c r="J27" s="256">
        <v>0</v>
      </c>
      <c r="K27" s="256">
        <v>0</v>
      </c>
      <c r="L27" s="256">
        <v>0</v>
      </c>
      <c r="M27" s="256"/>
      <c r="N27" s="256">
        <v>272878.2</v>
      </c>
      <c r="O27" s="256">
        <v>205758</v>
      </c>
      <c r="P27" s="256">
        <v>237270.48142</v>
      </c>
      <c r="Q27" s="256">
        <v>31512.481419999996</v>
      </c>
      <c r="R27" s="257">
        <v>115.31531285296319</v>
      </c>
    </row>
    <row r="28" spans="2:18" s="56" customFormat="1" ht="43.5" customHeight="1">
      <c r="B28" s="141" t="s">
        <v>720</v>
      </c>
      <c r="C28" s="99" t="s">
        <v>721</v>
      </c>
      <c r="D28" s="255">
        <v>2635740.2999999998</v>
      </c>
      <c r="E28" s="255">
        <v>1975205</v>
      </c>
      <c r="F28" s="255">
        <v>1988319.8519300001</v>
      </c>
      <c r="G28" s="255">
        <v>13114.851930000066</v>
      </c>
      <c r="H28" s="256">
        <f t="shared" si="0"/>
        <v>100.66397421685345</v>
      </c>
      <c r="I28" s="255">
        <v>0</v>
      </c>
      <c r="J28" s="255">
        <v>0</v>
      </c>
      <c r="K28" s="255">
        <v>0</v>
      </c>
      <c r="L28" s="255">
        <v>0</v>
      </c>
      <c r="M28" s="255"/>
      <c r="N28" s="255">
        <v>2635740.2999999998</v>
      </c>
      <c r="O28" s="255">
        <v>1975205</v>
      </c>
      <c r="P28" s="255">
        <v>1988319.8519300001</v>
      </c>
      <c r="Q28" s="255">
        <v>13114.851930000121</v>
      </c>
      <c r="R28" s="258">
        <v>100.66397421685345</v>
      </c>
    </row>
    <row r="29" spans="2:18" s="57" customFormat="1" ht="43.5" customHeight="1">
      <c r="B29" s="143" t="s">
        <v>449</v>
      </c>
      <c r="C29" s="100" t="s">
        <v>125</v>
      </c>
      <c r="D29" s="256">
        <v>303100.90000000002</v>
      </c>
      <c r="E29" s="256">
        <v>229905</v>
      </c>
      <c r="F29" s="256">
        <v>216488.95806999999</v>
      </c>
      <c r="G29" s="256">
        <v>-13416.041930000007</v>
      </c>
      <c r="H29" s="256">
        <f t="shared" si="0"/>
        <v>94.164527987647077</v>
      </c>
      <c r="I29" s="256">
        <v>0</v>
      </c>
      <c r="J29" s="256">
        <v>0</v>
      </c>
      <c r="K29" s="256">
        <v>0</v>
      </c>
      <c r="L29" s="256">
        <v>0</v>
      </c>
      <c r="M29" s="256"/>
      <c r="N29" s="256">
        <v>303100.90000000002</v>
      </c>
      <c r="O29" s="256">
        <v>229905</v>
      </c>
      <c r="P29" s="256">
        <v>216488.95806999999</v>
      </c>
      <c r="Q29" s="256">
        <v>-13416.041930000007</v>
      </c>
      <c r="R29" s="257">
        <v>94.164527987647077</v>
      </c>
    </row>
    <row r="30" spans="2:18" s="57" customFormat="1" ht="43.5" customHeight="1">
      <c r="B30" s="143" t="s">
        <v>450</v>
      </c>
      <c r="C30" s="100" t="s">
        <v>126</v>
      </c>
      <c r="D30" s="256">
        <v>2332639.4</v>
      </c>
      <c r="E30" s="256">
        <v>1745300</v>
      </c>
      <c r="F30" s="256">
        <v>1771830.89386</v>
      </c>
      <c r="G30" s="256">
        <v>26530.893859999895</v>
      </c>
      <c r="H30" s="256">
        <f t="shared" si="0"/>
        <v>101.52013372256918</v>
      </c>
      <c r="I30" s="256">
        <v>0</v>
      </c>
      <c r="J30" s="256">
        <v>0</v>
      </c>
      <c r="K30" s="256">
        <v>0</v>
      </c>
      <c r="L30" s="256">
        <v>0</v>
      </c>
      <c r="M30" s="256"/>
      <c r="N30" s="256">
        <v>2332639.4</v>
      </c>
      <c r="O30" s="256">
        <v>1745300</v>
      </c>
      <c r="P30" s="256">
        <v>1771830.89386</v>
      </c>
      <c r="Q30" s="256">
        <v>26530.893859999953</v>
      </c>
      <c r="R30" s="257">
        <v>101.52013372256918</v>
      </c>
    </row>
    <row r="31" spans="2:18" s="56" customFormat="1" ht="43.5" customHeight="1">
      <c r="B31" s="141" t="s">
        <v>722</v>
      </c>
      <c r="C31" s="99" t="s">
        <v>723</v>
      </c>
      <c r="D31" s="255">
        <v>7167000</v>
      </c>
      <c r="E31" s="255">
        <v>9113706</v>
      </c>
      <c r="F31" s="255">
        <v>9618693.2011000011</v>
      </c>
      <c r="G31" s="255">
        <v>504987.20110000035</v>
      </c>
      <c r="H31" s="256">
        <f t="shared" si="0"/>
        <v>105.54096435741948</v>
      </c>
      <c r="I31" s="255">
        <v>7167000</v>
      </c>
      <c r="J31" s="255">
        <v>9113706</v>
      </c>
      <c r="K31" s="255">
        <v>9618693.2011000011</v>
      </c>
      <c r="L31" s="255">
        <v>504987.20110000035</v>
      </c>
      <c r="M31" s="255">
        <v>105.54096435741948</v>
      </c>
      <c r="N31" s="255">
        <v>0</v>
      </c>
      <c r="O31" s="255">
        <v>0</v>
      </c>
      <c r="P31" s="255">
        <v>0</v>
      </c>
      <c r="Q31" s="255">
        <v>0</v>
      </c>
      <c r="R31" s="258"/>
    </row>
    <row r="32" spans="2:18" s="56" customFormat="1" ht="43.5" customHeight="1">
      <c r="B32" s="141" t="s">
        <v>724</v>
      </c>
      <c r="C32" s="99" t="s">
        <v>725</v>
      </c>
      <c r="D32" s="255">
        <v>7167000</v>
      </c>
      <c r="E32" s="255">
        <v>9113706</v>
      </c>
      <c r="F32" s="255">
        <v>9618693.2011000011</v>
      </c>
      <c r="G32" s="255">
        <v>504987.20110000035</v>
      </c>
      <c r="H32" s="256">
        <f t="shared" si="0"/>
        <v>105.54096435741948</v>
      </c>
      <c r="I32" s="255">
        <v>7167000</v>
      </c>
      <c r="J32" s="255">
        <v>9113706</v>
      </c>
      <c r="K32" s="255">
        <v>9618693.2011000011</v>
      </c>
      <c r="L32" s="255">
        <v>504987.20110000035</v>
      </c>
      <c r="M32" s="255">
        <v>105.54096435741948</v>
      </c>
      <c r="N32" s="255">
        <v>0</v>
      </c>
      <c r="O32" s="255">
        <v>0</v>
      </c>
      <c r="P32" s="255">
        <v>0</v>
      </c>
      <c r="Q32" s="255">
        <v>0</v>
      </c>
      <c r="R32" s="258"/>
    </row>
    <row r="33" spans="2:18" s="57" customFormat="1" ht="43.5" customHeight="1">
      <c r="B33" s="143" t="s">
        <v>451</v>
      </c>
      <c r="C33" s="100" t="s">
        <v>127</v>
      </c>
      <c r="D33" s="256">
        <v>7167000</v>
      </c>
      <c r="E33" s="256">
        <v>9113706</v>
      </c>
      <c r="F33" s="256">
        <v>9618693.2011000011</v>
      </c>
      <c r="G33" s="256">
        <v>504987.20110000035</v>
      </c>
      <c r="H33" s="256">
        <f t="shared" si="0"/>
        <v>105.54096435741948</v>
      </c>
      <c r="I33" s="256">
        <v>7167000</v>
      </c>
      <c r="J33" s="256">
        <v>9113706</v>
      </c>
      <c r="K33" s="256">
        <v>9618693.2011000011</v>
      </c>
      <c r="L33" s="256">
        <v>504987.20110000035</v>
      </c>
      <c r="M33" s="256">
        <v>105.54096435741948</v>
      </c>
      <c r="N33" s="256">
        <v>0</v>
      </c>
      <c r="O33" s="256">
        <v>0</v>
      </c>
      <c r="P33" s="256">
        <v>0</v>
      </c>
      <c r="Q33" s="256">
        <v>0</v>
      </c>
      <c r="R33" s="257"/>
    </row>
    <row r="34" spans="2:18" s="56" customFormat="1" ht="43.5" customHeight="1">
      <c r="B34" s="141" t="s">
        <v>452</v>
      </c>
      <c r="C34" s="99" t="s">
        <v>128</v>
      </c>
      <c r="D34" s="255">
        <v>2862473.3</v>
      </c>
      <c r="E34" s="255">
        <v>2875445</v>
      </c>
      <c r="F34" s="255">
        <v>2803774.7168899998</v>
      </c>
      <c r="G34" s="255">
        <v>-71670.283110000135</v>
      </c>
      <c r="H34" s="256">
        <f t="shared" si="0"/>
        <v>97.50750638214258</v>
      </c>
      <c r="I34" s="255">
        <v>0</v>
      </c>
      <c r="J34" s="255">
        <v>0</v>
      </c>
      <c r="K34" s="255">
        <v>0</v>
      </c>
      <c r="L34" s="255">
        <v>0</v>
      </c>
      <c r="M34" s="255"/>
      <c r="N34" s="255">
        <v>2862473.3</v>
      </c>
      <c r="O34" s="255">
        <v>2875445</v>
      </c>
      <c r="P34" s="255">
        <v>2803774.7168899998</v>
      </c>
      <c r="Q34" s="255">
        <v>-71670.283110000193</v>
      </c>
      <c r="R34" s="258">
        <v>97.50750638214258</v>
      </c>
    </row>
    <row r="35" spans="2:18" s="56" customFormat="1" ht="43.5" customHeight="1">
      <c r="B35" s="141" t="s">
        <v>726</v>
      </c>
      <c r="C35" s="99" t="s">
        <v>727</v>
      </c>
      <c r="D35" s="255">
        <v>1736315</v>
      </c>
      <c r="E35" s="255">
        <v>1742062</v>
      </c>
      <c r="F35" s="255">
        <v>1681024.47575</v>
      </c>
      <c r="G35" s="255">
        <v>-61037.524250000002</v>
      </c>
      <c r="H35" s="256">
        <f t="shared" si="0"/>
        <v>96.49624845441781</v>
      </c>
      <c r="I35" s="255">
        <v>0</v>
      </c>
      <c r="J35" s="255">
        <v>0</v>
      </c>
      <c r="K35" s="255">
        <v>0</v>
      </c>
      <c r="L35" s="255">
        <v>0</v>
      </c>
      <c r="M35" s="255"/>
      <c r="N35" s="255">
        <v>1736315</v>
      </c>
      <c r="O35" s="255">
        <v>1742062</v>
      </c>
      <c r="P35" s="255">
        <v>1681024.47575</v>
      </c>
      <c r="Q35" s="255">
        <v>-61037.524250000017</v>
      </c>
      <c r="R35" s="258">
        <v>96.49624845441781</v>
      </c>
    </row>
    <row r="36" spans="2:18" s="56" customFormat="1" ht="43.5" customHeight="1">
      <c r="B36" s="141" t="s">
        <v>728</v>
      </c>
      <c r="C36" s="99" t="s">
        <v>729</v>
      </c>
      <c r="D36" s="255">
        <v>858623</v>
      </c>
      <c r="E36" s="255">
        <v>859800</v>
      </c>
      <c r="F36" s="255">
        <v>896554.58929999999</v>
      </c>
      <c r="G36" s="255">
        <v>36754.589299999949</v>
      </c>
      <c r="H36" s="256">
        <f t="shared" si="0"/>
        <v>104.27478358920679</v>
      </c>
      <c r="I36" s="255">
        <v>0</v>
      </c>
      <c r="J36" s="255">
        <v>0</v>
      </c>
      <c r="K36" s="255">
        <v>0</v>
      </c>
      <c r="L36" s="255">
        <v>0</v>
      </c>
      <c r="M36" s="255"/>
      <c r="N36" s="255">
        <v>858623</v>
      </c>
      <c r="O36" s="255">
        <v>859800</v>
      </c>
      <c r="P36" s="255">
        <v>896554.58929999999</v>
      </c>
      <c r="Q36" s="255">
        <v>36754.589299999992</v>
      </c>
      <c r="R36" s="258">
        <v>104.27478358920679</v>
      </c>
    </row>
    <row r="37" spans="2:18" s="57" customFormat="1" ht="43.5" customHeight="1">
      <c r="B37" s="143" t="s">
        <v>453</v>
      </c>
      <c r="C37" s="100" t="s">
        <v>129</v>
      </c>
      <c r="D37" s="256">
        <v>81460.2</v>
      </c>
      <c r="E37" s="256">
        <v>81476</v>
      </c>
      <c r="F37" s="256">
        <v>90088.236620000011</v>
      </c>
      <c r="G37" s="256">
        <v>8612.2366200000051</v>
      </c>
      <c r="H37" s="256">
        <f t="shared" si="0"/>
        <v>110.57027421571999</v>
      </c>
      <c r="I37" s="256">
        <v>0</v>
      </c>
      <c r="J37" s="256">
        <v>0</v>
      </c>
      <c r="K37" s="256">
        <v>0</v>
      </c>
      <c r="L37" s="256">
        <v>0</v>
      </c>
      <c r="M37" s="256"/>
      <c r="N37" s="256">
        <v>81460.2</v>
      </c>
      <c r="O37" s="256">
        <v>81476</v>
      </c>
      <c r="P37" s="256">
        <v>90088.236620000011</v>
      </c>
      <c r="Q37" s="256">
        <v>8612.2366200000106</v>
      </c>
      <c r="R37" s="257">
        <v>110.57027421571999</v>
      </c>
    </row>
    <row r="38" spans="2:18" s="57" customFormat="1" ht="43.5" customHeight="1">
      <c r="B38" s="143" t="s">
        <v>454</v>
      </c>
      <c r="C38" s="100" t="s">
        <v>130</v>
      </c>
      <c r="D38" s="256">
        <v>728571.1</v>
      </c>
      <c r="E38" s="256">
        <v>729680</v>
      </c>
      <c r="F38" s="256">
        <v>757370.9166</v>
      </c>
      <c r="G38" s="256">
        <v>27690.916600000022</v>
      </c>
      <c r="H38" s="256">
        <f t="shared" si="0"/>
        <v>103.79493978182217</v>
      </c>
      <c r="I38" s="256">
        <v>0</v>
      </c>
      <c r="J38" s="256">
        <v>0</v>
      </c>
      <c r="K38" s="256">
        <v>0</v>
      </c>
      <c r="L38" s="256">
        <v>0</v>
      </c>
      <c r="M38" s="256"/>
      <c r="N38" s="256">
        <v>728571.1</v>
      </c>
      <c r="O38" s="256">
        <v>729680</v>
      </c>
      <c r="P38" s="256">
        <v>757370.9166</v>
      </c>
      <c r="Q38" s="256">
        <v>27690.916599999997</v>
      </c>
      <c r="R38" s="257">
        <v>103.79493978182217</v>
      </c>
    </row>
    <row r="39" spans="2:18" s="57" customFormat="1" ht="43.5" customHeight="1">
      <c r="B39" s="143" t="s">
        <v>455</v>
      </c>
      <c r="C39" s="100" t="s">
        <v>131</v>
      </c>
      <c r="D39" s="256">
        <v>48591.7</v>
      </c>
      <c r="E39" s="256">
        <v>48644</v>
      </c>
      <c r="F39" s="256">
        <v>49095.436079999999</v>
      </c>
      <c r="G39" s="256">
        <v>451.43607999999819</v>
      </c>
      <c r="H39" s="256">
        <f t="shared" si="0"/>
        <v>100.92804062165941</v>
      </c>
      <c r="I39" s="256">
        <v>0</v>
      </c>
      <c r="J39" s="256">
        <v>0</v>
      </c>
      <c r="K39" s="256">
        <v>0</v>
      </c>
      <c r="L39" s="256">
        <v>0</v>
      </c>
      <c r="M39" s="256"/>
      <c r="N39" s="256">
        <v>48591.7</v>
      </c>
      <c r="O39" s="256">
        <v>48644</v>
      </c>
      <c r="P39" s="256">
        <v>49095.436079999999</v>
      </c>
      <c r="Q39" s="256">
        <v>451.43607999999949</v>
      </c>
      <c r="R39" s="257">
        <v>100.92804062165941</v>
      </c>
    </row>
    <row r="40" spans="2:18" s="56" customFormat="1" ht="43.5" customHeight="1">
      <c r="B40" s="141" t="s">
        <v>730</v>
      </c>
      <c r="C40" s="99" t="s">
        <v>731</v>
      </c>
      <c r="D40" s="255">
        <v>877692</v>
      </c>
      <c r="E40" s="255">
        <v>882262</v>
      </c>
      <c r="F40" s="255">
        <v>784469.88644999999</v>
      </c>
      <c r="G40" s="255">
        <v>-97792.113549999951</v>
      </c>
      <c r="H40" s="256">
        <f t="shared" si="0"/>
        <v>88.915751381109004</v>
      </c>
      <c r="I40" s="255">
        <v>0</v>
      </c>
      <c r="J40" s="255">
        <v>0</v>
      </c>
      <c r="K40" s="255">
        <v>0</v>
      </c>
      <c r="L40" s="255">
        <v>0</v>
      </c>
      <c r="M40" s="255"/>
      <c r="N40" s="255">
        <v>877692</v>
      </c>
      <c r="O40" s="255">
        <v>882262</v>
      </c>
      <c r="P40" s="255">
        <v>784469.88644999999</v>
      </c>
      <c r="Q40" s="255">
        <v>-97792.113550000009</v>
      </c>
      <c r="R40" s="258">
        <v>88.915751381109004</v>
      </c>
    </row>
    <row r="41" spans="2:18" s="57" customFormat="1" ht="43.5" customHeight="1">
      <c r="B41" s="143" t="s">
        <v>456</v>
      </c>
      <c r="C41" s="100" t="s">
        <v>132</v>
      </c>
      <c r="D41" s="256">
        <v>116888.2</v>
      </c>
      <c r="E41" s="256">
        <v>116888.2</v>
      </c>
      <c r="F41" s="256">
        <v>104425.04235999999</v>
      </c>
      <c r="G41" s="256">
        <v>-12463.157640000001</v>
      </c>
      <c r="H41" s="256">
        <f t="shared" si="0"/>
        <v>89.337539939874162</v>
      </c>
      <c r="I41" s="256">
        <v>0</v>
      </c>
      <c r="J41" s="256">
        <v>0</v>
      </c>
      <c r="K41" s="256">
        <v>0</v>
      </c>
      <c r="L41" s="256">
        <v>0</v>
      </c>
      <c r="M41" s="256"/>
      <c r="N41" s="256">
        <v>116888.2</v>
      </c>
      <c r="O41" s="256">
        <v>116888.2</v>
      </c>
      <c r="P41" s="256">
        <v>104425.04235999999</v>
      </c>
      <c r="Q41" s="256">
        <v>-12463.157640000005</v>
      </c>
      <c r="R41" s="257">
        <v>89.337539939874162</v>
      </c>
    </row>
    <row r="42" spans="2:18" s="57" customFormat="1" ht="43.5" customHeight="1">
      <c r="B42" s="143" t="s">
        <v>457</v>
      </c>
      <c r="C42" s="100" t="s">
        <v>133</v>
      </c>
      <c r="D42" s="256">
        <v>760803.8</v>
      </c>
      <c r="E42" s="256">
        <v>765373.8</v>
      </c>
      <c r="F42" s="256">
        <v>680044.84409000003</v>
      </c>
      <c r="G42" s="256">
        <v>-85328.955909999961</v>
      </c>
      <c r="H42" s="256">
        <f t="shared" si="0"/>
        <v>88.851335659778258</v>
      </c>
      <c r="I42" s="256">
        <v>0</v>
      </c>
      <c r="J42" s="256">
        <v>0</v>
      </c>
      <c r="K42" s="256">
        <v>0</v>
      </c>
      <c r="L42" s="256">
        <v>0</v>
      </c>
      <c r="M42" s="256"/>
      <c r="N42" s="256">
        <v>760803.8</v>
      </c>
      <c r="O42" s="256">
        <v>765373.8</v>
      </c>
      <c r="P42" s="256">
        <v>680044.84409000003</v>
      </c>
      <c r="Q42" s="256">
        <v>-85328.955910000019</v>
      </c>
      <c r="R42" s="257">
        <v>88.851335659778258</v>
      </c>
    </row>
    <row r="43" spans="2:18" s="56" customFormat="1" ht="43.5" customHeight="1">
      <c r="B43" s="141" t="s">
        <v>732</v>
      </c>
      <c r="C43" s="99" t="s">
        <v>733</v>
      </c>
      <c r="D43" s="255">
        <v>1126158.3</v>
      </c>
      <c r="E43" s="255">
        <v>1133383</v>
      </c>
      <c r="F43" s="255">
        <v>1122750.2411400001</v>
      </c>
      <c r="G43" s="255">
        <v>-10632.758859999894</v>
      </c>
      <c r="H43" s="256">
        <f t="shared" si="0"/>
        <v>99.061856507464825</v>
      </c>
      <c r="I43" s="255">
        <v>0</v>
      </c>
      <c r="J43" s="255">
        <v>0</v>
      </c>
      <c r="K43" s="255">
        <v>0</v>
      </c>
      <c r="L43" s="255">
        <v>0</v>
      </c>
      <c r="M43" s="255"/>
      <c r="N43" s="255">
        <v>1126158.3</v>
      </c>
      <c r="O43" s="255">
        <v>1133383</v>
      </c>
      <c r="P43" s="255">
        <v>1122750.2411400001</v>
      </c>
      <c r="Q43" s="255">
        <v>-10632.758859999944</v>
      </c>
      <c r="R43" s="258">
        <v>99.061856507464825</v>
      </c>
    </row>
    <row r="44" spans="2:18" s="56" customFormat="1" ht="43.5" customHeight="1">
      <c r="B44" s="141" t="s">
        <v>732</v>
      </c>
      <c r="C44" s="99" t="s">
        <v>734</v>
      </c>
      <c r="D44" s="255">
        <v>1126158.3</v>
      </c>
      <c r="E44" s="255">
        <v>1133383</v>
      </c>
      <c r="F44" s="255">
        <v>1122750.2411400001</v>
      </c>
      <c r="G44" s="255">
        <v>-10632.758859999894</v>
      </c>
      <c r="H44" s="256">
        <f t="shared" si="0"/>
        <v>99.061856507464825</v>
      </c>
      <c r="I44" s="255">
        <v>0</v>
      </c>
      <c r="J44" s="255">
        <v>0</v>
      </c>
      <c r="K44" s="255">
        <v>0</v>
      </c>
      <c r="L44" s="255">
        <v>0</v>
      </c>
      <c r="M44" s="255"/>
      <c r="N44" s="255">
        <v>1126158.3</v>
      </c>
      <c r="O44" s="255">
        <v>1133383</v>
      </c>
      <c r="P44" s="255">
        <v>1122750.2411400001</v>
      </c>
      <c r="Q44" s="255">
        <v>-10632.758859999944</v>
      </c>
      <c r="R44" s="258">
        <v>99.061856507464825</v>
      </c>
    </row>
    <row r="45" spans="2:18" s="57" customFormat="1" ht="43.5" customHeight="1">
      <c r="B45" s="143" t="s">
        <v>458</v>
      </c>
      <c r="C45" s="100" t="s">
        <v>134</v>
      </c>
      <c r="D45" s="256">
        <v>194729.8</v>
      </c>
      <c r="E45" s="256">
        <v>194943</v>
      </c>
      <c r="F45" s="256">
        <v>198751.16825999998</v>
      </c>
      <c r="G45" s="256">
        <v>3808.1682599999904</v>
      </c>
      <c r="H45" s="256">
        <f t="shared" si="0"/>
        <v>101.95347781659254</v>
      </c>
      <c r="I45" s="256">
        <v>0</v>
      </c>
      <c r="J45" s="256">
        <v>0</v>
      </c>
      <c r="K45" s="256">
        <v>0</v>
      </c>
      <c r="L45" s="256">
        <v>0</v>
      </c>
      <c r="M45" s="256"/>
      <c r="N45" s="256">
        <v>194729.8</v>
      </c>
      <c r="O45" s="256">
        <v>194943</v>
      </c>
      <c r="P45" s="256">
        <v>198751.16825999998</v>
      </c>
      <c r="Q45" s="256">
        <v>3808.1682599999767</v>
      </c>
      <c r="R45" s="257">
        <v>101.95347781659254</v>
      </c>
    </row>
    <row r="46" spans="2:18" s="57" customFormat="1" ht="43.5" customHeight="1">
      <c r="B46" s="143" t="s">
        <v>459</v>
      </c>
      <c r="C46" s="100" t="s">
        <v>135</v>
      </c>
      <c r="D46" s="256">
        <v>313279</v>
      </c>
      <c r="E46" s="256">
        <v>313823</v>
      </c>
      <c r="F46" s="256">
        <v>322129.05697999999</v>
      </c>
      <c r="G46" s="256">
        <v>8306.0569800000194</v>
      </c>
      <c r="H46" s="256">
        <f t="shared" si="0"/>
        <v>102.64673302466676</v>
      </c>
      <c r="I46" s="256">
        <v>0</v>
      </c>
      <c r="J46" s="256">
        <v>0</v>
      </c>
      <c r="K46" s="256">
        <v>0</v>
      </c>
      <c r="L46" s="256">
        <v>0</v>
      </c>
      <c r="M46" s="256"/>
      <c r="N46" s="256">
        <v>313279</v>
      </c>
      <c r="O46" s="256">
        <v>313823</v>
      </c>
      <c r="P46" s="256">
        <v>322129.05697999999</v>
      </c>
      <c r="Q46" s="256">
        <v>8306.0569799999939</v>
      </c>
      <c r="R46" s="257">
        <v>102.64673302466676</v>
      </c>
    </row>
    <row r="47" spans="2:18" s="57" customFormat="1" ht="51.75" customHeight="1">
      <c r="B47" s="143" t="s">
        <v>460</v>
      </c>
      <c r="C47" s="100" t="s">
        <v>136</v>
      </c>
      <c r="D47" s="256">
        <v>618149.5</v>
      </c>
      <c r="E47" s="256">
        <v>624617</v>
      </c>
      <c r="F47" s="256">
        <v>601870.0159</v>
      </c>
      <c r="G47" s="256">
        <v>-22746.984100000023</v>
      </c>
      <c r="H47" s="256">
        <f t="shared" si="0"/>
        <v>96.358250880139352</v>
      </c>
      <c r="I47" s="256">
        <v>0</v>
      </c>
      <c r="J47" s="256">
        <v>0</v>
      </c>
      <c r="K47" s="256">
        <v>0</v>
      </c>
      <c r="L47" s="256">
        <v>0</v>
      </c>
      <c r="M47" s="256"/>
      <c r="N47" s="256">
        <v>618149.5</v>
      </c>
      <c r="O47" s="256">
        <v>624617</v>
      </c>
      <c r="P47" s="256">
        <v>601870.0159</v>
      </c>
      <c r="Q47" s="256">
        <v>-22746.984100000001</v>
      </c>
      <c r="R47" s="257">
        <v>96.358250880139352</v>
      </c>
    </row>
    <row r="48" spans="2:18" s="56" customFormat="1" ht="43.5" customHeight="1">
      <c r="B48" s="141" t="s">
        <v>461</v>
      </c>
      <c r="C48" s="99" t="s">
        <v>137</v>
      </c>
      <c r="D48" s="255">
        <v>88290001</v>
      </c>
      <c r="E48" s="255">
        <v>60825826.899999999</v>
      </c>
      <c r="F48" s="255">
        <v>54464181.496189997</v>
      </c>
      <c r="G48" s="255">
        <v>-6361645.4038100056</v>
      </c>
      <c r="H48" s="256">
        <f t="shared" si="0"/>
        <v>89.541210160169641</v>
      </c>
      <c r="I48" s="255">
        <v>86893231</v>
      </c>
      <c r="J48" s="255">
        <v>59675110.399999999</v>
      </c>
      <c r="K48" s="255">
        <v>53363746.496349998</v>
      </c>
      <c r="L48" s="255">
        <v>-6311363.9036500016</v>
      </c>
      <c r="M48" s="255">
        <v>89.423791826533432</v>
      </c>
      <c r="N48" s="255">
        <v>1396770</v>
      </c>
      <c r="O48" s="255">
        <v>1150716.5</v>
      </c>
      <c r="P48" s="255">
        <v>1100434.9998399999</v>
      </c>
      <c r="Q48" s="255">
        <v>-50281.500160000054</v>
      </c>
      <c r="R48" s="258">
        <v>95.630418077780234</v>
      </c>
    </row>
    <row r="49" spans="2:18" s="56" customFormat="1" ht="43.5" customHeight="1">
      <c r="B49" s="141" t="s">
        <v>735</v>
      </c>
      <c r="C49" s="99" t="s">
        <v>736</v>
      </c>
      <c r="D49" s="255">
        <v>72335000</v>
      </c>
      <c r="E49" s="255">
        <v>49670364.899999999</v>
      </c>
      <c r="F49" s="255">
        <v>43243309.421519995</v>
      </c>
      <c r="G49" s="255">
        <v>-6427055.4784800038</v>
      </c>
      <c r="H49" s="256">
        <f t="shared" si="0"/>
        <v>87.060583324846874</v>
      </c>
      <c r="I49" s="255">
        <v>71100950</v>
      </c>
      <c r="J49" s="255">
        <v>48666368.399999999</v>
      </c>
      <c r="K49" s="255">
        <v>42297787.351489998</v>
      </c>
      <c r="L49" s="255">
        <v>-6368581.048510002</v>
      </c>
      <c r="M49" s="255">
        <v>86.913794355549243</v>
      </c>
      <c r="N49" s="255">
        <v>1234050</v>
      </c>
      <c r="O49" s="255">
        <v>1003996.5</v>
      </c>
      <c r="P49" s="255">
        <v>945522.07002999994</v>
      </c>
      <c r="Q49" s="255">
        <v>-58474.429970000056</v>
      </c>
      <c r="R49" s="258">
        <v>94.175833285275388</v>
      </c>
    </row>
    <row r="50" spans="2:18" s="56" customFormat="1" ht="43.5" customHeight="1">
      <c r="B50" s="141" t="s">
        <v>737</v>
      </c>
      <c r="C50" s="99" t="s">
        <v>738</v>
      </c>
      <c r="D50" s="255">
        <v>67398800</v>
      </c>
      <c r="E50" s="255">
        <v>45654379</v>
      </c>
      <c r="F50" s="255">
        <v>39461221.230300002</v>
      </c>
      <c r="G50" s="255">
        <v>-6193157.7696999973</v>
      </c>
      <c r="H50" s="256">
        <f t="shared" si="0"/>
        <v>86.434690591892632</v>
      </c>
      <c r="I50" s="255">
        <v>67398800</v>
      </c>
      <c r="J50" s="255">
        <v>45654379</v>
      </c>
      <c r="K50" s="255">
        <v>39461221.230300002</v>
      </c>
      <c r="L50" s="255">
        <v>-6193157.7696999973</v>
      </c>
      <c r="M50" s="255">
        <v>86.434690591892632</v>
      </c>
      <c r="N50" s="255">
        <v>0</v>
      </c>
      <c r="O50" s="255">
        <v>0</v>
      </c>
      <c r="P50" s="255">
        <v>0</v>
      </c>
      <c r="Q50" s="255">
        <v>0</v>
      </c>
      <c r="R50" s="258"/>
    </row>
    <row r="51" spans="2:18" s="57" customFormat="1" ht="43.5" customHeight="1">
      <c r="B51" s="143" t="s">
        <v>462</v>
      </c>
      <c r="C51" s="100" t="s">
        <v>138</v>
      </c>
      <c r="D51" s="256">
        <v>16395600</v>
      </c>
      <c r="E51" s="256">
        <v>11381900</v>
      </c>
      <c r="F51" s="256">
        <v>10653967.33986</v>
      </c>
      <c r="G51" s="256">
        <v>-727932.66013999935</v>
      </c>
      <c r="H51" s="256">
        <f t="shared" si="0"/>
        <v>93.604471484198598</v>
      </c>
      <c r="I51" s="256">
        <v>16395600</v>
      </c>
      <c r="J51" s="256">
        <v>11381900</v>
      </c>
      <c r="K51" s="256">
        <v>10653967.33986</v>
      </c>
      <c r="L51" s="256">
        <v>-727932.66013999935</v>
      </c>
      <c r="M51" s="256">
        <v>93.604471484198598</v>
      </c>
      <c r="N51" s="256">
        <v>0</v>
      </c>
      <c r="O51" s="256">
        <v>0</v>
      </c>
      <c r="P51" s="256">
        <v>0</v>
      </c>
      <c r="Q51" s="256">
        <v>0</v>
      </c>
      <c r="R51" s="257"/>
    </row>
    <row r="52" spans="2:18" s="57" customFormat="1" ht="43.5" customHeight="1">
      <c r="B52" s="143" t="s">
        <v>463</v>
      </c>
      <c r="C52" s="100" t="s">
        <v>139</v>
      </c>
      <c r="D52" s="256">
        <v>22486200</v>
      </c>
      <c r="E52" s="256">
        <v>17514500</v>
      </c>
      <c r="F52" s="256">
        <v>17411875.920529999</v>
      </c>
      <c r="G52" s="256">
        <v>-102624.07947000122</v>
      </c>
      <c r="H52" s="256">
        <f t="shared" si="0"/>
        <v>99.414062180079355</v>
      </c>
      <c r="I52" s="256">
        <v>22486200</v>
      </c>
      <c r="J52" s="256">
        <v>17514500</v>
      </c>
      <c r="K52" s="256">
        <v>17411875.920529999</v>
      </c>
      <c r="L52" s="256">
        <v>-102624.07947000122</v>
      </c>
      <c r="M52" s="256">
        <v>99.414062180079355</v>
      </c>
      <c r="N52" s="256">
        <v>0</v>
      </c>
      <c r="O52" s="256">
        <v>0</v>
      </c>
      <c r="P52" s="256">
        <v>0</v>
      </c>
      <c r="Q52" s="256">
        <v>0</v>
      </c>
      <c r="R52" s="257"/>
    </row>
    <row r="53" spans="2:18" s="57" customFormat="1" ht="43.5" customHeight="1">
      <c r="B53" s="143" t="s">
        <v>464</v>
      </c>
      <c r="C53" s="100" t="s">
        <v>140</v>
      </c>
      <c r="D53" s="256">
        <v>28517000</v>
      </c>
      <c r="E53" s="256">
        <v>16757979</v>
      </c>
      <c r="F53" s="256">
        <v>11395377.96991</v>
      </c>
      <c r="G53" s="256">
        <v>-5362601.0300900005</v>
      </c>
      <c r="H53" s="256">
        <f t="shared" si="0"/>
        <v>67.999715060569059</v>
      </c>
      <c r="I53" s="256">
        <v>28517000</v>
      </c>
      <c r="J53" s="256">
        <v>16757979</v>
      </c>
      <c r="K53" s="256">
        <v>11395377.96991</v>
      </c>
      <c r="L53" s="256">
        <v>-5362601.0300900005</v>
      </c>
      <c r="M53" s="256">
        <v>67.999715060569059</v>
      </c>
      <c r="N53" s="256">
        <v>0</v>
      </c>
      <c r="O53" s="256">
        <v>0</v>
      </c>
      <c r="P53" s="256">
        <v>0</v>
      </c>
      <c r="Q53" s="256">
        <v>0</v>
      </c>
      <c r="R53" s="257"/>
    </row>
    <row r="54" spans="2:18" s="56" customFormat="1" ht="43.5" customHeight="1">
      <c r="B54" s="141" t="s">
        <v>739</v>
      </c>
      <c r="C54" s="99" t="s">
        <v>740</v>
      </c>
      <c r="D54" s="255">
        <v>4936200</v>
      </c>
      <c r="E54" s="255">
        <v>4015985.9</v>
      </c>
      <c r="F54" s="255">
        <v>3782088.1912199999</v>
      </c>
      <c r="G54" s="255">
        <v>-233897.70877999972</v>
      </c>
      <c r="H54" s="256">
        <f t="shared" si="0"/>
        <v>94.175833416646199</v>
      </c>
      <c r="I54" s="255">
        <v>3702150</v>
      </c>
      <c r="J54" s="255">
        <v>3011989.4</v>
      </c>
      <c r="K54" s="255">
        <v>2836566.1211899999</v>
      </c>
      <c r="L54" s="255">
        <v>-175423.27880999993</v>
      </c>
      <c r="M54" s="255">
        <v>94.175833460436479</v>
      </c>
      <c r="N54" s="255">
        <v>1234050</v>
      </c>
      <c r="O54" s="255">
        <v>1003996.5</v>
      </c>
      <c r="P54" s="255">
        <v>945522.07002999994</v>
      </c>
      <c r="Q54" s="255">
        <v>-58474.429970000056</v>
      </c>
      <c r="R54" s="258">
        <v>94.175833285275388</v>
      </c>
    </row>
    <row r="55" spans="2:18" s="57" customFormat="1" ht="43.5" customHeight="1">
      <c r="B55" s="143" t="s">
        <v>465</v>
      </c>
      <c r="C55" s="100" t="s">
        <v>141</v>
      </c>
      <c r="D55" s="256">
        <v>4936200</v>
      </c>
      <c r="E55" s="256">
        <v>4015985.9</v>
      </c>
      <c r="F55" s="256">
        <v>3782088.1912199999</v>
      </c>
      <c r="G55" s="256">
        <v>-233897.70877999972</v>
      </c>
      <c r="H55" s="256">
        <f t="shared" si="0"/>
        <v>94.175833416646199</v>
      </c>
      <c r="I55" s="256">
        <v>3702150</v>
      </c>
      <c r="J55" s="256">
        <v>3011989.4</v>
      </c>
      <c r="K55" s="256">
        <v>2836566.1211899999</v>
      </c>
      <c r="L55" s="256">
        <v>-175423.27880999993</v>
      </c>
      <c r="M55" s="256">
        <v>94.175833460436479</v>
      </c>
      <c r="N55" s="256">
        <v>1234050</v>
      </c>
      <c r="O55" s="256">
        <v>1003996.5</v>
      </c>
      <c r="P55" s="256">
        <v>945522.07002999994</v>
      </c>
      <c r="Q55" s="256">
        <v>-58474.429970000056</v>
      </c>
      <c r="R55" s="257">
        <v>94.175833285275388</v>
      </c>
    </row>
    <row r="56" spans="2:18" s="56" customFormat="1" ht="43.5" customHeight="1">
      <c r="B56" s="141" t="s">
        <v>741</v>
      </c>
      <c r="C56" s="99" t="s">
        <v>742</v>
      </c>
      <c r="D56" s="255">
        <v>14203001</v>
      </c>
      <c r="E56" s="255">
        <v>9002462</v>
      </c>
      <c r="F56" s="255">
        <v>8993895.7125199996</v>
      </c>
      <c r="G56" s="255">
        <v>-8566.2874799995425</v>
      </c>
      <c r="H56" s="256">
        <f t="shared" si="0"/>
        <v>99.904845058162977</v>
      </c>
      <c r="I56" s="255">
        <v>14203001</v>
      </c>
      <c r="J56" s="255">
        <v>9002462</v>
      </c>
      <c r="K56" s="255">
        <v>8993895.7125199996</v>
      </c>
      <c r="L56" s="255">
        <v>-8566.2874799995425</v>
      </c>
      <c r="M56" s="255">
        <v>99.904845058162977</v>
      </c>
      <c r="N56" s="255">
        <v>0</v>
      </c>
      <c r="O56" s="255">
        <v>0</v>
      </c>
      <c r="P56" s="255">
        <v>0</v>
      </c>
      <c r="Q56" s="255">
        <v>0</v>
      </c>
      <c r="R56" s="258"/>
    </row>
    <row r="57" spans="2:18" s="56" customFormat="1" ht="60.75" customHeight="1">
      <c r="B57" s="141" t="s">
        <v>743</v>
      </c>
      <c r="C57" s="99" t="s">
        <v>744</v>
      </c>
      <c r="D57" s="255">
        <v>2193610</v>
      </c>
      <c r="E57" s="255">
        <v>1233296</v>
      </c>
      <c r="F57" s="255">
        <v>977352.07548</v>
      </c>
      <c r="G57" s="255">
        <v>-255943.92451999997</v>
      </c>
      <c r="H57" s="256">
        <f t="shared" si="0"/>
        <v>79.247161709759865</v>
      </c>
      <c r="I57" s="255">
        <v>2193610</v>
      </c>
      <c r="J57" s="255">
        <v>1233296</v>
      </c>
      <c r="K57" s="255">
        <v>977352.07548</v>
      </c>
      <c r="L57" s="255">
        <v>-255943.92451999997</v>
      </c>
      <c r="M57" s="255">
        <v>79.247161709759865</v>
      </c>
      <c r="N57" s="255">
        <v>0</v>
      </c>
      <c r="O57" s="255">
        <v>0</v>
      </c>
      <c r="P57" s="255">
        <v>0</v>
      </c>
      <c r="Q57" s="255">
        <v>0</v>
      </c>
      <c r="R57" s="258"/>
    </row>
    <row r="58" spans="2:18" s="57" customFormat="1" ht="43.5" customHeight="1">
      <c r="B58" s="143" t="s">
        <v>466</v>
      </c>
      <c r="C58" s="100" t="s">
        <v>142</v>
      </c>
      <c r="D58" s="256">
        <v>878630</v>
      </c>
      <c r="E58" s="256">
        <v>932276</v>
      </c>
      <c r="F58" s="256">
        <v>802663.79862999998</v>
      </c>
      <c r="G58" s="256">
        <v>-129612.20137000001</v>
      </c>
      <c r="H58" s="256">
        <f t="shared" si="0"/>
        <v>86.097228570723701</v>
      </c>
      <c r="I58" s="256">
        <v>878630</v>
      </c>
      <c r="J58" s="256">
        <v>932276</v>
      </c>
      <c r="K58" s="256">
        <v>802663.79862999998</v>
      </c>
      <c r="L58" s="256">
        <v>-129612.20137000001</v>
      </c>
      <c r="M58" s="256">
        <v>86.097228570723701</v>
      </c>
      <c r="N58" s="256">
        <v>0</v>
      </c>
      <c r="O58" s="256">
        <v>0</v>
      </c>
      <c r="P58" s="256">
        <v>0</v>
      </c>
      <c r="Q58" s="256">
        <v>0</v>
      </c>
      <c r="R58" s="257"/>
    </row>
    <row r="59" spans="2:18" s="57" customFormat="1" ht="43.5" customHeight="1">
      <c r="B59" s="143" t="s">
        <v>467</v>
      </c>
      <c r="C59" s="100" t="s">
        <v>143</v>
      </c>
      <c r="D59" s="256">
        <v>0</v>
      </c>
      <c r="E59" s="256">
        <v>0</v>
      </c>
      <c r="F59" s="256">
        <v>2817.259</v>
      </c>
      <c r="G59" s="256">
        <v>2817.259</v>
      </c>
      <c r="H59" s="256"/>
      <c r="I59" s="256">
        <v>0</v>
      </c>
      <c r="J59" s="256">
        <v>0</v>
      </c>
      <c r="K59" s="256">
        <v>2817.259</v>
      </c>
      <c r="L59" s="256">
        <v>2817.259</v>
      </c>
      <c r="M59" s="256"/>
      <c r="N59" s="256">
        <v>0</v>
      </c>
      <c r="O59" s="256">
        <v>0</v>
      </c>
      <c r="P59" s="256">
        <v>0</v>
      </c>
      <c r="Q59" s="256">
        <v>0</v>
      </c>
      <c r="R59" s="257"/>
    </row>
    <row r="60" spans="2:18" s="57" customFormat="1" ht="43.5" customHeight="1">
      <c r="B60" s="143" t="s">
        <v>468</v>
      </c>
      <c r="C60" s="100" t="s">
        <v>144</v>
      </c>
      <c r="D60" s="256">
        <v>354200</v>
      </c>
      <c r="E60" s="256">
        <v>374000</v>
      </c>
      <c r="F60" s="256">
        <v>396984.28649999999</v>
      </c>
      <c r="G60" s="256">
        <v>22984.286499999998</v>
      </c>
      <c r="H60" s="256">
        <f t="shared" si="0"/>
        <v>106.14553114973262</v>
      </c>
      <c r="I60" s="256">
        <v>354200</v>
      </c>
      <c r="J60" s="256">
        <v>374000</v>
      </c>
      <c r="K60" s="256">
        <v>396984.28649999999</v>
      </c>
      <c r="L60" s="256">
        <v>22984.286499999998</v>
      </c>
      <c r="M60" s="256">
        <v>106.14553114973262</v>
      </c>
      <c r="N60" s="256">
        <v>0</v>
      </c>
      <c r="O60" s="256">
        <v>0</v>
      </c>
      <c r="P60" s="256">
        <v>0</v>
      </c>
      <c r="Q60" s="256">
        <v>0</v>
      </c>
      <c r="R60" s="257"/>
    </row>
    <row r="61" spans="2:18" s="57" customFormat="1" ht="43.5" customHeight="1">
      <c r="B61" s="143" t="s">
        <v>469</v>
      </c>
      <c r="C61" s="100" t="s">
        <v>145</v>
      </c>
      <c r="D61" s="256">
        <v>22820</v>
      </c>
      <c r="E61" s="256">
        <v>32600</v>
      </c>
      <c r="F61" s="256">
        <v>11802.410250000001</v>
      </c>
      <c r="G61" s="256">
        <v>-20797.589749999999</v>
      </c>
      <c r="H61" s="256">
        <f t="shared" si="0"/>
        <v>36.203712423312886</v>
      </c>
      <c r="I61" s="256">
        <v>22820</v>
      </c>
      <c r="J61" s="256">
        <v>32600</v>
      </c>
      <c r="K61" s="256">
        <v>11802.410250000001</v>
      </c>
      <c r="L61" s="256">
        <v>-20797.589749999999</v>
      </c>
      <c r="M61" s="256">
        <v>36.203712423312886</v>
      </c>
      <c r="N61" s="256">
        <v>0</v>
      </c>
      <c r="O61" s="256">
        <v>0</v>
      </c>
      <c r="P61" s="256">
        <v>0</v>
      </c>
      <c r="Q61" s="256">
        <v>0</v>
      </c>
      <c r="R61" s="257"/>
    </row>
    <row r="62" spans="2:18" s="57" customFormat="1" ht="43.5" customHeight="1">
      <c r="B62" s="143" t="s">
        <v>470</v>
      </c>
      <c r="C62" s="100" t="s">
        <v>146</v>
      </c>
      <c r="D62" s="256">
        <v>11472</v>
      </c>
      <c r="E62" s="256">
        <v>12552</v>
      </c>
      <c r="F62" s="256">
        <v>14108.8452</v>
      </c>
      <c r="G62" s="256">
        <v>1556.8451999999993</v>
      </c>
      <c r="H62" s="256">
        <f t="shared" si="0"/>
        <v>112.40316443594647</v>
      </c>
      <c r="I62" s="256">
        <v>11472</v>
      </c>
      <c r="J62" s="256">
        <v>12552</v>
      </c>
      <c r="K62" s="256">
        <v>14108.8452</v>
      </c>
      <c r="L62" s="256">
        <v>1556.8451999999993</v>
      </c>
      <c r="M62" s="256">
        <v>112.40316443594647</v>
      </c>
      <c r="N62" s="256">
        <v>0</v>
      </c>
      <c r="O62" s="256">
        <v>0</v>
      </c>
      <c r="P62" s="256">
        <v>0</v>
      </c>
      <c r="Q62" s="256">
        <v>0</v>
      </c>
      <c r="R62" s="257"/>
    </row>
    <row r="63" spans="2:18" s="57" customFormat="1" ht="43.5" customHeight="1">
      <c r="B63" s="143" t="s">
        <v>471</v>
      </c>
      <c r="C63" s="100" t="s">
        <v>147</v>
      </c>
      <c r="D63" s="256">
        <v>51480</v>
      </c>
      <c r="E63" s="256">
        <v>96600</v>
      </c>
      <c r="F63" s="256">
        <v>59741.557999999997</v>
      </c>
      <c r="G63" s="256">
        <v>-36858.442000000003</v>
      </c>
      <c r="H63" s="256">
        <f t="shared" si="0"/>
        <v>61.844262939958597</v>
      </c>
      <c r="I63" s="256">
        <v>51480</v>
      </c>
      <c r="J63" s="256">
        <v>96600</v>
      </c>
      <c r="K63" s="256">
        <v>59741.557999999997</v>
      </c>
      <c r="L63" s="256">
        <v>-36858.442000000003</v>
      </c>
      <c r="M63" s="256">
        <v>61.844262939958597</v>
      </c>
      <c r="N63" s="256">
        <v>0</v>
      </c>
      <c r="O63" s="256">
        <v>0</v>
      </c>
      <c r="P63" s="256">
        <v>0</v>
      </c>
      <c r="Q63" s="256">
        <v>0</v>
      </c>
      <c r="R63" s="257"/>
    </row>
    <row r="64" spans="2:18" s="57" customFormat="1" ht="43.5" customHeight="1">
      <c r="B64" s="143" t="s">
        <v>472</v>
      </c>
      <c r="C64" s="100" t="s">
        <v>148</v>
      </c>
      <c r="D64" s="256">
        <v>23760</v>
      </c>
      <c r="E64" s="256">
        <v>23760</v>
      </c>
      <c r="F64" s="256">
        <v>15160.4355</v>
      </c>
      <c r="G64" s="256">
        <v>-8599.5645000000004</v>
      </c>
      <c r="H64" s="256">
        <f t="shared" si="0"/>
        <v>63.80654671717172</v>
      </c>
      <c r="I64" s="256">
        <v>23760</v>
      </c>
      <c r="J64" s="256">
        <v>23760</v>
      </c>
      <c r="K64" s="256">
        <v>15160.4355</v>
      </c>
      <c r="L64" s="256">
        <v>-8599.5645000000004</v>
      </c>
      <c r="M64" s="256">
        <v>63.80654671717172</v>
      </c>
      <c r="N64" s="256">
        <v>0</v>
      </c>
      <c r="O64" s="256">
        <v>0</v>
      </c>
      <c r="P64" s="256">
        <v>0</v>
      </c>
      <c r="Q64" s="256">
        <v>0</v>
      </c>
      <c r="R64" s="257"/>
    </row>
    <row r="65" spans="2:18" s="57" customFormat="1" ht="43.5" customHeight="1">
      <c r="B65" s="143" t="s">
        <v>473</v>
      </c>
      <c r="C65" s="100" t="s">
        <v>149</v>
      </c>
      <c r="D65" s="256">
        <v>413338</v>
      </c>
      <c r="E65" s="256">
        <v>351280</v>
      </c>
      <c r="F65" s="256">
        <v>276336.79300000001</v>
      </c>
      <c r="G65" s="256">
        <v>-74943.206999999995</v>
      </c>
      <c r="H65" s="256">
        <f t="shared" si="0"/>
        <v>78.66567780687771</v>
      </c>
      <c r="I65" s="256">
        <v>413338</v>
      </c>
      <c r="J65" s="256">
        <v>351280</v>
      </c>
      <c r="K65" s="256">
        <v>276336.79300000001</v>
      </c>
      <c r="L65" s="256">
        <v>-74943.206999999995</v>
      </c>
      <c r="M65" s="256">
        <v>78.66567780687771</v>
      </c>
      <c r="N65" s="256">
        <v>0</v>
      </c>
      <c r="O65" s="256">
        <v>0</v>
      </c>
      <c r="P65" s="256">
        <v>0</v>
      </c>
      <c r="Q65" s="256">
        <v>0</v>
      </c>
      <c r="R65" s="257"/>
    </row>
    <row r="66" spans="2:18" s="57" customFormat="1" ht="43.5" customHeight="1">
      <c r="B66" s="143" t="s">
        <v>474</v>
      </c>
      <c r="C66" s="100" t="s">
        <v>150</v>
      </c>
      <c r="D66" s="256">
        <v>0</v>
      </c>
      <c r="E66" s="256">
        <v>39924</v>
      </c>
      <c r="F66" s="256">
        <v>25523.411179999999</v>
      </c>
      <c r="G66" s="256">
        <v>-14400.588820000001</v>
      </c>
      <c r="H66" s="256">
        <f t="shared" si="0"/>
        <v>63.929994940386734</v>
      </c>
      <c r="I66" s="256">
        <v>0</v>
      </c>
      <c r="J66" s="256">
        <v>39924</v>
      </c>
      <c r="K66" s="256">
        <v>25523.411179999999</v>
      </c>
      <c r="L66" s="256">
        <v>-14400.588820000001</v>
      </c>
      <c r="M66" s="256">
        <v>63.929994940386734</v>
      </c>
      <c r="N66" s="256">
        <v>0</v>
      </c>
      <c r="O66" s="256">
        <v>0</v>
      </c>
      <c r="P66" s="256">
        <v>0</v>
      </c>
      <c r="Q66" s="256">
        <v>0</v>
      </c>
      <c r="R66" s="257"/>
    </row>
    <row r="67" spans="2:18" s="57" customFormat="1" ht="43.5" customHeight="1">
      <c r="B67" s="143" t="s">
        <v>475</v>
      </c>
      <c r="C67" s="100" t="s">
        <v>151</v>
      </c>
      <c r="D67" s="256">
        <v>1560</v>
      </c>
      <c r="E67" s="256">
        <v>1560</v>
      </c>
      <c r="F67" s="256">
        <v>188.8</v>
      </c>
      <c r="G67" s="256">
        <v>-1371.2</v>
      </c>
      <c r="H67" s="256">
        <f t="shared" si="0"/>
        <v>12.102564102564104</v>
      </c>
      <c r="I67" s="256">
        <v>1560</v>
      </c>
      <c r="J67" s="256">
        <v>1560</v>
      </c>
      <c r="K67" s="256">
        <v>188.8</v>
      </c>
      <c r="L67" s="256">
        <v>-1371.2</v>
      </c>
      <c r="M67" s="256">
        <v>12.102564102564104</v>
      </c>
      <c r="N67" s="256">
        <v>0</v>
      </c>
      <c r="O67" s="256">
        <v>0</v>
      </c>
      <c r="P67" s="256">
        <v>0</v>
      </c>
      <c r="Q67" s="256">
        <v>0</v>
      </c>
      <c r="R67" s="257"/>
    </row>
    <row r="68" spans="2:18" s="57" customFormat="1" ht="43.5" customHeight="1">
      <c r="B68" s="143" t="s">
        <v>476</v>
      </c>
      <c r="C68" s="100" t="s">
        <v>152</v>
      </c>
      <c r="D68" s="256">
        <v>0</v>
      </c>
      <c r="E68" s="256">
        <v>0</v>
      </c>
      <c r="F68" s="256">
        <v>23692.273089999999</v>
      </c>
      <c r="G68" s="256">
        <v>23692.273089999999</v>
      </c>
      <c r="H68" s="256"/>
      <c r="I68" s="256">
        <v>0</v>
      </c>
      <c r="J68" s="256">
        <v>0</v>
      </c>
      <c r="K68" s="256">
        <v>23692.273089999999</v>
      </c>
      <c r="L68" s="256">
        <v>23692.273089999999</v>
      </c>
      <c r="M68" s="256"/>
      <c r="N68" s="256">
        <v>0</v>
      </c>
      <c r="O68" s="256">
        <v>0</v>
      </c>
      <c r="P68" s="256">
        <v>0</v>
      </c>
      <c r="Q68" s="256">
        <v>0</v>
      </c>
      <c r="R68" s="257"/>
    </row>
    <row r="69" spans="2:18" s="57" customFormat="1" ht="43.5" customHeight="1">
      <c r="B69" s="143" t="s">
        <v>477</v>
      </c>
      <c r="C69" s="100" t="s">
        <v>153</v>
      </c>
      <c r="D69" s="256">
        <v>0</v>
      </c>
      <c r="E69" s="256">
        <v>0</v>
      </c>
      <c r="F69" s="256">
        <v>22696.264090000001</v>
      </c>
      <c r="G69" s="256">
        <v>22696.264090000001</v>
      </c>
      <c r="H69" s="256"/>
      <c r="I69" s="256">
        <v>0</v>
      </c>
      <c r="J69" s="256">
        <v>0</v>
      </c>
      <c r="K69" s="256">
        <v>22696.264090000001</v>
      </c>
      <c r="L69" s="256">
        <v>22696.264090000001</v>
      </c>
      <c r="M69" s="256"/>
      <c r="N69" s="256">
        <v>0</v>
      </c>
      <c r="O69" s="256">
        <v>0</v>
      </c>
      <c r="P69" s="256">
        <v>0</v>
      </c>
      <c r="Q69" s="256">
        <v>0</v>
      </c>
      <c r="R69" s="257"/>
    </row>
    <row r="70" spans="2:18" s="57" customFormat="1" ht="43.5" customHeight="1">
      <c r="B70" s="143" t="s">
        <v>478</v>
      </c>
      <c r="C70" s="100" t="s">
        <v>154</v>
      </c>
      <c r="D70" s="256">
        <v>0</v>
      </c>
      <c r="E70" s="256">
        <v>0</v>
      </c>
      <c r="F70" s="256">
        <v>996.00900000000001</v>
      </c>
      <c r="G70" s="256">
        <v>996.00900000000001</v>
      </c>
      <c r="H70" s="256"/>
      <c r="I70" s="256">
        <v>0</v>
      </c>
      <c r="J70" s="256">
        <v>0</v>
      </c>
      <c r="K70" s="256">
        <v>996.00900000000001</v>
      </c>
      <c r="L70" s="256">
        <v>996.00900000000001</v>
      </c>
      <c r="M70" s="256"/>
      <c r="N70" s="256">
        <v>0</v>
      </c>
      <c r="O70" s="256">
        <v>0</v>
      </c>
      <c r="P70" s="256">
        <v>0</v>
      </c>
      <c r="Q70" s="256">
        <v>0</v>
      </c>
      <c r="R70" s="257"/>
    </row>
    <row r="71" spans="2:18" s="57" customFormat="1" ht="43.5" customHeight="1">
      <c r="B71" s="143" t="s">
        <v>479</v>
      </c>
      <c r="C71" s="100" t="s">
        <v>155</v>
      </c>
      <c r="D71" s="256">
        <v>1314980</v>
      </c>
      <c r="E71" s="256">
        <v>301020</v>
      </c>
      <c r="F71" s="256">
        <v>150995.81875999999</v>
      </c>
      <c r="G71" s="256">
        <v>-150024.18124000001</v>
      </c>
      <c r="H71" s="256">
        <f t="shared" si="0"/>
        <v>50.161390857750312</v>
      </c>
      <c r="I71" s="256">
        <v>1314980</v>
      </c>
      <c r="J71" s="256">
        <v>301020</v>
      </c>
      <c r="K71" s="256">
        <v>150995.81875999999</v>
      </c>
      <c r="L71" s="256">
        <v>-150024.18124000001</v>
      </c>
      <c r="M71" s="256">
        <v>50.161390857750312</v>
      </c>
      <c r="N71" s="256">
        <v>0</v>
      </c>
      <c r="O71" s="256">
        <v>0</v>
      </c>
      <c r="P71" s="256">
        <v>0</v>
      </c>
      <c r="Q71" s="256">
        <v>0</v>
      </c>
      <c r="R71" s="257"/>
    </row>
    <row r="72" spans="2:18" s="57" customFormat="1" ht="43.5" customHeight="1">
      <c r="B72" s="143" t="s">
        <v>480</v>
      </c>
      <c r="C72" s="100" t="s">
        <v>156</v>
      </c>
      <c r="D72" s="256">
        <v>1212500</v>
      </c>
      <c r="E72" s="256">
        <v>261500</v>
      </c>
      <c r="F72" s="256">
        <v>115039.62987</v>
      </c>
      <c r="G72" s="256">
        <v>-146460.37013</v>
      </c>
      <c r="H72" s="256">
        <f t="shared" si="0"/>
        <v>43.992210275334607</v>
      </c>
      <c r="I72" s="256">
        <v>1212500</v>
      </c>
      <c r="J72" s="256">
        <v>261500</v>
      </c>
      <c r="K72" s="256">
        <v>115039.62987</v>
      </c>
      <c r="L72" s="256">
        <v>-146460.37013</v>
      </c>
      <c r="M72" s="256">
        <v>43.992210275334607</v>
      </c>
      <c r="N72" s="256">
        <v>0</v>
      </c>
      <c r="O72" s="256">
        <v>0</v>
      </c>
      <c r="P72" s="256">
        <v>0</v>
      </c>
      <c r="Q72" s="256">
        <v>0</v>
      </c>
      <c r="R72" s="257"/>
    </row>
    <row r="73" spans="2:18" s="57" customFormat="1" ht="43.5" customHeight="1">
      <c r="B73" s="143" t="s">
        <v>481</v>
      </c>
      <c r="C73" s="100" t="s">
        <v>157</v>
      </c>
      <c r="D73" s="256">
        <v>46480</v>
      </c>
      <c r="E73" s="256">
        <v>16320</v>
      </c>
      <c r="F73" s="256">
        <v>14480.03249</v>
      </c>
      <c r="G73" s="256">
        <v>-1839.9675099999997</v>
      </c>
      <c r="H73" s="256">
        <f t="shared" si="0"/>
        <v>88.725689276960779</v>
      </c>
      <c r="I73" s="256">
        <v>46480</v>
      </c>
      <c r="J73" s="256">
        <v>16320</v>
      </c>
      <c r="K73" s="256">
        <v>14480.03249</v>
      </c>
      <c r="L73" s="256">
        <v>-1839.9675099999997</v>
      </c>
      <c r="M73" s="256">
        <v>88.725689276960779</v>
      </c>
      <c r="N73" s="256">
        <v>0</v>
      </c>
      <c r="O73" s="256">
        <v>0</v>
      </c>
      <c r="P73" s="256">
        <v>0</v>
      </c>
      <c r="Q73" s="256">
        <v>0</v>
      </c>
      <c r="R73" s="257"/>
    </row>
    <row r="74" spans="2:18" s="57" customFormat="1" ht="43.5" customHeight="1">
      <c r="B74" s="143" t="s">
        <v>482</v>
      </c>
      <c r="C74" s="100" t="s">
        <v>158</v>
      </c>
      <c r="D74" s="256">
        <v>56000</v>
      </c>
      <c r="E74" s="256">
        <v>23200</v>
      </c>
      <c r="F74" s="256">
        <v>21470.7624</v>
      </c>
      <c r="G74" s="256">
        <v>-1729.2376000000015</v>
      </c>
      <c r="H74" s="256">
        <f t="shared" si="0"/>
        <v>92.546389655172419</v>
      </c>
      <c r="I74" s="256">
        <v>56000</v>
      </c>
      <c r="J74" s="256">
        <v>23200</v>
      </c>
      <c r="K74" s="256">
        <v>21470.7624</v>
      </c>
      <c r="L74" s="256">
        <v>-1729.2376000000015</v>
      </c>
      <c r="M74" s="256">
        <v>92.546389655172419</v>
      </c>
      <c r="N74" s="256">
        <v>0</v>
      </c>
      <c r="O74" s="256">
        <v>0</v>
      </c>
      <c r="P74" s="256">
        <v>0</v>
      </c>
      <c r="Q74" s="256">
        <v>0</v>
      </c>
      <c r="R74" s="257"/>
    </row>
    <row r="75" spans="2:18" s="57" customFormat="1" ht="43.5" customHeight="1">
      <c r="B75" s="143" t="s">
        <v>483</v>
      </c>
      <c r="C75" s="100" t="s">
        <v>159</v>
      </c>
      <c r="D75" s="256">
        <v>0</v>
      </c>
      <c r="E75" s="256">
        <v>0</v>
      </c>
      <c r="F75" s="256">
        <v>6.3940000000000001</v>
      </c>
      <c r="G75" s="256">
        <v>6.3940000000000001</v>
      </c>
      <c r="H75" s="256"/>
      <c r="I75" s="256">
        <v>0</v>
      </c>
      <c r="J75" s="256">
        <v>0</v>
      </c>
      <c r="K75" s="256">
        <v>6.3940000000000001</v>
      </c>
      <c r="L75" s="256">
        <v>6.3940000000000001</v>
      </c>
      <c r="M75" s="256"/>
      <c r="N75" s="256">
        <v>0</v>
      </c>
      <c r="O75" s="256">
        <v>0</v>
      </c>
      <c r="P75" s="256">
        <v>0</v>
      </c>
      <c r="Q75" s="256">
        <v>0</v>
      </c>
      <c r="R75" s="257"/>
    </row>
    <row r="76" spans="2:18" s="57" customFormat="1" ht="43.5" customHeight="1">
      <c r="B76" s="143" t="s">
        <v>484</v>
      </c>
      <c r="C76" s="100" t="s">
        <v>160</v>
      </c>
      <c r="D76" s="256">
        <v>0</v>
      </c>
      <c r="E76" s="256">
        <v>0</v>
      </c>
      <c r="F76" s="256">
        <v>-1</v>
      </c>
      <c r="G76" s="256">
        <v>-1</v>
      </c>
      <c r="H76" s="256"/>
      <c r="I76" s="256">
        <v>0</v>
      </c>
      <c r="J76" s="256">
        <v>0</v>
      </c>
      <c r="K76" s="256">
        <v>-1</v>
      </c>
      <c r="L76" s="256">
        <v>-1</v>
      </c>
      <c r="M76" s="256"/>
      <c r="N76" s="256">
        <v>0</v>
      </c>
      <c r="O76" s="256">
        <v>0</v>
      </c>
      <c r="P76" s="256">
        <v>0</v>
      </c>
      <c r="Q76" s="256">
        <v>0</v>
      </c>
      <c r="R76" s="257"/>
    </row>
    <row r="77" spans="2:18" s="57" customFormat="1" ht="43.5" customHeight="1">
      <c r="B77" s="143" t="s">
        <v>485</v>
      </c>
      <c r="C77" s="100" t="s">
        <v>161</v>
      </c>
      <c r="D77" s="256">
        <v>0</v>
      </c>
      <c r="E77" s="256">
        <v>0</v>
      </c>
      <c r="F77" s="256">
        <v>0.185</v>
      </c>
      <c r="G77" s="256">
        <v>0.185</v>
      </c>
      <c r="H77" s="256"/>
      <c r="I77" s="256">
        <v>0</v>
      </c>
      <c r="J77" s="256">
        <v>0</v>
      </c>
      <c r="K77" s="256">
        <v>0.185</v>
      </c>
      <c r="L77" s="256">
        <v>0.185</v>
      </c>
      <c r="M77" s="256"/>
      <c r="N77" s="256">
        <v>0</v>
      </c>
      <c r="O77" s="256">
        <v>0</v>
      </c>
      <c r="P77" s="256">
        <v>0</v>
      </c>
      <c r="Q77" s="256">
        <v>0</v>
      </c>
      <c r="R77" s="257"/>
    </row>
    <row r="78" spans="2:18" s="57" customFormat="1" ht="43.5" customHeight="1">
      <c r="B78" s="143" t="s">
        <v>486</v>
      </c>
      <c r="C78" s="100" t="s">
        <v>162</v>
      </c>
      <c r="D78" s="256">
        <v>0</v>
      </c>
      <c r="E78" s="256">
        <v>0</v>
      </c>
      <c r="F78" s="256">
        <v>2.3E-2</v>
      </c>
      <c r="G78" s="256">
        <v>2.3E-2</v>
      </c>
      <c r="H78" s="256"/>
      <c r="I78" s="256">
        <v>0</v>
      </c>
      <c r="J78" s="256">
        <v>0</v>
      </c>
      <c r="K78" s="256">
        <v>2.3E-2</v>
      </c>
      <c r="L78" s="256">
        <v>2.3E-2</v>
      </c>
      <c r="M78" s="256"/>
      <c r="N78" s="256">
        <v>0</v>
      </c>
      <c r="O78" s="256">
        <v>0</v>
      </c>
      <c r="P78" s="256">
        <v>0</v>
      </c>
      <c r="Q78" s="256">
        <v>0</v>
      </c>
      <c r="R78" s="257"/>
    </row>
    <row r="79" spans="2:18" s="57" customFormat="1" ht="43.5" customHeight="1">
      <c r="B79" s="143" t="s">
        <v>485</v>
      </c>
      <c r="C79" s="100" t="s">
        <v>163</v>
      </c>
      <c r="D79" s="256">
        <v>0</v>
      </c>
      <c r="E79" s="256">
        <v>0</v>
      </c>
      <c r="F79" s="256">
        <v>0.16200000000000001</v>
      </c>
      <c r="G79" s="256">
        <v>0.16200000000000001</v>
      </c>
      <c r="H79" s="256"/>
      <c r="I79" s="256">
        <v>0</v>
      </c>
      <c r="J79" s="256">
        <v>0</v>
      </c>
      <c r="K79" s="256">
        <v>0.16200000000000001</v>
      </c>
      <c r="L79" s="256">
        <v>0.16200000000000001</v>
      </c>
      <c r="M79" s="256"/>
      <c r="N79" s="256">
        <v>0</v>
      </c>
      <c r="O79" s="256">
        <v>0</v>
      </c>
      <c r="P79" s="256">
        <v>0</v>
      </c>
      <c r="Q79" s="256">
        <v>0</v>
      </c>
      <c r="R79" s="257"/>
    </row>
    <row r="80" spans="2:18" s="56" customFormat="1" ht="63.75" customHeight="1">
      <c r="B80" s="141" t="s">
        <v>745</v>
      </c>
      <c r="C80" s="99" t="s">
        <v>746</v>
      </c>
      <c r="D80" s="255">
        <v>11569791</v>
      </c>
      <c r="E80" s="255">
        <v>7569166</v>
      </c>
      <c r="F80" s="255">
        <v>7815674.4669899996</v>
      </c>
      <c r="G80" s="255">
        <v>246508.46698999978</v>
      </c>
      <c r="H80" s="256">
        <f t="shared" ref="H80:H139" si="1">F80/E80*100</f>
        <v>103.25674541937644</v>
      </c>
      <c r="I80" s="255">
        <v>11569791</v>
      </c>
      <c r="J80" s="255">
        <v>7569166</v>
      </c>
      <c r="K80" s="255">
        <v>7815674.4669899996</v>
      </c>
      <c r="L80" s="255">
        <v>246508.46698999978</v>
      </c>
      <c r="M80" s="255">
        <v>103.25674541937644</v>
      </c>
      <c r="N80" s="255">
        <v>0</v>
      </c>
      <c r="O80" s="255">
        <v>0</v>
      </c>
      <c r="P80" s="255">
        <v>0</v>
      </c>
      <c r="Q80" s="255">
        <v>0</v>
      </c>
      <c r="R80" s="258"/>
    </row>
    <row r="81" spans="2:18" s="57" customFormat="1" ht="43.5" customHeight="1">
      <c r="B81" s="143" t="s">
        <v>466</v>
      </c>
      <c r="C81" s="100" t="s">
        <v>164</v>
      </c>
      <c r="D81" s="256">
        <v>0</v>
      </c>
      <c r="E81" s="256">
        <v>0</v>
      </c>
      <c r="F81" s="256">
        <v>170132.31724999999</v>
      </c>
      <c r="G81" s="256">
        <v>170132.31724999999</v>
      </c>
      <c r="H81" s="256"/>
      <c r="I81" s="256">
        <v>0</v>
      </c>
      <c r="J81" s="256">
        <v>0</v>
      </c>
      <c r="K81" s="256">
        <v>170132.31724999999</v>
      </c>
      <c r="L81" s="256">
        <v>170132.31724999999</v>
      </c>
      <c r="M81" s="256"/>
      <c r="N81" s="256">
        <v>0</v>
      </c>
      <c r="O81" s="256">
        <v>0</v>
      </c>
      <c r="P81" s="256">
        <v>0</v>
      </c>
      <c r="Q81" s="256">
        <v>0</v>
      </c>
      <c r="R81" s="257"/>
    </row>
    <row r="82" spans="2:18" s="57" customFormat="1" ht="43.5" customHeight="1">
      <c r="B82" s="143" t="s">
        <v>467</v>
      </c>
      <c r="C82" s="100" t="s">
        <v>165</v>
      </c>
      <c r="D82" s="256">
        <v>0</v>
      </c>
      <c r="E82" s="256">
        <v>0</v>
      </c>
      <c r="F82" s="256">
        <v>3.64</v>
      </c>
      <c r="G82" s="256">
        <v>3.64</v>
      </c>
      <c r="H82" s="256"/>
      <c r="I82" s="256">
        <v>0</v>
      </c>
      <c r="J82" s="256">
        <v>0</v>
      </c>
      <c r="K82" s="256">
        <v>3.64</v>
      </c>
      <c r="L82" s="256">
        <v>3.64</v>
      </c>
      <c r="M82" s="256"/>
      <c r="N82" s="256">
        <v>0</v>
      </c>
      <c r="O82" s="256">
        <v>0</v>
      </c>
      <c r="P82" s="256">
        <v>0</v>
      </c>
      <c r="Q82" s="256">
        <v>0</v>
      </c>
      <c r="R82" s="257"/>
    </row>
    <row r="83" spans="2:18" s="57" customFormat="1" ht="43.5" customHeight="1">
      <c r="B83" s="143" t="s">
        <v>468</v>
      </c>
      <c r="C83" s="100" t="s">
        <v>166</v>
      </c>
      <c r="D83" s="256">
        <v>0</v>
      </c>
      <c r="E83" s="256">
        <v>0</v>
      </c>
      <c r="F83" s="256">
        <v>12120.25</v>
      </c>
      <c r="G83" s="256">
        <v>12120.25</v>
      </c>
      <c r="H83" s="256"/>
      <c r="I83" s="256">
        <v>0</v>
      </c>
      <c r="J83" s="256">
        <v>0</v>
      </c>
      <c r="K83" s="256">
        <v>12120.25</v>
      </c>
      <c r="L83" s="256">
        <v>12120.25</v>
      </c>
      <c r="M83" s="256"/>
      <c r="N83" s="256">
        <v>0</v>
      </c>
      <c r="O83" s="256">
        <v>0</v>
      </c>
      <c r="P83" s="256">
        <v>0</v>
      </c>
      <c r="Q83" s="256">
        <v>0</v>
      </c>
      <c r="R83" s="257"/>
    </row>
    <row r="84" spans="2:18" s="57" customFormat="1" ht="43.5" customHeight="1">
      <c r="B84" s="143" t="s">
        <v>487</v>
      </c>
      <c r="C84" s="100" t="s">
        <v>167</v>
      </c>
      <c r="D84" s="256">
        <v>0</v>
      </c>
      <c r="E84" s="256">
        <v>0</v>
      </c>
      <c r="F84" s="256">
        <v>10.670500000000001</v>
      </c>
      <c r="G84" s="256">
        <v>10.670500000000001</v>
      </c>
      <c r="H84" s="256"/>
      <c r="I84" s="256">
        <v>0</v>
      </c>
      <c r="J84" s="256">
        <v>0</v>
      </c>
      <c r="K84" s="256">
        <v>10.670500000000001</v>
      </c>
      <c r="L84" s="256">
        <v>10.670500000000001</v>
      </c>
      <c r="M84" s="256"/>
      <c r="N84" s="256">
        <v>0</v>
      </c>
      <c r="O84" s="256">
        <v>0</v>
      </c>
      <c r="P84" s="256">
        <v>0</v>
      </c>
      <c r="Q84" s="256">
        <v>0</v>
      </c>
      <c r="R84" s="257"/>
    </row>
    <row r="85" spans="2:18" s="57" customFormat="1" ht="43.5" customHeight="1">
      <c r="B85" s="143" t="s">
        <v>470</v>
      </c>
      <c r="C85" s="100" t="s">
        <v>168</v>
      </c>
      <c r="D85" s="256">
        <v>0</v>
      </c>
      <c r="E85" s="256">
        <v>0</v>
      </c>
      <c r="F85" s="256">
        <v>1828.164</v>
      </c>
      <c r="G85" s="256">
        <v>1828.164</v>
      </c>
      <c r="H85" s="256"/>
      <c r="I85" s="256">
        <v>0</v>
      </c>
      <c r="J85" s="256">
        <v>0</v>
      </c>
      <c r="K85" s="256">
        <v>1828.164</v>
      </c>
      <c r="L85" s="256">
        <v>1828.164</v>
      </c>
      <c r="M85" s="256"/>
      <c r="N85" s="256">
        <v>0</v>
      </c>
      <c r="O85" s="256">
        <v>0</v>
      </c>
      <c r="P85" s="256">
        <v>0</v>
      </c>
      <c r="Q85" s="256">
        <v>0</v>
      </c>
      <c r="R85" s="257"/>
    </row>
    <row r="86" spans="2:18" s="57" customFormat="1" ht="43.5" customHeight="1">
      <c r="B86" s="143" t="s">
        <v>471</v>
      </c>
      <c r="C86" s="100" t="s">
        <v>169</v>
      </c>
      <c r="D86" s="256">
        <v>0</v>
      </c>
      <c r="E86" s="256">
        <v>0</v>
      </c>
      <c r="F86" s="256">
        <v>126.896</v>
      </c>
      <c r="G86" s="256">
        <v>126.896</v>
      </c>
      <c r="H86" s="256"/>
      <c r="I86" s="256">
        <v>0</v>
      </c>
      <c r="J86" s="256">
        <v>0</v>
      </c>
      <c r="K86" s="256">
        <v>126.896</v>
      </c>
      <c r="L86" s="256">
        <v>126.896</v>
      </c>
      <c r="M86" s="256"/>
      <c r="N86" s="256">
        <v>0</v>
      </c>
      <c r="O86" s="256">
        <v>0</v>
      </c>
      <c r="P86" s="256">
        <v>0</v>
      </c>
      <c r="Q86" s="256">
        <v>0</v>
      </c>
      <c r="R86" s="257"/>
    </row>
    <row r="87" spans="2:18" s="57" customFormat="1" ht="43.5" customHeight="1">
      <c r="B87" s="143" t="s">
        <v>472</v>
      </c>
      <c r="C87" s="100" t="s">
        <v>170</v>
      </c>
      <c r="D87" s="256">
        <v>0</v>
      </c>
      <c r="E87" s="256">
        <v>0</v>
      </c>
      <c r="F87" s="256">
        <v>423.34649999999999</v>
      </c>
      <c r="G87" s="256">
        <v>423.34649999999999</v>
      </c>
      <c r="H87" s="256"/>
      <c r="I87" s="256">
        <v>0</v>
      </c>
      <c r="J87" s="256">
        <v>0</v>
      </c>
      <c r="K87" s="256">
        <v>423.34649999999999</v>
      </c>
      <c r="L87" s="256">
        <v>423.34649999999999</v>
      </c>
      <c r="M87" s="256"/>
      <c r="N87" s="256">
        <v>0</v>
      </c>
      <c r="O87" s="256">
        <v>0</v>
      </c>
      <c r="P87" s="256">
        <v>0</v>
      </c>
      <c r="Q87" s="256">
        <v>0</v>
      </c>
      <c r="R87" s="257"/>
    </row>
    <row r="88" spans="2:18" s="57" customFormat="1" ht="43.5" customHeight="1">
      <c r="B88" s="143" t="s">
        <v>473</v>
      </c>
      <c r="C88" s="100" t="s">
        <v>171</v>
      </c>
      <c r="D88" s="256">
        <v>0</v>
      </c>
      <c r="E88" s="256">
        <v>0</v>
      </c>
      <c r="F88" s="256">
        <v>142930.73024999999</v>
      </c>
      <c r="G88" s="256">
        <v>142930.73024999999</v>
      </c>
      <c r="H88" s="256"/>
      <c r="I88" s="256">
        <v>0</v>
      </c>
      <c r="J88" s="256">
        <v>0</v>
      </c>
      <c r="K88" s="256">
        <v>142930.73024999999</v>
      </c>
      <c r="L88" s="256">
        <v>142930.73024999999</v>
      </c>
      <c r="M88" s="256"/>
      <c r="N88" s="256">
        <v>0</v>
      </c>
      <c r="O88" s="256">
        <v>0</v>
      </c>
      <c r="P88" s="256">
        <v>0</v>
      </c>
      <c r="Q88" s="256">
        <v>0</v>
      </c>
      <c r="R88" s="257"/>
    </row>
    <row r="89" spans="2:18" s="57" customFormat="1" ht="43.5" customHeight="1">
      <c r="B89" s="143" t="s">
        <v>474</v>
      </c>
      <c r="C89" s="100" t="s">
        <v>172</v>
      </c>
      <c r="D89" s="256">
        <v>0</v>
      </c>
      <c r="E89" s="256">
        <v>0</v>
      </c>
      <c r="F89" s="256">
        <v>12688.62</v>
      </c>
      <c r="G89" s="256">
        <v>12688.62</v>
      </c>
      <c r="H89" s="256"/>
      <c r="I89" s="256">
        <v>0</v>
      </c>
      <c r="J89" s="256">
        <v>0</v>
      </c>
      <c r="K89" s="256">
        <v>12688.62</v>
      </c>
      <c r="L89" s="256">
        <v>12688.62</v>
      </c>
      <c r="M89" s="256"/>
      <c r="N89" s="256">
        <v>0</v>
      </c>
      <c r="O89" s="256">
        <v>0</v>
      </c>
      <c r="P89" s="256">
        <v>0</v>
      </c>
      <c r="Q89" s="256">
        <v>0</v>
      </c>
      <c r="R89" s="257"/>
    </row>
    <row r="90" spans="2:18" s="57" customFormat="1" ht="43.5" customHeight="1">
      <c r="B90" s="143" t="s">
        <v>475</v>
      </c>
      <c r="C90" s="100" t="s">
        <v>173</v>
      </c>
      <c r="D90" s="256">
        <v>0</v>
      </c>
      <c r="E90" s="256">
        <v>0</v>
      </c>
      <c r="F90" s="256">
        <v>0</v>
      </c>
      <c r="G90" s="256">
        <v>0</v>
      </c>
      <c r="H90" s="256"/>
      <c r="I90" s="256">
        <v>0</v>
      </c>
      <c r="J90" s="256">
        <v>0</v>
      </c>
      <c r="K90" s="256">
        <v>0</v>
      </c>
      <c r="L90" s="256">
        <v>0</v>
      </c>
      <c r="M90" s="256"/>
      <c r="N90" s="256">
        <v>0</v>
      </c>
      <c r="O90" s="256">
        <v>0</v>
      </c>
      <c r="P90" s="256">
        <v>0</v>
      </c>
      <c r="Q90" s="256">
        <v>0</v>
      </c>
      <c r="R90" s="257"/>
    </row>
    <row r="91" spans="2:18" s="57" customFormat="1" ht="43.5" customHeight="1">
      <c r="B91" s="143" t="s">
        <v>476</v>
      </c>
      <c r="C91" s="100" t="s">
        <v>174</v>
      </c>
      <c r="D91" s="256">
        <v>0</v>
      </c>
      <c r="E91" s="256">
        <v>0</v>
      </c>
      <c r="F91" s="256">
        <v>4562933.7340000002</v>
      </c>
      <c r="G91" s="256">
        <v>4562933.7340000002</v>
      </c>
      <c r="H91" s="256"/>
      <c r="I91" s="256">
        <v>0</v>
      </c>
      <c r="J91" s="256">
        <v>0</v>
      </c>
      <c r="K91" s="256">
        <v>4562933.7340000002</v>
      </c>
      <c r="L91" s="256">
        <v>4562933.7340000002</v>
      </c>
      <c r="M91" s="256"/>
      <c r="N91" s="256">
        <v>0</v>
      </c>
      <c r="O91" s="256">
        <v>0</v>
      </c>
      <c r="P91" s="256">
        <v>0</v>
      </c>
      <c r="Q91" s="256">
        <v>0</v>
      </c>
      <c r="R91" s="257"/>
    </row>
    <row r="92" spans="2:18" s="57" customFormat="1" ht="43.5" customHeight="1">
      <c r="B92" s="143" t="s">
        <v>477</v>
      </c>
      <c r="C92" s="100" t="s">
        <v>175</v>
      </c>
      <c r="D92" s="256">
        <v>0</v>
      </c>
      <c r="E92" s="256">
        <v>0</v>
      </c>
      <c r="F92" s="256">
        <v>4553105.2350000003</v>
      </c>
      <c r="G92" s="256">
        <v>4553105.2350000003</v>
      </c>
      <c r="H92" s="256"/>
      <c r="I92" s="256">
        <v>0</v>
      </c>
      <c r="J92" s="256">
        <v>0</v>
      </c>
      <c r="K92" s="256">
        <v>4553105.2350000003</v>
      </c>
      <c r="L92" s="256">
        <v>4553105.2350000003</v>
      </c>
      <c r="M92" s="256"/>
      <c r="N92" s="256">
        <v>0</v>
      </c>
      <c r="O92" s="256">
        <v>0</v>
      </c>
      <c r="P92" s="256">
        <v>0</v>
      </c>
      <c r="Q92" s="256">
        <v>0</v>
      </c>
      <c r="R92" s="257"/>
    </row>
    <row r="93" spans="2:18" s="57" customFormat="1" ht="43.5" customHeight="1">
      <c r="B93" s="143" t="s">
        <v>488</v>
      </c>
      <c r="C93" s="100" t="s">
        <v>176</v>
      </c>
      <c r="D93" s="256">
        <v>0</v>
      </c>
      <c r="E93" s="256">
        <v>0</v>
      </c>
      <c r="F93" s="256">
        <v>221.125</v>
      </c>
      <c r="G93" s="256">
        <v>221.125</v>
      </c>
      <c r="H93" s="256"/>
      <c r="I93" s="256">
        <v>0</v>
      </c>
      <c r="J93" s="256">
        <v>0</v>
      </c>
      <c r="K93" s="256">
        <v>221.125</v>
      </c>
      <c r="L93" s="256">
        <v>221.125</v>
      </c>
      <c r="M93" s="256"/>
      <c r="N93" s="256">
        <v>0</v>
      </c>
      <c r="O93" s="256">
        <v>0</v>
      </c>
      <c r="P93" s="256">
        <v>0</v>
      </c>
      <c r="Q93" s="256">
        <v>0</v>
      </c>
      <c r="R93" s="257"/>
    </row>
    <row r="94" spans="2:18" s="57" customFormat="1" ht="43.5" customHeight="1">
      <c r="B94" s="143" t="s">
        <v>478</v>
      </c>
      <c r="C94" s="100" t="s">
        <v>177</v>
      </c>
      <c r="D94" s="256">
        <v>0</v>
      </c>
      <c r="E94" s="256">
        <v>0</v>
      </c>
      <c r="F94" s="256">
        <v>9607.3739999999998</v>
      </c>
      <c r="G94" s="256">
        <v>9607.3739999999998</v>
      </c>
      <c r="H94" s="256"/>
      <c r="I94" s="256">
        <v>0</v>
      </c>
      <c r="J94" s="256">
        <v>0</v>
      </c>
      <c r="K94" s="256">
        <v>9607.3739999999998</v>
      </c>
      <c r="L94" s="256">
        <v>9607.3739999999998</v>
      </c>
      <c r="M94" s="256"/>
      <c r="N94" s="256">
        <v>0</v>
      </c>
      <c r="O94" s="256">
        <v>0</v>
      </c>
      <c r="P94" s="256">
        <v>0</v>
      </c>
      <c r="Q94" s="256">
        <v>0</v>
      </c>
      <c r="R94" s="257"/>
    </row>
    <row r="95" spans="2:18" s="57" customFormat="1" ht="43.5" customHeight="1">
      <c r="B95" s="143" t="s">
        <v>479</v>
      </c>
      <c r="C95" s="100" t="s">
        <v>178</v>
      </c>
      <c r="D95" s="256">
        <v>0</v>
      </c>
      <c r="E95" s="256">
        <v>0</v>
      </c>
      <c r="F95" s="256">
        <v>3079407.6607399997</v>
      </c>
      <c r="G95" s="256">
        <v>3079407.6607399997</v>
      </c>
      <c r="H95" s="256"/>
      <c r="I95" s="256">
        <v>0</v>
      </c>
      <c r="J95" s="256">
        <v>0</v>
      </c>
      <c r="K95" s="256">
        <v>3079407.6607399997</v>
      </c>
      <c r="L95" s="256">
        <v>3079407.6607399997</v>
      </c>
      <c r="M95" s="256"/>
      <c r="N95" s="256">
        <v>0</v>
      </c>
      <c r="O95" s="256">
        <v>0</v>
      </c>
      <c r="P95" s="256">
        <v>0</v>
      </c>
      <c r="Q95" s="256">
        <v>0</v>
      </c>
      <c r="R95" s="257"/>
    </row>
    <row r="96" spans="2:18" s="57" customFormat="1" ht="43.5" customHeight="1">
      <c r="B96" s="143" t="s">
        <v>480</v>
      </c>
      <c r="C96" s="100" t="s">
        <v>179</v>
      </c>
      <c r="D96" s="256">
        <v>0</v>
      </c>
      <c r="E96" s="256">
        <v>0</v>
      </c>
      <c r="F96" s="256">
        <v>2774022.0304999999</v>
      </c>
      <c r="G96" s="256">
        <v>2774022.0304999999</v>
      </c>
      <c r="H96" s="256"/>
      <c r="I96" s="256">
        <v>0</v>
      </c>
      <c r="J96" s="256">
        <v>0</v>
      </c>
      <c r="K96" s="256">
        <v>2774022.0304999999</v>
      </c>
      <c r="L96" s="256">
        <v>2774022.0304999999</v>
      </c>
      <c r="M96" s="256"/>
      <c r="N96" s="256">
        <v>0</v>
      </c>
      <c r="O96" s="256">
        <v>0</v>
      </c>
      <c r="P96" s="256">
        <v>0</v>
      </c>
      <c r="Q96" s="256">
        <v>0</v>
      </c>
      <c r="R96" s="257"/>
    </row>
    <row r="97" spans="2:18" s="57" customFormat="1" ht="43.5" customHeight="1">
      <c r="B97" s="143" t="s">
        <v>481</v>
      </c>
      <c r="C97" s="100" t="s">
        <v>180</v>
      </c>
      <c r="D97" s="256">
        <v>0</v>
      </c>
      <c r="E97" s="256">
        <v>0</v>
      </c>
      <c r="F97" s="256">
        <v>233468.76241999998</v>
      </c>
      <c r="G97" s="256">
        <v>233468.76241999998</v>
      </c>
      <c r="H97" s="256"/>
      <c r="I97" s="256">
        <v>0</v>
      </c>
      <c r="J97" s="256">
        <v>0</v>
      </c>
      <c r="K97" s="256">
        <v>233468.76241999998</v>
      </c>
      <c r="L97" s="256">
        <v>233468.76241999998</v>
      </c>
      <c r="M97" s="256"/>
      <c r="N97" s="256">
        <v>0</v>
      </c>
      <c r="O97" s="256">
        <v>0</v>
      </c>
      <c r="P97" s="256">
        <v>0</v>
      </c>
      <c r="Q97" s="256">
        <v>0</v>
      </c>
      <c r="R97" s="257"/>
    </row>
    <row r="98" spans="2:18" s="57" customFormat="1" ht="43.5" customHeight="1">
      <c r="B98" s="143" t="s">
        <v>482</v>
      </c>
      <c r="C98" s="100" t="s">
        <v>181</v>
      </c>
      <c r="D98" s="256">
        <v>0</v>
      </c>
      <c r="E98" s="256">
        <v>0</v>
      </c>
      <c r="F98" s="256">
        <v>36978.535000000003</v>
      </c>
      <c r="G98" s="256">
        <v>36978.535000000003</v>
      </c>
      <c r="H98" s="256"/>
      <c r="I98" s="256">
        <v>0</v>
      </c>
      <c r="J98" s="256">
        <v>0</v>
      </c>
      <c r="K98" s="256">
        <v>36978.535000000003</v>
      </c>
      <c r="L98" s="256">
        <v>36978.535000000003</v>
      </c>
      <c r="M98" s="256"/>
      <c r="N98" s="256">
        <v>0</v>
      </c>
      <c r="O98" s="256">
        <v>0</v>
      </c>
      <c r="P98" s="256">
        <v>0</v>
      </c>
      <c r="Q98" s="256">
        <v>0</v>
      </c>
      <c r="R98" s="257"/>
    </row>
    <row r="99" spans="2:18" s="57" customFormat="1" ht="43.5" customHeight="1">
      <c r="B99" s="143" t="s">
        <v>483</v>
      </c>
      <c r="C99" s="100" t="s">
        <v>182</v>
      </c>
      <c r="D99" s="256">
        <v>0</v>
      </c>
      <c r="E99" s="256">
        <v>0</v>
      </c>
      <c r="F99" s="256">
        <v>34938.332820000003</v>
      </c>
      <c r="G99" s="256">
        <v>34938.332820000003</v>
      </c>
      <c r="H99" s="256"/>
      <c r="I99" s="256">
        <v>0</v>
      </c>
      <c r="J99" s="256">
        <v>0</v>
      </c>
      <c r="K99" s="256">
        <v>34938.332820000003</v>
      </c>
      <c r="L99" s="256">
        <v>34938.332820000003</v>
      </c>
      <c r="M99" s="256"/>
      <c r="N99" s="256">
        <v>0</v>
      </c>
      <c r="O99" s="256">
        <v>0</v>
      </c>
      <c r="P99" s="256">
        <v>0</v>
      </c>
      <c r="Q99" s="256">
        <v>0</v>
      </c>
      <c r="R99" s="257"/>
    </row>
    <row r="100" spans="2:18" s="57" customFormat="1" ht="43.5" customHeight="1">
      <c r="B100" s="143" t="s">
        <v>485</v>
      </c>
      <c r="C100" s="100" t="s">
        <v>183</v>
      </c>
      <c r="D100" s="256">
        <v>0</v>
      </c>
      <c r="E100" s="256">
        <v>0</v>
      </c>
      <c r="F100" s="256">
        <v>3200.7550000000001</v>
      </c>
      <c r="G100" s="256">
        <v>3200.7550000000001</v>
      </c>
      <c r="H100" s="256"/>
      <c r="I100" s="256">
        <v>0</v>
      </c>
      <c r="J100" s="256">
        <v>0</v>
      </c>
      <c r="K100" s="256">
        <v>3200.7550000000001</v>
      </c>
      <c r="L100" s="256">
        <v>3200.7550000000001</v>
      </c>
      <c r="M100" s="256"/>
      <c r="N100" s="256">
        <v>0</v>
      </c>
      <c r="O100" s="256">
        <v>0</v>
      </c>
      <c r="P100" s="256">
        <v>0</v>
      </c>
      <c r="Q100" s="256">
        <v>0</v>
      </c>
      <c r="R100" s="257"/>
    </row>
    <row r="101" spans="2:18" s="57" customFormat="1" ht="43.5" customHeight="1">
      <c r="B101" s="143" t="s">
        <v>485</v>
      </c>
      <c r="C101" s="100" t="s">
        <v>184</v>
      </c>
      <c r="D101" s="256">
        <v>0</v>
      </c>
      <c r="E101" s="256">
        <v>0</v>
      </c>
      <c r="F101" s="256">
        <v>3200.7550000000001</v>
      </c>
      <c r="G101" s="256">
        <v>3200.7550000000001</v>
      </c>
      <c r="H101" s="256"/>
      <c r="I101" s="256">
        <v>0</v>
      </c>
      <c r="J101" s="256">
        <v>0</v>
      </c>
      <c r="K101" s="256">
        <v>3200.7550000000001</v>
      </c>
      <c r="L101" s="256">
        <v>3200.7550000000001</v>
      </c>
      <c r="M101" s="256"/>
      <c r="N101" s="256">
        <v>0</v>
      </c>
      <c r="O101" s="256">
        <v>0</v>
      </c>
      <c r="P101" s="256">
        <v>0</v>
      </c>
      <c r="Q101" s="256">
        <v>0</v>
      </c>
      <c r="R101" s="257"/>
    </row>
    <row r="102" spans="2:18" s="56" customFormat="1" ht="43.5" customHeight="1">
      <c r="B102" s="141" t="s">
        <v>747</v>
      </c>
      <c r="C102" s="99" t="s">
        <v>748</v>
      </c>
      <c r="D102" s="255">
        <v>439600</v>
      </c>
      <c r="E102" s="255">
        <v>200000</v>
      </c>
      <c r="F102" s="255">
        <v>200869.17005000002</v>
      </c>
      <c r="G102" s="255">
        <v>869.17005000001188</v>
      </c>
      <c r="H102" s="256">
        <f t="shared" si="1"/>
        <v>100.434585025</v>
      </c>
      <c r="I102" s="255">
        <v>439600</v>
      </c>
      <c r="J102" s="255">
        <v>200000</v>
      </c>
      <c r="K102" s="255">
        <v>200869.17005000002</v>
      </c>
      <c r="L102" s="255">
        <v>869.17005000001188</v>
      </c>
      <c r="M102" s="255">
        <v>100.434585025</v>
      </c>
      <c r="N102" s="255">
        <v>0</v>
      </c>
      <c r="O102" s="255">
        <v>0</v>
      </c>
      <c r="P102" s="255">
        <v>0</v>
      </c>
      <c r="Q102" s="255">
        <v>0</v>
      </c>
      <c r="R102" s="258"/>
    </row>
    <row r="103" spans="2:18" s="57" customFormat="1" ht="43.5" customHeight="1">
      <c r="B103" s="143" t="s">
        <v>466</v>
      </c>
      <c r="C103" s="100" t="s">
        <v>185</v>
      </c>
      <c r="D103" s="256">
        <v>0</v>
      </c>
      <c r="E103" s="256">
        <v>0</v>
      </c>
      <c r="F103" s="256">
        <v>50210.017970000001</v>
      </c>
      <c r="G103" s="256">
        <v>50210.017970000001</v>
      </c>
      <c r="H103" s="256"/>
      <c r="I103" s="256">
        <v>0</v>
      </c>
      <c r="J103" s="256">
        <v>0</v>
      </c>
      <c r="K103" s="256">
        <v>50210.017970000001</v>
      </c>
      <c r="L103" s="256">
        <v>50210.017970000001</v>
      </c>
      <c r="M103" s="256"/>
      <c r="N103" s="256">
        <v>0</v>
      </c>
      <c r="O103" s="256">
        <v>0</v>
      </c>
      <c r="P103" s="256">
        <v>0</v>
      </c>
      <c r="Q103" s="256">
        <v>0</v>
      </c>
      <c r="R103" s="257"/>
    </row>
    <row r="104" spans="2:18" s="57" customFormat="1" ht="43.5" customHeight="1">
      <c r="B104" s="143" t="s">
        <v>489</v>
      </c>
      <c r="C104" s="100" t="s">
        <v>186</v>
      </c>
      <c r="D104" s="256">
        <v>0</v>
      </c>
      <c r="E104" s="256">
        <v>0</v>
      </c>
      <c r="F104" s="256">
        <v>29240.720699999998</v>
      </c>
      <c r="G104" s="256">
        <v>29240.720699999998</v>
      </c>
      <c r="H104" s="256"/>
      <c r="I104" s="256">
        <v>0</v>
      </c>
      <c r="J104" s="256">
        <v>0</v>
      </c>
      <c r="K104" s="256">
        <v>29240.720699999998</v>
      </c>
      <c r="L104" s="256">
        <v>29240.720699999998</v>
      </c>
      <c r="M104" s="256"/>
      <c r="N104" s="256">
        <v>0</v>
      </c>
      <c r="O104" s="256">
        <v>0</v>
      </c>
      <c r="P104" s="256">
        <v>0</v>
      </c>
      <c r="Q104" s="256">
        <v>0</v>
      </c>
      <c r="R104" s="257"/>
    </row>
    <row r="105" spans="2:18" s="57" customFormat="1" ht="43.5" customHeight="1">
      <c r="B105" s="143" t="s">
        <v>487</v>
      </c>
      <c r="C105" s="100" t="s">
        <v>187</v>
      </c>
      <c r="D105" s="256">
        <v>0</v>
      </c>
      <c r="E105" s="256">
        <v>0</v>
      </c>
      <c r="F105" s="256">
        <v>3569.2957700000002</v>
      </c>
      <c r="G105" s="256">
        <v>3569.2957700000002</v>
      </c>
      <c r="H105" s="256"/>
      <c r="I105" s="256">
        <v>0</v>
      </c>
      <c r="J105" s="256">
        <v>0</v>
      </c>
      <c r="K105" s="256">
        <v>3569.2957700000002</v>
      </c>
      <c r="L105" s="256">
        <v>3569.2957700000002</v>
      </c>
      <c r="M105" s="256"/>
      <c r="N105" s="256">
        <v>0</v>
      </c>
      <c r="O105" s="256">
        <v>0</v>
      </c>
      <c r="P105" s="256">
        <v>0</v>
      </c>
      <c r="Q105" s="256">
        <v>0</v>
      </c>
      <c r="R105" s="257"/>
    </row>
    <row r="106" spans="2:18" s="57" customFormat="1" ht="43.5" customHeight="1">
      <c r="B106" s="143" t="s">
        <v>490</v>
      </c>
      <c r="C106" s="100" t="s">
        <v>188</v>
      </c>
      <c r="D106" s="256">
        <v>0</v>
      </c>
      <c r="E106" s="256">
        <v>0</v>
      </c>
      <c r="F106" s="256">
        <v>7264.1509999999998</v>
      </c>
      <c r="G106" s="256">
        <v>7264.1509999999998</v>
      </c>
      <c r="H106" s="256"/>
      <c r="I106" s="256">
        <v>0</v>
      </c>
      <c r="J106" s="256">
        <v>0</v>
      </c>
      <c r="K106" s="256">
        <v>7264.1509999999998</v>
      </c>
      <c r="L106" s="256">
        <v>7264.1509999999998</v>
      </c>
      <c r="M106" s="256"/>
      <c r="N106" s="256">
        <v>0</v>
      </c>
      <c r="O106" s="256">
        <v>0</v>
      </c>
      <c r="P106" s="256">
        <v>0</v>
      </c>
      <c r="Q106" s="256">
        <v>0</v>
      </c>
      <c r="R106" s="257"/>
    </row>
    <row r="107" spans="2:18" s="57" customFormat="1" ht="43.5" customHeight="1">
      <c r="B107" s="143" t="s">
        <v>471</v>
      </c>
      <c r="C107" s="100" t="s">
        <v>189</v>
      </c>
      <c r="D107" s="256">
        <v>0</v>
      </c>
      <c r="E107" s="256">
        <v>0</v>
      </c>
      <c r="F107" s="256">
        <v>714.53399999999999</v>
      </c>
      <c r="G107" s="256">
        <v>714.53399999999999</v>
      </c>
      <c r="H107" s="256"/>
      <c r="I107" s="256">
        <v>0</v>
      </c>
      <c r="J107" s="256">
        <v>0</v>
      </c>
      <c r="K107" s="256">
        <v>714.53399999999999</v>
      </c>
      <c r="L107" s="256">
        <v>714.53399999999999</v>
      </c>
      <c r="M107" s="256"/>
      <c r="N107" s="256">
        <v>0</v>
      </c>
      <c r="O107" s="256">
        <v>0</v>
      </c>
      <c r="P107" s="256">
        <v>0</v>
      </c>
      <c r="Q107" s="256">
        <v>0</v>
      </c>
      <c r="R107" s="257"/>
    </row>
    <row r="108" spans="2:18" s="57" customFormat="1" ht="43.5" customHeight="1">
      <c r="B108" s="143" t="s">
        <v>472</v>
      </c>
      <c r="C108" s="100" t="s">
        <v>190</v>
      </c>
      <c r="D108" s="256">
        <v>0</v>
      </c>
      <c r="E108" s="256">
        <v>0</v>
      </c>
      <c r="F108" s="256">
        <v>2166.4564999999998</v>
      </c>
      <c r="G108" s="256">
        <v>2166.4564999999998</v>
      </c>
      <c r="H108" s="256"/>
      <c r="I108" s="256">
        <v>0</v>
      </c>
      <c r="J108" s="256">
        <v>0</v>
      </c>
      <c r="K108" s="256">
        <v>2166.4564999999998</v>
      </c>
      <c r="L108" s="256">
        <v>2166.4564999999998</v>
      </c>
      <c r="M108" s="256"/>
      <c r="N108" s="256">
        <v>0</v>
      </c>
      <c r="O108" s="256">
        <v>0</v>
      </c>
      <c r="P108" s="256">
        <v>0</v>
      </c>
      <c r="Q108" s="256">
        <v>0</v>
      </c>
      <c r="R108" s="257"/>
    </row>
    <row r="109" spans="2:18" s="57" customFormat="1" ht="43.5" customHeight="1">
      <c r="B109" s="143" t="s">
        <v>473</v>
      </c>
      <c r="C109" s="100" t="s">
        <v>191</v>
      </c>
      <c r="D109" s="256">
        <v>0</v>
      </c>
      <c r="E109" s="256">
        <v>0</v>
      </c>
      <c r="F109" s="256">
        <v>1151.8209999999999</v>
      </c>
      <c r="G109" s="256">
        <v>1151.8209999999999</v>
      </c>
      <c r="H109" s="256"/>
      <c r="I109" s="256">
        <v>0</v>
      </c>
      <c r="J109" s="256">
        <v>0</v>
      </c>
      <c r="K109" s="256">
        <v>1151.8209999999999</v>
      </c>
      <c r="L109" s="256">
        <v>1151.8209999999999</v>
      </c>
      <c r="M109" s="256"/>
      <c r="N109" s="256">
        <v>0</v>
      </c>
      <c r="O109" s="256">
        <v>0</v>
      </c>
      <c r="P109" s="256">
        <v>0</v>
      </c>
      <c r="Q109" s="256">
        <v>0</v>
      </c>
      <c r="R109" s="257"/>
    </row>
    <row r="110" spans="2:18" s="57" customFormat="1" ht="43.5" customHeight="1">
      <c r="B110" s="143" t="s">
        <v>474</v>
      </c>
      <c r="C110" s="100" t="s">
        <v>192</v>
      </c>
      <c r="D110" s="256">
        <v>0</v>
      </c>
      <c r="E110" s="256">
        <v>0</v>
      </c>
      <c r="F110" s="256">
        <v>289.846</v>
      </c>
      <c r="G110" s="256">
        <v>289.846</v>
      </c>
      <c r="H110" s="256"/>
      <c r="I110" s="256">
        <v>0</v>
      </c>
      <c r="J110" s="256">
        <v>0</v>
      </c>
      <c r="K110" s="256">
        <v>289.846</v>
      </c>
      <c r="L110" s="256">
        <v>289.846</v>
      </c>
      <c r="M110" s="256"/>
      <c r="N110" s="256">
        <v>0</v>
      </c>
      <c r="O110" s="256">
        <v>0</v>
      </c>
      <c r="P110" s="256">
        <v>0</v>
      </c>
      <c r="Q110" s="256">
        <v>0</v>
      </c>
      <c r="R110" s="257"/>
    </row>
    <row r="111" spans="2:18" s="57" customFormat="1" ht="43.5" customHeight="1">
      <c r="B111" s="143" t="s">
        <v>491</v>
      </c>
      <c r="C111" s="100" t="s">
        <v>193</v>
      </c>
      <c r="D111" s="256">
        <v>0</v>
      </c>
      <c r="E111" s="256">
        <v>0</v>
      </c>
      <c r="F111" s="256">
        <v>5813.1930000000002</v>
      </c>
      <c r="G111" s="256">
        <v>5813.1930000000002</v>
      </c>
      <c r="H111" s="256"/>
      <c r="I111" s="256">
        <v>0</v>
      </c>
      <c r="J111" s="256">
        <v>0</v>
      </c>
      <c r="K111" s="256">
        <v>5813.1930000000002</v>
      </c>
      <c r="L111" s="256">
        <v>5813.1930000000002</v>
      </c>
      <c r="M111" s="256"/>
      <c r="N111" s="256">
        <v>0</v>
      </c>
      <c r="O111" s="256">
        <v>0</v>
      </c>
      <c r="P111" s="256">
        <v>0</v>
      </c>
      <c r="Q111" s="256">
        <v>0</v>
      </c>
      <c r="R111" s="257"/>
    </row>
    <row r="112" spans="2:18" s="57" customFormat="1" ht="43.5" customHeight="1">
      <c r="B112" s="143" t="s">
        <v>476</v>
      </c>
      <c r="C112" s="100" t="s">
        <v>194</v>
      </c>
      <c r="D112" s="256">
        <v>0</v>
      </c>
      <c r="E112" s="256">
        <v>0</v>
      </c>
      <c r="F112" s="256">
        <v>129264.77268000001</v>
      </c>
      <c r="G112" s="256">
        <v>129264.77268000001</v>
      </c>
      <c r="H112" s="256"/>
      <c r="I112" s="256">
        <v>0</v>
      </c>
      <c r="J112" s="256">
        <v>0</v>
      </c>
      <c r="K112" s="256">
        <v>129264.77268000001</v>
      </c>
      <c r="L112" s="256">
        <v>129264.77268000001</v>
      </c>
      <c r="M112" s="256"/>
      <c r="N112" s="256">
        <v>0</v>
      </c>
      <c r="O112" s="256">
        <v>0</v>
      </c>
      <c r="P112" s="256">
        <v>0</v>
      </c>
      <c r="Q112" s="256">
        <v>0</v>
      </c>
      <c r="R112" s="257"/>
    </row>
    <row r="113" spans="2:18" s="57" customFormat="1" ht="43.5" customHeight="1">
      <c r="B113" s="143" t="s">
        <v>477</v>
      </c>
      <c r="C113" s="100" t="s">
        <v>195</v>
      </c>
      <c r="D113" s="256">
        <v>0</v>
      </c>
      <c r="E113" s="256">
        <v>0</v>
      </c>
      <c r="F113" s="256">
        <v>126012.25</v>
      </c>
      <c r="G113" s="256">
        <v>126012.25</v>
      </c>
      <c r="H113" s="256"/>
      <c r="I113" s="256">
        <v>0</v>
      </c>
      <c r="J113" s="256">
        <v>0</v>
      </c>
      <c r="K113" s="256">
        <v>126012.25</v>
      </c>
      <c r="L113" s="256">
        <v>126012.25</v>
      </c>
      <c r="M113" s="256"/>
      <c r="N113" s="256">
        <v>0</v>
      </c>
      <c r="O113" s="256">
        <v>0</v>
      </c>
      <c r="P113" s="256">
        <v>0</v>
      </c>
      <c r="Q113" s="256">
        <v>0</v>
      </c>
      <c r="R113" s="257"/>
    </row>
    <row r="114" spans="2:18" s="57" customFormat="1" ht="43.5" customHeight="1">
      <c r="B114" s="143" t="s">
        <v>488</v>
      </c>
      <c r="C114" s="100" t="s">
        <v>196</v>
      </c>
      <c r="D114" s="256">
        <v>0</v>
      </c>
      <c r="E114" s="256">
        <v>0</v>
      </c>
      <c r="F114" s="256">
        <v>720</v>
      </c>
      <c r="G114" s="256">
        <v>720</v>
      </c>
      <c r="H114" s="256"/>
      <c r="I114" s="256">
        <v>0</v>
      </c>
      <c r="J114" s="256">
        <v>0</v>
      </c>
      <c r="K114" s="256">
        <v>720</v>
      </c>
      <c r="L114" s="256">
        <v>720</v>
      </c>
      <c r="M114" s="256"/>
      <c r="N114" s="256">
        <v>0</v>
      </c>
      <c r="O114" s="256">
        <v>0</v>
      </c>
      <c r="P114" s="256">
        <v>0</v>
      </c>
      <c r="Q114" s="256">
        <v>0</v>
      </c>
      <c r="R114" s="257"/>
    </row>
    <row r="115" spans="2:18" s="57" customFormat="1" ht="43.5" customHeight="1">
      <c r="B115" s="143" t="s">
        <v>478</v>
      </c>
      <c r="C115" s="100" t="s">
        <v>197</v>
      </c>
      <c r="D115" s="256">
        <v>0</v>
      </c>
      <c r="E115" s="256">
        <v>0</v>
      </c>
      <c r="F115" s="256">
        <v>2532.52268</v>
      </c>
      <c r="G115" s="256">
        <v>2532.52268</v>
      </c>
      <c r="H115" s="256"/>
      <c r="I115" s="256">
        <v>0</v>
      </c>
      <c r="J115" s="256">
        <v>0</v>
      </c>
      <c r="K115" s="256">
        <v>2532.52268</v>
      </c>
      <c r="L115" s="256">
        <v>2532.52268</v>
      </c>
      <c r="M115" s="256"/>
      <c r="N115" s="256">
        <v>0</v>
      </c>
      <c r="O115" s="256">
        <v>0</v>
      </c>
      <c r="P115" s="256">
        <v>0</v>
      </c>
      <c r="Q115" s="256">
        <v>0</v>
      </c>
      <c r="R115" s="257"/>
    </row>
    <row r="116" spans="2:18" s="57" customFormat="1" ht="43.5" customHeight="1">
      <c r="B116" s="143" t="s">
        <v>479</v>
      </c>
      <c r="C116" s="100" t="s">
        <v>198</v>
      </c>
      <c r="D116" s="256">
        <v>0</v>
      </c>
      <c r="E116" s="256">
        <v>0</v>
      </c>
      <c r="F116" s="256">
        <v>21376.433399999998</v>
      </c>
      <c r="G116" s="256">
        <v>21376.433399999998</v>
      </c>
      <c r="H116" s="256"/>
      <c r="I116" s="256">
        <v>0</v>
      </c>
      <c r="J116" s="256">
        <v>0</v>
      </c>
      <c r="K116" s="256">
        <v>21376.433399999998</v>
      </c>
      <c r="L116" s="256">
        <v>21376.433399999998</v>
      </c>
      <c r="M116" s="256"/>
      <c r="N116" s="256">
        <v>0</v>
      </c>
      <c r="O116" s="256">
        <v>0</v>
      </c>
      <c r="P116" s="256">
        <v>0</v>
      </c>
      <c r="Q116" s="256">
        <v>0</v>
      </c>
      <c r="R116" s="257"/>
    </row>
    <row r="117" spans="2:18" s="57" customFormat="1" ht="43.5" customHeight="1">
      <c r="B117" s="143" t="s">
        <v>480</v>
      </c>
      <c r="C117" s="100" t="s">
        <v>199</v>
      </c>
      <c r="D117" s="256">
        <v>0</v>
      </c>
      <c r="E117" s="256">
        <v>0</v>
      </c>
      <c r="F117" s="256">
        <v>12117.228999999999</v>
      </c>
      <c r="G117" s="256">
        <v>12117.228999999999</v>
      </c>
      <c r="H117" s="256"/>
      <c r="I117" s="256">
        <v>0</v>
      </c>
      <c r="J117" s="256">
        <v>0</v>
      </c>
      <c r="K117" s="256">
        <v>12117.228999999999</v>
      </c>
      <c r="L117" s="256">
        <v>12117.228999999999</v>
      </c>
      <c r="M117" s="256"/>
      <c r="N117" s="256">
        <v>0</v>
      </c>
      <c r="O117" s="256">
        <v>0</v>
      </c>
      <c r="P117" s="256">
        <v>0</v>
      </c>
      <c r="Q117" s="256">
        <v>0</v>
      </c>
      <c r="R117" s="257"/>
    </row>
    <row r="118" spans="2:18" s="57" customFormat="1" ht="43.5" customHeight="1">
      <c r="B118" s="143" t="s">
        <v>481</v>
      </c>
      <c r="C118" s="100" t="s">
        <v>200</v>
      </c>
      <c r="D118" s="256">
        <v>0</v>
      </c>
      <c r="E118" s="256">
        <v>0</v>
      </c>
      <c r="F118" s="256">
        <v>53.52</v>
      </c>
      <c r="G118" s="256">
        <v>53.52</v>
      </c>
      <c r="H118" s="256"/>
      <c r="I118" s="256">
        <v>0</v>
      </c>
      <c r="J118" s="256">
        <v>0</v>
      </c>
      <c r="K118" s="256">
        <v>53.52</v>
      </c>
      <c r="L118" s="256">
        <v>53.52</v>
      </c>
      <c r="M118" s="256"/>
      <c r="N118" s="256">
        <v>0</v>
      </c>
      <c r="O118" s="256">
        <v>0</v>
      </c>
      <c r="P118" s="256">
        <v>0</v>
      </c>
      <c r="Q118" s="256">
        <v>0</v>
      </c>
      <c r="R118" s="257"/>
    </row>
    <row r="119" spans="2:18" s="57" customFormat="1" ht="43.5" customHeight="1">
      <c r="B119" s="143" t="s">
        <v>482</v>
      </c>
      <c r="C119" s="100" t="s">
        <v>201</v>
      </c>
      <c r="D119" s="256">
        <v>0</v>
      </c>
      <c r="E119" s="256">
        <v>0</v>
      </c>
      <c r="F119" s="256">
        <v>0</v>
      </c>
      <c r="G119" s="256">
        <v>0</v>
      </c>
      <c r="H119" s="256"/>
      <c r="I119" s="256">
        <v>0</v>
      </c>
      <c r="J119" s="256">
        <v>0</v>
      </c>
      <c r="K119" s="256">
        <v>0</v>
      </c>
      <c r="L119" s="256">
        <v>0</v>
      </c>
      <c r="M119" s="256"/>
      <c r="N119" s="256">
        <v>0</v>
      </c>
      <c r="O119" s="256">
        <v>0</v>
      </c>
      <c r="P119" s="256">
        <v>0</v>
      </c>
      <c r="Q119" s="256">
        <v>0</v>
      </c>
      <c r="R119" s="257"/>
    </row>
    <row r="120" spans="2:18" s="57" customFormat="1" ht="43.5" customHeight="1">
      <c r="B120" s="143" t="s">
        <v>483</v>
      </c>
      <c r="C120" s="100" t="s">
        <v>202</v>
      </c>
      <c r="D120" s="256">
        <v>0</v>
      </c>
      <c r="E120" s="256">
        <v>0</v>
      </c>
      <c r="F120" s="256">
        <v>9205.6844000000001</v>
      </c>
      <c r="G120" s="256">
        <v>9205.6844000000001</v>
      </c>
      <c r="H120" s="256"/>
      <c r="I120" s="256">
        <v>0</v>
      </c>
      <c r="J120" s="256">
        <v>0</v>
      </c>
      <c r="K120" s="256">
        <v>9205.6844000000001</v>
      </c>
      <c r="L120" s="256">
        <v>9205.6844000000001</v>
      </c>
      <c r="M120" s="256"/>
      <c r="N120" s="256">
        <v>0</v>
      </c>
      <c r="O120" s="256">
        <v>0</v>
      </c>
      <c r="P120" s="256">
        <v>0</v>
      </c>
      <c r="Q120" s="256">
        <v>0</v>
      </c>
      <c r="R120" s="257"/>
    </row>
    <row r="121" spans="2:18" s="57" customFormat="1" ht="43.5" customHeight="1">
      <c r="B121" s="143" t="s">
        <v>485</v>
      </c>
      <c r="C121" s="100" t="s">
        <v>203</v>
      </c>
      <c r="D121" s="256">
        <v>0</v>
      </c>
      <c r="E121" s="256">
        <v>0</v>
      </c>
      <c r="F121" s="256">
        <v>17.946000000000002</v>
      </c>
      <c r="G121" s="256">
        <v>17.946000000000002</v>
      </c>
      <c r="H121" s="256"/>
      <c r="I121" s="256">
        <v>0</v>
      </c>
      <c r="J121" s="256">
        <v>0</v>
      </c>
      <c r="K121" s="256">
        <v>17.946000000000002</v>
      </c>
      <c r="L121" s="256">
        <v>17.946000000000002</v>
      </c>
      <c r="M121" s="256"/>
      <c r="N121" s="256">
        <v>0</v>
      </c>
      <c r="O121" s="256">
        <v>0</v>
      </c>
      <c r="P121" s="256">
        <v>0</v>
      </c>
      <c r="Q121" s="256">
        <v>0</v>
      </c>
      <c r="R121" s="257"/>
    </row>
    <row r="122" spans="2:18" s="57" customFormat="1" ht="43.5" customHeight="1">
      <c r="B122" s="143" t="s">
        <v>485</v>
      </c>
      <c r="C122" s="100" t="s">
        <v>204</v>
      </c>
      <c r="D122" s="256">
        <v>0</v>
      </c>
      <c r="E122" s="256">
        <v>0</v>
      </c>
      <c r="F122" s="256">
        <v>17.946000000000002</v>
      </c>
      <c r="G122" s="256">
        <v>17.946000000000002</v>
      </c>
      <c r="H122" s="256"/>
      <c r="I122" s="256">
        <v>0</v>
      </c>
      <c r="J122" s="256">
        <v>0</v>
      </c>
      <c r="K122" s="256">
        <v>17.946000000000002</v>
      </c>
      <c r="L122" s="256">
        <v>17.946000000000002</v>
      </c>
      <c r="M122" s="256"/>
      <c r="N122" s="256">
        <v>0</v>
      </c>
      <c r="O122" s="256">
        <v>0</v>
      </c>
      <c r="P122" s="256">
        <v>0</v>
      </c>
      <c r="Q122" s="256">
        <v>0</v>
      </c>
      <c r="R122" s="257"/>
    </row>
    <row r="123" spans="2:18" s="56" customFormat="1" ht="43.5" customHeight="1">
      <c r="B123" s="141" t="s">
        <v>749</v>
      </c>
      <c r="C123" s="99" t="s">
        <v>750</v>
      </c>
      <c r="D123" s="255">
        <v>1752000</v>
      </c>
      <c r="E123" s="255">
        <v>2153000</v>
      </c>
      <c r="F123" s="255">
        <v>2226976.3621499999</v>
      </c>
      <c r="G123" s="255">
        <v>73976.362150000088</v>
      </c>
      <c r="H123" s="256">
        <f t="shared" si="1"/>
        <v>103.43596665815143</v>
      </c>
      <c r="I123" s="255">
        <v>1589280</v>
      </c>
      <c r="J123" s="255">
        <v>2006280</v>
      </c>
      <c r="K123" s="255">
        <v>2072063.4323399998</v>
      </c>
      <c r="L123" s="255">
        <v>65783.432339999912</v>
      </c>
      <c r="M123" s="255">
        <v>103.27887594652789</v>
      </c>
      <c r="N123" s="255">
        <v>162720</v>
      </c>
      <c r="O123" s="255">
        <v>146720</v>
      </c>
      <c r="P123" s="255">
        <v>154912.92981</v>
      </c>
      <c r="Q123" s="255">
        <v>8192.9298100000015</v>
      </c>
      <c r="R123" s="258">
        <v>105.58405794029444</v>
      </c>
    </row>
    <row r="124" spans="2:18" s="56" customFormat="1" ht="43.5" customHeight="1">
      <c r="B124" s="141" t="s">
        <v>751</v>
      </c>
      <c r="C124" s="99" t="s">
        <v>752</v>
      </c>
      <c r="D124" s="255">
        <v>230000</v>
      </c>
      <c r="E124" s="255">
        <v>226000</v>
      </c>
      <c r="F124" s="255">
        <v>304300.80583999999</v>
      </c>
      <c r="G124" s="255">
        <v>78300.805839999972</v>
      </c>
      <c r="H124" s="256">
        <f t="shared" si="1"/>
        <v>134.64637426548671</v>
      </c>
      <c r="I124" s="255">
        <v>230000</v>
      </c>
      <c r="J124" s="255">
        <v>226000</v>
      </c>
      <c r="K124" s="255">
        <v>304300.80583999999</v>
      </c>
      <c r="L124" s="255">
        <v>78300.805839999972</v>
      </c>
      <c r="M124" s="255">
        <v>134.64637426548671</v>
      </c>
      <c r="N124" s="255">
        <v>0</v>
      </c>
      <c r="O124" s="255">
        <v>0</v>
      </c>
      <c r="P124" s="255">
        <v>0</v>
      </c>
      <c r="Q124" s="255">
        <v>0</v>
      </c>
      <c r="R124" s="258"/>
    </row>
    <row r="125" spans="2:18" s="57" customFormat="1" ht="43.5" hidden="1" customHeight="1">
      <c r="B125" s="143" t="s">
        <v>492</v>
      </c>
      <c r="C125" s="100" t="s">
        <v>205</v>
      </c>
      <c r="D125" s="256">
        <v>0</v>
      </c>
      <c r="E125" s="256">
        <v>0</v>
      </c>
      <c r="F125" s="256">
        <v>26839.90797</v>
      </c>
      <c r="G125" s="256">
        <v>26839.90797</v>
      </c>
      <c r="H125" s="256" t="e">
        <f t="shared" si="1"/>
        <v>#DIV/0!</v>
      </c>
      <c r="I125" s="256">
        <v>0</v>
      </c>
      <c r="J125" s="256">
        <v>0</v>
      </c>
      <c r="K125" s="256">
        <v>26839.90797</v>
      </c>
      <c r="L125" s="256">
        <v>26839.90797</v>
      </c>
      <c r="M125" s="256"/>
      <c r="N125" s="256">
        <v>0</v>
      </c>
      <c r="O125" s="256">
        <v>0</v>
      </c>
      <c r="P125" s="256">
        <v>0</v>
      </c>
      <c r="Q125" s="256">
        <v>0</v>
      </c>
      <c r="R125" s="257"/>
    </row>
    <row r="126" spans="2:18" s="57" customFormat="1" ht="43.5" hidden="1" customHeight="1">
      <c r="B126" s="143" t="s">
        <v>493</v>
      </c>
      <c r="C126" s="100" t="s">
        <v>206</v>
      </c>
      <c r="D126" s="256">
        <v>0</v>
      </c>
      <c r="E126" s="256">
        <v>0</v>
      </c>
      <c r="F126" s="256">
        <v>5079.56765</v>
      </c>
      <c r="G126" s="256">
        <v>5079.56765</v>
      </c>
      <c r="H126" s="256" t="e">
        <f t="shared" si="1"/>
        <v>#DIV/0!</v>
      </c>
      <c r="I126" s="256">
        <v>0</v>
      </c>
      <c r="J126" s="256">
        <v>0</v>
      </c>
      <c r="K126" s="256">
        <v>5079.56765</v>
      </c>
      <c r="L126" s="256">
        <v>5079.56765</v>
      </c>
      <c r="M126" s="256"/>
      <c r="N126" s="256">
        <v>0</v>
      </c>
      <c r="O126" s="256">
        <v>0</v>
      </c>
      <c r="P126" s="256">
        <v>0</v>
      </c>
      <c r="Q126" s="256">
        <v>0</v>
      </c>
      <c r="R126" s="257"/>
    </row>
    <row r="127" spans="2:18" s="57" customFormat="1" ht="43.5" hidden="1" customHeight="1">
      <c r="B127" s="143" t="s">
        <v>494</v>
      </c>
      <c r="C127" s="100" t="s">
        <v>207</v>
      </c>
      <c r="D127" s="256">
        <v>0</v>
      </c>
      <c r="E127" s="256">
        <v>0</v>
      </c>
      <c r="F127" s="256">
        <v>21760.340319999999</v>
      </c>
      <c r="G127" s="256">
        <v>21760.340319999999</v>
      </c>
      <c r="H127" s="256" t="e">
        <f t="shared" si="1"/>
        <v>#DIV/0!</v>
      </c>
      <c r="I127" s="256">
        <v>0</v>
      </c>
      <c r="J127" s="256">
        <v>0</v>
      </c>
      <c r="K127" s="256">
        <v>21760.340319999999</v>
      </c>
      <c r="L127" s="256">
        <v>21760.340319999999</v>
      </c>
      <c r="M127" s="256"/>
      <c r="N127" s="256">
        <v>0</v>
      </c>
      <c r="O127" s="256">
        <v>0</v>
      </c>
      <c r="P127" s="256">
        <v>0</v>
      </c>
      <c r="Q127" s="256">
        <v>0</v>
      </c>
      <c r="R127" s="257"/>
    </row>
    <row r="128" spans="2:18" s="57" customFormat="1" ht="43.5" hidden="1" customHeight="1">
      <c r="B128" s="143" t="s">
        <v>495</v>
      </c>
      <c r="C128" s="100" t="s">
        <v>208</v>
      </c>
      <c r="D128" s="256">
        <v>0</v>
      </c>
      <c r="E128" s="256">
        <v>0</v>
      </c>
      <c r="F128" s="256">
        <v>245238.22521</v>
      </c>
      <c r="G128" s="256">
        <v>245238.22521</v>
      </c>
      <c r="H128" s="256" t="e">
        <f t="shared" si="1"/>
        <v>#DIV/0!</v>
      </c>
      <c r="I128" s="256">
        <v>0</v>
      </c>
      <c r="J128" s="256">
        <v>0</v>
      </c>
      <c r="K128" s="256">
        <v>245238.22521</v>
      </c>
      <c r="L128" s="256">
        <v>245238.22521</v>
      </c>
      <c r="M128" s="256"/>
      <c r="N128" s="256">
        <v>0</v>
      </c>
      <c r="O128" s="256">
        <v>0</v>
      </c>
      <c r="P128" s="256">
        <v>0</v>
      </c>
      <c r="Q128" s="256">
        <v>0</v>
      </c>
      <c r="R128" s="257"/>
    </row>
    <row r="129" spans="2:18" s="57" customFormat="1" ht="43.5" hidden="1" customHeight="1">
      <c r="B129" s="143" t="s">
        <v>496</v>
      </c>
      <c r="C129" s="100" t="s">
        <v>209</v>
      </c>
      <c r="D129" s="256">
        <v>0</v>
      </c>
      <c r="E129" s="256">
        <v>0</v>
      </c>
      <c r="F129" s="256">
        <v>237615.40522999997</v>
      </c>
      <c r="G129" s="256">
        <v>237615.40522999997</v>
      </c>
      <c r="H129" s="256" t="e">
        <f t="shared" si="1"/>
        <v>#DIV/0!</v>
      </c>
      <c r="I129" s="256">
        <v>0</v>
      </c>
      <c r="J129" s="256">
        <v>0</v>
      </c>
      <c r="K129" s="256">
        <v>237615.40522999997</v>
      </c>
      <c r="L129" s="256">
        <v>237615.40522999997</v>
      </c>
      <c r="M129" s="256"/>
      <c r="N129" s="256">
        <v>0</v>
      </c>
      <c r="O129" s="256">
        <v>0</v>
      </c>
      <c r="P129" s="256">
        <v>0</v>
      </c>
      <c r="Q129" s="256">
        <v>0</v>
      </c>
      <c r="R129" s="257"/>
    </row>
    <row r="130" spans="2:18" s="57" customFormat="1" ht="43.5" hidden="1" customHeight="1">
      <c r="B130" s="143" t="s">
        <v>497</v>
      </c>
      <c r="C130" s="100" t="s">
        <v>210</v>
      </c>
      <c r="D130" s="256">
        <v>0</v>
      </c>
      <c r="E130" s="256">
        <v>0</v>
      </c>
      <c r="F130" s="256">
        <v>260.14997</v>
      </c>
      <c r="G130" s="256">
        <v>260.14997</v>
      </c>
      <c r="H130" s="256" t="e">
        <f t="shared" si="1"/>
        <v>#DIV/0!</v>
      </c>
      <c r="I130" s="256">
        <v>0</v>
      </c>
      <c r="J130" s="256">
        <v>0</v>
      </c>
      <c r="K130" s="256">
        <v>260.14997</v>
      </c>
      <c r="L130" s="256">
        <v>260.14997</v>
      </c>
      <c r="M130" s="256"/>
      <c r="N130" s="256">
        <v>0</v>
      </c>
      <c r="O130" s="256">
        <v>0</v>
      </c>
      <c r="P130" s="256">
        <v>0</v>
      </c>
      <c r="Q130" s="256">
        <v>0</v>
      </c>
      <c r="R130" s="257"/>
    </row>
    <row r="131" spans="2:18" s="57" customFormat="1" ht="43.5" hidden="1" customHeight="1">
      <c r="B131" s="143" t="s">
        <v>498</v>
      </c>
      <c r="C131" s="100" t="s">
        <v>211</v>
      </c>
      <c r="D131" s="256">
        <v>0</v>
      </c>
      <c r="E131" s="256">
        <v>0</v>
      </c>
      <c r="F131" s="256">
        <v>7362.6700099999998</v>
      </c>
      <c r="G131" s="256">
        <v>7362.6700099999998</v>
      </c>
      <c r="H131" s="256" t="e">
        <f t="shared" si="1"/>
        <v>#DIV/0!</v>
      </c>
      <c r="I131" s="256">
        <v>0</v>
      </c>
      <c r="J131" s="256">
        <v>0</v>
      </c>
      <c r="K131" s="256">
        <v>7362.6700099999998</v>
      </c>
      <c r="L131" s="256">
        <v>7362.6700099999998</v>
      </c>
      <c r="M131" s="256"/>
      <c r="N131" s="256">
        <v>0</v>
      </c>
      <c r="O131" s="256">
        <v>0</v>
      </c>
      <c r="P131" s="256">
        <v>0</v>
      </c>
      <c r="Q131" s="256">
        <v>0</v>
      </c>
      <c r="R131" s="257"/>
    </row>
    <row r="132" spans="2:18" s="57" customFormat="1" ht="43.5" hidden="1" customHeight="1">
      <c r="B132" s="143" t="s">
        <v>499</v>
      </c>
      <c r="C132" s="100" t="s">
        <v>212</v>
      </c>
      <c r="D132" s="256">
        <v>0</v>
      </c>
      <c r="E132" s="256">
        <v>0</v>
      </c>
      <c r="F132" s="256">
        <v>26379.932260000001</v>
      </c>
      <c r="G132" s="256">
        <v>26379.932260000001</v>
      </c>
      <c r="H132" s="256" t="e">
        <f t="shared" si="1"/>
        <v>#DIV/0!</v>
      </c>
      <c r="I132" s="256">
        <v>0</v>
      </c>
      <c r="J132" s="256">
        <v>0</v>
      </c>
      <c r="K132" s="256">
        <v>26379.932260000001</v>
      </c>
      <c r="L132" s="256">
        <v>26379.932260000001</v>
      </c>
      <c r="M132" s="256"/>
      <c r="N132" s="256">
        <v>0</v>
      </c>
      <c r="O132" s="256">
        <v>0</v>
      </c>
      <c r="P132" s="256">
        <v>0</v>
      </c>
      <c r="Q132" s="256">
        <v>0</v>
      </c>
      <c r="R132" s="257"/>
    </row>
    <row r="133" spans="2:18" s="57" customFormat="1" ht="43.5" hidden="1" customHeight="1">
      <c r="B133" s="143" t="s">
        <v>500</v>
      </c>
      <c r="C133" s="100" t="s">
        <v>213</v>
      </c>
      <c r="D133" s="256">
        <v>0</v>
      </c>
      <c r="E133" s="256">
        <v>0</v>
      </c>
      <c r="F133" s="256">
        <v>5693.0744699999996</v>
      </c>
      <c r="G133" s="256">
        <v>5693.0744699999996</v>
      </c>
      <c r="H133" s="256" t="e">
        <f t="shared" si="1"/>
        <v>#DIV/0!</v>
      </c>
      <c r="I133" s="256">
        <v>0</v>
      </c>
      <c r="J133" s="256">
        <v>0</v>
      </c>
      <c r="K133" s="256">
        <v>5693.0744699999996</v>
      </c>
      <c r="L133" s="256">
        <v>5693.0744699999996</v>
      </c>
      <c r="M133" s="256"/>
      <c r="N133" s="256">
        <v>0</v>
      </c>
      <c r="O133" s="256">
        <v>0</v>
      </c>
      <c r="P133" s="256">
        <v>0</v>
      </c>
      <c r="Q133" s="256">
        <v>0</v>
      </c>
      <c r="R133" s="257"/>
    </row>
    <row r="134" spans="2:18" s="57" customFormat="1" ht="43.5" hidden="1" customHeight="1">
      <c r="B134" s="143" t="s">
        <v>501</v>
      </c>
      <c r="C134" s="100" t="s">
        <v>214</v>
      </c>
      <c r="D134" s="256">
        <v>0</v>
      </c>
      <c r="E134" s="256">
        <v>0</v>
      </c>
      <c r="F134" s="256">
        <v>4250.6275099999993</v>
      </c>
      <c r="G134" s="256">
        <v>4250.6275099999993</v>
      </c>
      <c r="H134" s="256" t="e">
        <f t="shared" si="1"/>
        <v>#DIV/0!</v>
      </c>
      <c r="I134" s="256">
        <v>0</v>
      </c>
      <c r="J134" s="256">
        <v>0</v>
      </c>
      <c r="K134" s="256">
        <v>4250.6275099999993</v>
      </c>
      <c r="L134" s="256">
        <v>4250.6275099999993</v>
      </c>
      <c r="M134" s="256"/>
      <c r="N134" s="256">
        <v>0</v>
      </c>
      <c r="O134" s="256">
        <v>0</v>
      </c>
      <c r="P134" s="256">
        <v>0</v>
      </c>
      <c r="Q134" s="256">
        <v>0</v>
      </c>
      <c r="R134" s="257"/>
    </row>
    <row r="135" spans="2:18" s="57" customFormat="1" ht="43.5" hidden="1" customHeight="1">
      <c r="B135" s="143" t="s">
        <v>502</v>
      </c>
      <c r="C135" s="100" t="s">
        <v>215</v>
      </c>
      <c r="D135" s="256">
        <v>0</v>
      </c>
      <c r="E135" s="256">
        <v>0</v>
      </c>
      <c r="F135" s="256">
        <v>59.209000000000003</v>
      </c>
      <c r="G135" s="256">
        <v>59.209000000000003</v>
      </c>
      <c r="H135" s="256" t="e">
        <f t="shared" si="1"/>
        <v>#DIV/0!</v>
      </c>
      <c r="I135" s="256">
        <v>0</v>
      </c>
      <c r="J135" s="256">
        <v>0</v>
      </c>
      <c r="K135" s="256">
        <v>59.209000000000003</v>
      </c>
      <c r="L135" s="256">
        <v>59.209000000000003</v>
      </c>
      <c r="M135" s="256"/>
      <c r="N135" s="256">
        <v>0</v>
      </c>
      <c r="O135" s="256">
        <v>0</v>
      </c>
      <c r="P135" s="256">
        <v>0</v>
      </c>
      <c r="Q135" s="256">
        <v>0</v>
      </c>
      <c r="R135" s="257"/>
    </row>
    <row r="136" spans="2:18" s="57" customFormat="1" ht="43.5" hidden="1" customHeight="1">
      <c r="B136" s="143" t="s">
        <v>503</v>
      </c>
      <c r="C136" s="100" t="s">
        <v>216</v>
      </c>
      <c r="D136" s="256">
        <v>0</v>
      </c>
      <c r="E136" s="256">
        <v>0</v>
      </c>
      <c r="F136" s="256">
        <v>9384.9731499999998</v>
      </c>
      <c r="G136" s="256">
        <v>9384.9731499999998</v>
      </c>
      <c r="H136" s="256" t="e">
        <f t="shared" si="1"/>
        <v>#DIV/0!</v>
      </c>
      <c r="I136" s="256">
        <v>0</v>
      </c>
      <c r="J136" s="256">
        <v>0</v>
      </c>
      <c r="K136" s="256">
        <v>9384.9731499999998</v>
      </c>
      <c r="L136" s="256">
        <v>9384.9731499999998</v>
      </c>
      <c r="M136" s="256"/>
      <c r="N136" s="256">
        <v>0</v>
      </c>
      <c r="O136" s="256">
        <v>0</v>
      </c>
      <c r="P136" s="256">
        <v>0</v>
      </c>
      <c r="Q136" s="256">
        <v>0</v>
      </c>
      <c r="R136" s="257"/>
    </row>
    <row r="137" spans="2:18" s="57" customFormat="1" ht="43.5" hidden="1" customHeight="1">
      <c r="B137" s="143" t="s">
        <v>504</v>
      </c>
      <c r="C137" s="100" t="s">
        <v>217</v>
      </c>
      <c r="D137" s="256">
        <v>0</v>
      </c>
      <c r="E137" s="256">
        <v>0</v>
      </c>
      <c r="F137" s="256">
        <v>341.89719000000002</v>
      </c>
      <c r="G137" s="256">
        <v>341.89719000000002</v>
      </c>
      <c r="H137" s="256" t="e">
        <f t="shared" si="1"/>
        <v>#DIV/0!</v>
      </c>
      <c r="I137" s="256">
        <v>0</v>
      </c>
      <c r="J137" s="256">
        <v>0</v>
      </c>
      <c r="K137" s="256">
        <v>341.89719000000002</v>
      </c>
      <c r="L137" s="256">
        <v>341.89719000000002</v>
      </c>
      <c r="M137" s="256"/>
      <c r="N137" s="256">
        <v>0</v>
      </c>
      <c r="O137" s="256">
        <v>0</v>
      </c>
      <c r="P137" s="256">
        <v>0</v>
      </c>
      <c r="Q137" s="256">
        <v>0</v>
      </c>
      <c r="R137" s="257"/>
    </row>
    <row r="138" spans="2:18" s="57" customFormat="1" ht="43.5" hidden="1" customHeight="1">
      <c r="B138" s="143" t="s">
        <v>505</v>
      </c>
      <c r="C138" s="100" t="s">
        <v>218</v>
      </c>
      <c r="D138" s="256">
        <v>0</v>
      </c>
      <c r="E138" s="256">
        <v>0</v>
      </c>
      <c r="F138" s="256">
        <v>6650.1509400000004</v>
      </c>
      <c r="G138" s="256">
        <v>6650.1509400000004</v>
      </c>
      <c r="H138" s="256" t="e">
        <f t="shared" si="1"/>
        <v>#DIV/0!</v>
      </c>
      <c r="I138" s="256">
        <v>0</v>
      </c>
      <c r="J138" s="256">
        <v>0</v>
      </c>
      <c r="K138" s="256">
        <v>6650.1509400000004</v>
      </c>
      <c r="L138" s="256">
        <v>6650.1509400000004</v>
      </c>
      <c r="M138" s="256"/>
      <c r="N138" s="256">
        <v>0</v>
      </c>
      <c r="O138" s="256">
        <v>0</v>
      </c>
      <c r="P138" s="256">
        <v>0</v>
      </c>
      <c r="Q138" s="256">
        <v>0</v>
      </c>
      <c r="R138" s="257"/>
    </row>
    <row r="139" spans="2:18" s="57" customFormat="1" ht="43.5" hidden="1" customHeight="1">
      <c r="B139" s="143" t="s">
        <v>506</v>
      </c>
      <c r="C139" s="100" t="s">
        <v>219</v>
      </c>
      <c r="D139" s="256">
        <v>0</v>
      </c>
      <c r="E139" s="256">
        <v>0</v>
      </c>
      <c r="F139" s="256">
        <v>5842.7404000000006</v>
      </c>
      <c r="G139" s="256">
        <v>5842.7404000000006</v>
      </c>
      <c r="H139" s="256" t="e">
        <f t="shared" si="1"/>
        <v>#DIV/0!</v>
      </c>
      <c r="I139" s="256">
        <v>0</v>
      </c>
      <c r="J139" s="256">
        <v>0</v>
      </c>
      <c r="K139" s="256">
        <v>5842.7404000000006</v>
      </c>
      <c r="L139" s="256">
        <v>5842.7404000000006</v>
      </c>
      <c r="M139" s="256"/>
      <c r="N139" s="256">
        <v>0</v>
      </c>
      <c r="O139" s="256">
        <v>0</v>
      </c>
      <c r="P139" s="256">
        <v>0</v>
      </c>
      <c r="Q139" s="256">
        <v>0</v>
      </c>
      <c r="R139" s="257"/>
    </row>
    <row r="140" spans="2:18" s="57" customFormat="1" ht="43.5" hidden="1" customHeight="1">
      <c r="B140" s="143" t="s">
        <v>507</v>
      </c>
      <c r="C140" s="100" t="s">
        <v>220</v>
      </c>
      <c r="D140" s="256">
        <v>0</v>
      </c>
      <c r="E140" s="256">
        <v>0</v>
      </c>
      <c r="F140" s="256">
        <v>298.27282000000002</v>
      </c>
      <c r="G140" s="256">
        <v>298.27282000000002</v>
      </c>
      <c r="H140" s="256" t="e">
        <f t="shared" ref="H140:H203" si="2">F140/E140*100</f>
        <v>#DIV/0!</v>
      </c>
      <c r="I140" s="256">
        <v>0</v>
      </c>
      <c r="J140" s="256">
        <v>0</v>
      </c>
      <c r="K140" s="256">
        <v>298.27282000000002</v>
      </c>
      <c r="L140" s="256">
        <v>298.27282000000002</v>
      </c>
      <c r="M140" s="256"/>
      <c r="N140" s="256">
        <v>0</v>
      </c>
      <c r="O140" s="256">
        <v>0</v>
      </c>
      <c r="P140" s="256">
        <v>0</v>
      </c>
      <c r="Q140" s="256">
        <v>0</v>
      </c>
      <c r="R140" s="257"/>
    </row>
    <row r="141" spans="2:18" s="57" customFormat="1" ht="43.5" hidden="1" customHeight="1">
      <c r="B141" s="143" t="s">
        <v>508</v>
      </c>
      <c r="C141" s="100" t="s">
        <v>221</v>
      </c>
      <c r="D141" s="256">
        <v>0</v>
      </c>
      <c r="E141" s="256">
        <v>0</v>
      </c>
      <c r="F141" s="256">
        <v>2517.99613</v>
      </c>
      <c r="G141" s="256">
        <v>2517.99613</v>
      </c>
      <c r="H141" s="256" t="e">
        <f t="shared" si="2"/>
        <v>#DIV/0!</v>
      </c>
      <c r="I141" s="256">
        <v>0</v>
      </c>
      <c r="J141" s="256">
        <v>0</v>
      </c>
      <c r="K141" s="256">
        <v>2517.99613</v>
      </c>
      <c r="L141" s="256">
        <v>2517.99613</v>
      </c>
      <c r="M141" s="256"/>
      <c r="N141" s="256">
        <v>0</v>
      </c>
      <c r="O141" s="256">
        <v>0</v>
      </c>
      <c r="P141" s="256">
        <v>0</v>
      </c>
      <c r="Q141" s="256">
        <v>0</v>
      </c>
      <c r="R141" s="257"/>
    </row>
    <row r="142" spans="2:18" s="57" customFormat="1" ht="43.5" hidden="1" customHeight="1">
      <c r="B142" s="143" t="s">
        <v>509</v>
      </c>
      <c r="C142" s="100" t="s">
        <v>222</v>
      </c>
      <c r="D142" s="256">
        <v>0</v>
      </c>
      <c r="E142" s="256">
        <v>0</v>
      </c>
      <c r="F142" s="256">
        <v>3026.47145</v>
      </c>
      <c r="G142" s="256">
        <v>3026.47145</v>
      </c>
      <c r="H142" s="256" t="e">
        <f t="shared" si="2"/>
        <v>#DIV/0!</v>
      </c>
      <c r="I142" s="256">
        <v>0</v>
      </c>
      <c r="J142" s="256">
        <v>0</v>
      </c>
      <c r="K142" s="256">
        <v>3026.47145</v>
      </c>
      <c r="L142" s="256">
        <v>3026.47145</v>
      </c>
      <c r="M142" s="256"/>
      <c r="N142" s="256">
        <v>0</v>
      </c>
      <c r="O142" s="256">
        <v>0</v>
      </c>
      <c r="P142" s="256">
        <v>0</v>
      </c>
      <c r="Q142" s="256">
        <v>0</v>
      </c>
      <c r="R142" s="257"/>
    </row>
    <row r="143" spans="2:18" s="56" customFormat="1" ht="43.5" customHeight="1">
      <c r="B143" s="141" t="s">
        <v>753</v>
      </c>
      <c r="C143" s="99" t="s">
        <v>754</v>
      </c>
      <c r="D143" s="255">
        <v>1522000</v>
      </c>
      <c r="E143" s="255">
        <v>1927000</v>
      </c>
      <c r="F143" s="255">
        <v>1922675.5563099999</v>
      </c>
      <c r="G143" s="255">
        <v>-4324.4436900000574</v>
      </c>
      <c r="H143" s="256">
        <f t="shared" si="2"/>
        <v>99.775586731188369</v>
      </c>
      <c r="I143" s="255">
        <v>1359280</v>
      </c>
      <c r="J143" s="255">
        <v>1780280</v>
      </c>
      <c r="K143" s="255">
        <v>1767762.6265</v>
      </c>
      <c r="L143" s="255">
        <v>-12517.3735</v>
      </c>
      <c r="M143" s="255">
        <v>99.296887371649404</v>
      </c>
      <c r="N143" s="255">
        <v>162720</v>
      </c>
      <c r="O143" s="255">
        <v>146720</v>
      </c>
      <c r="P143" s="255">
        <v>154912.92981</v>
      </c>
      <c r="Q143" s="255">
        <v>8192.9298100000015</v>
      </c>
      <c r="R143" s="258">
        <v>105.58405794029444</v>
      </c>
    </row>
    <row r="144" spans="2:18" s="57" customFormat="1" ht="43.5" hidden="1" customHeight="1">
      <c r="B144" s="143" t="s">
        <v>492</v>
      </c>
      <c r="C144" s="100" t="s">
        <v>223</v>
      </c>
      <c r="D144" s="256"/>
      <c r="E144" s="256"/>
      <c r="F144" s="256">
        <v>164320.64473999999</v>
      </c>
      <c r="G144" s="256">
        <v>146825.44474000001</v>
      </c>
      <c r="H144" s="256"/>
      <c r="I144" s="256">
        <v>0</v>
      </c>
      <c r="J144" s="256">
        <v>0</v>
      </c>
      <c r="K144" s="256">
        <v>140704.88993999999</v>
      </c>
      <c r="L144" s="256">
        <v>140704.88993999999</v>
      </c>
      <c r="M144" s="256"/>
      <c r="N144" s="256">
        <v>17040.2</v>
      </c>
      <c r="O144" s="256">
        <v>17495.2</v>
      </c>
      <c r="P144" s="256">
        <v>23615.754800000002</v>
      </c>
      <c r="Q144" s="256">
        <v>6120.5548000000017</v>
      </c>
      <c r="R144" s="257">
        <v>134.98419452192601</v>
      </c>
    </row>
    <row r="145" spans="2:18" s="57" customFormat="1" ht="43.5" hidden="1" customHeight="1">
      <c r="B145" s="143" t="s">
        <v>493</v>
      </c>
      <c r="C145" s="100" t="s">
        <v>224</v>
      </c>
      <c r="D145" s="256"/>
      <c r="E145" s="256"/>
      <c r="F145" s="256">
        <v>117089.13489</v>
      </c>
      <c r="G145" s="256">
        <v>117081.13489</v>
      </c>
      <c r="H145" s="256"/>
      <c r="I145" s="256">
        <v>0</v>
      </c>
      <c r="J145" s="256">
        <v>0</v>
      </c>
      <c r="K145" s="256">
        <v>117089.13489</v>
      </c>
      <c r="L145" s="256">
        <v>117089.13489</v>
      </c>
      <c r="M145" s="256"/>
      <c r="N145" s="256">
        <v>8</v>
      </c>
      <c r="O145" s="256">
        <v>8</v>
      </c>
      <c r="P145" s="256">
        <v>0</v>
      </c>
      <c r="Q145" s="256">
        <v>-8</v>
      </c>
      <c r="R145" s="257">
        <v>0</v>
      </c>
    </row>
    <row r="146" spans="2:18" s="57" customFormat="1" ht="43.5" hidden="1" customHeight="1">
      <c r="B146" s="143" t="s">
        <v>494</v>
      </c>
      <c r="C146" s="100" t="s">
        <v>225</v>
      </c>
      <c r="D146" s="256"/>
      <c r="E146" s="256"/>
      <c r="F146" s="256">
        <v>46340.940929999997</v>
      </c>
      <c r="G146" s="256">
        <v>29316.040929999999</v>
      </c>
      <c r="H146" s="256"/>
      <c r="I146" s="256">
        <v>0</v>
      </c>
      <c r="J146" s="256">
        <v>0</v>
      </c>
      <c r="K146" s="256">
        <v>23170.470579999997</v>
      </c>
      <c r="L146" s="256">
        <v>23170.470579999997</v>
      </c>
      <c r="M146" s="256"/>
      <c r="N146" s="256">
        <v>16569.900000000001</v>
      </c>
      <c r="O146" s="256">
        <v>17024.900000000001</v>
      </c>
      <c r="P146" s="256">
        <v>23170.470350000003</v>
      </c>
      <c r="Q146" s="256">
        <v>6145.5703500000018</v>
      </c>
      <c r="R146" s="257">
        <v>136.09754154209423</v>
      </c>
    </row>
    <row r="147" spans="2:18" s="57" customFormat="1" ht="43.5" hidden="1" customHeight="1">
      <c r="B147" s="143" t="s">
        <v>510</v>
      </c>
      <c r="C147" s="100" t="s">
        <v>226</v>
      </c>
      <c r="D147" s="256"/>
      <c r="E147" s="256"/>
      <c r="F147" s="256">
        <v>890.56891999999993</v>
      </c>
      <c r="G147" s="256">
        <v>428.26891999999992</v>
      </c>
      <c r="H147" s="256"/>
      <c r="I147" s="256">
        <v>0</v>
      </c>
      <c r="J147" s="256">
        <v>0</v>
      </c>
      <c r="K147" s="256">
        <v>445.28447</v>
      </c>
      <c r="L147" s="256">
        <v>445.28447</v>
      </c>
      <c r="M147" s="256"/>
      <c r="N147" s="256">
        <v>462.3</v>
      </c>
      <c r="O147" s="256">
        <v>462.3</v>
      </c>
      <c r="P147" s="256">
        <v>445.28444999999999</v>
      </c>
      <c r="Q147" s="256">
        <v>-17.015550000000019</v>
      </c>
      <c r="R147" s="257">
        <v>96.319370538611281</v>
      </c>
    </row>
    <row r="148" spans="2:18" s="57" customFormat="1" ht="43.5" hidden="1" customHeight="1">
      <c r="B148" s="143" t="s">
        <v>495</v>
      </c>
      <c r="C148" s="100" t="s">
        <v>227</v>
      </c>
      <c r="D148" s="256"/>
      <c r="E148" s="256"/>
      <c r="F148" s="256">
        <v>1579371.8204699999</v>
      </c>
      <c r="G148" s="256">
        <v>1537141.0204700001</v>
      </c>
      <c r="H148" s="256"/>
      <c r="I148" s="256">
        <v>0</v>
      </c>
      <c r="J148" s="256">
        <v>0</v>
      </c>
      <c r="K148" s="256">
        <v>1537566.18998</v>
      </c>
      <c r="L148" s="256">
        <v>1537566.18998</v>
      </c>
      <c r="M148" s="256"/>
      <c r="N148" s="256">
        <v>45227.5</v>
      </c>
      <c r="O148" s="256">
        <v>42230.8</v>
      </c>
      <c r="P148" s="256">
        <v>41805.630490000003</v>
      </c>
      <c r="Q148" s="256">
        <v>-425.16950999999972</v>
      </c>
      <c r="R148" s="257">
        <v>98.993224116048012</v>
      </c>
    </row>
    <row r="149" spans="2:18" s="57" customFormat="1" ht="43.5" hidden="1" customHeight="1">
      <c r="B149" s="143" t="s">
        <v>496</v>
      </c>
      <c r="C149" s="100" t="s">
        <v>228</v>
      </c>
      <c r="D149" s="256">
        <v>0</v>
      </c>
      <c r="E149" s="256">
        <v>0</v>
      </c>
      <c r="F149" s="256">
        <v>1495760.5594200001</v>
      </c>
      <c r="G149" s="256">
        <v>1495760.5594200001</v>
      </c>
      <c r="H149" s="256"/>
      <c r="I149" s="256">
        <v>0</v>
      </c>
      <c r="J149" s="256">
        <v>0</v>
      </c>
      <c r="K149" s="256">
        <v>1495760.5594200001</v>
      </c>
      <c r="L149" s="256">
        <v>1495760.5594200001</v>
      </c>
      <c r="M149" s="256"/>
      <c r="N149" s="256">
        <v>0</v>
      </c>
      <c r="O149" s="256">
        <v>0</v>
      </c>
      <c r="P149" s="256">
        <v>0</v>
      </c>
      <c r="Q149" s="256">
        <v>0</v>
      </c>
      <c r="R149" s="257"/>
    </row>
    <row r="150" spans="2:18" s="57" customFormat="1" ht="43.5" hidden="1" customHeight="1">
      <c r="B150" s="143" t="s">
        <v>511</v>
      </c>
      <c r="C150" s="100" t="s">
        <v>229</v>
      </c>
      <c r="D150" s="256"/>
      <c r="E150" s="256"/>
      <c r="F150" s="256">
        <v>433.2</v>
      </c>
      <c r="G150" s="256">
        <v>43.2</v>
      </c>
      <c r="H150" s="256"/>
      <c r="I150" s="256">
        <v>0</v>
      </c>
      <c r="J150" s="256">
        <v>0</v>
      </c>
      <c r="K150" s="256">
        <v>216.6</v>
      </c>
      <c r="L150" s="256">
        <v>216.6</v>
      </c>
      <c r="M150" s="256"/>
      <c r="N150" s="256">
        <v>1590</v>
      </c>
      <c r="O150" s="256">
        <v>390</v>
      </c>
      <c r="P150" s="256">
        <v>216.6</v>
      </c>
      <c r="Q150" s="256">
        <v>-173.4</v>
      </c>
      <c r="R150" s="257">
        <v>55.538461538461533</v>
      </c>
    </row>
    <row r="151" spans="2:18" s="57" customFormat="1" ht="43.5" hidden="1" customHeight="1">
      <c r="B151" s="143" t="s">
        <v>497</v>
      </c>
      <c r="C151" s="100" t="s">
        <v>230</v>
      </c>
      <c r="D151" s="256"/>
      <c r="E151" s="256"/>
      <c r="F151" s="256">
        <v>-298.05700000000002</v>
      </c>
      <c r="G151" s="256">
        <v>-526.05700000000002</v>
      </c>
      <c r="H151" s="256"/>
      <c r="I151" s="256">
        <v>0</v>
      </c>
      <c r="J151" s="256">
        <v>0</v>
      </c>
      <c r="K151" s="256">
        <v>-149.02850000000001</v>
      </c>
      <c r="L151" s="256">
        <v>-149.02850000000001</v>
      </c>
      <c r="M151" s="256"/>
      <c r="N151" s="256">
        <v>228</v>
      </c>
      <c r="O151" s="256">
        <v>228</v>
      </c>
      <c r="P151" s="256">
        <v>-149.02850000000001</v>
      </c>
      <c r="Q151" s="256">
        <v>-377.02850000000001</v>
      </c>
      <c r="R151" s="257">
        <v>-65.363377192982469</v>
      </c>
    </row>
    <row r="152" spans="2:18" s="57" customFormat="1" ht="43.5" hidden="1" customHeight="1">
      <c r="B152" s="143" t="s">
        <v>512</v>
      </c>
      <c r="C152" s="100" t="s">
        <v>231</v>
      </c>
      <c r="D152" s="256">
        <v>0</v>
      </c>
      <c r="E152" s="256">
        <v>0</v>
      </c>
      <c r="F152" s="256">
        <v>26.882000000000001</v>
      </c>
      <c r="G152" s="256">
        <v>26.882000000000001</v>
      </c>
      <c r="H152" s="256"/>
      <c r="I152" s="256">
        <v>0</v>
      </c>
      <c r="J152" s="256">
        <v>0</v>
      </c>
      <c r="K152" s="256">
        <v>13.441000000000001</v>
      </c>
      <c r="L152" s="256">
        <v>13.441000000000001</v>
      </c>
      <c r="M152" s="256"/>
      <c r="N152" s="256">
        <v>0</v>
      </c>
      <c r="O152" s="256">
        <v>0</v>
      </c>
      <c r="P152" s="256">
        <v>13.441000000000001</v>
      </c>
      <c r="Q152" s="256">
        <v>13.441000000000001</v>
      </c>
      <c r="R152" s="257"/>
    </row>
    <row r="153" spans="2:18" s="57" customFormat="1" ht="43.5" hidden="1" customHeight="1">
      <c r="B153" s="143" t="s">
        <v>498</v>
      </c>
      <c r="C153" s="100" t="s">
        <v>232</v>
      </c>
      <c r="D153" s="256"/>
      <c r="E153" s="256"/>
      <c r="F153" s="256">
        <v>83449.236050000007</v>
      </c>
      <c r="G153" s="256">
        <v>41836.436050000011</v>
      </c>
      <c r="H153" s="256"/>
      <c r="I153" s="256">
        <v>0</v>
      </c>
      <c r="J153" s="256">
        <v>0</v>
      </c>
      <c r="K153" s="256">
        <v>41724.618060000001</v>
      </c>
      <c r="L153" s="256">
        <v>41724.618060000001</v>
      </c>
      <c r="M153" s="256"/>
      <c r="N153" s="256">
        <v>43409.5</v>
      </c>
      <c r="O153" s="256">
        <v>41612.800000000003</v>
      </c>
      <c r="P153" s="256">
        <v>41724.617989999999</v>
      </c>
      <c r="Q153" s="256">
        <v>111.81798999999592</v>
      </c>
      <c r="R153" s="257">
        <v>100.26871056501845</v>
      </c>
    </row>
    <row r="154" spans="2:18" s="57" customFormat="1" ht="43.5" hidden="1" customHeight="1">
      <c r="B154" s="143" t="s">
        <v>499</v>
      </c>
      <c r="C154" s="100" t="s">
        <v>233</v>
      </c>
      <c r="D154" s="256"/>
      <c r="E154" s="256"/>
      <c r="F154" s="256">
        <v>97172.801780000009</v>
      </c>
      <c r="G154" s="256">
        <v>49040.501779999999</v>
      </c>
      <c r="H154" s="256"/>
      <c r="I154" s="256">
        <v>0</v>
      </c>
      <c r="J154" s="256">
        <v>0</v>
      </c>
      <c r="K154" s="256">
        <v>48586.4012</v>
      </c>
      <c r="L154" s="256">
        <v>48586.4012</v>
      </c>
      <c r="M154" s="256"/>
      <c r="N154" s="256">
        <v>58528.6</v>
      </c>
      <c r="O154" s="256">
        <v>48132.3</v>
      </c>
      <c r="P154" s="256">
        <v>48586.400580000001</v>
      </c>
      <c r="Q154" s="256">
        <v>454.10057999999844</v>
      </c>
      <c r="R154" s="257">
        <v>100.94344251157746</v>
      </c>
    </row>
    <row r="155" spans="2:18" s="57" customFormat="1" ht="43.5" hidden="1" customHeight="1">
      <c r="B155" s="143" t="s">
        <v>500</v>
      </c>
      <c r="C155" s="100" t="s">
        <v>234</v>
      </c>
      <c r="D155" s="256"/>
      <c r="E155" s="256"/>
      <c r="F155" s="256">
        <v>8411.96378</v>
      </c>
      <c r="G155" s="256">
        <v>3735.9637799999991</v>
      </c>
      <c r="H155" s="256"/>
      <c r="I155" s="256">
        <v>0</v>
      </c>
      <c r="J155" s="256">
        <v>0</v>
      </c>
      <c r="K155" s="256">
        <v>4205.98189</v>
      </c>
      <c r="L155" s="256">
        <v>4205.98189</v>
      </c>
      <c r="M155" s="256"/>
      <c r="N155" s="256">
        <v>4676</v>
      </c>
      <c r="O155" s="256">
        <v>4676</v>
      </c>
      <c r="P155" s="256">
        <v>4205.98189</v>
      </c>
      <c r="Q155" s="256">
        <v>-470.01810999999998</v>
      </c>
      <c r="R155" s="257">
        <v>89.948286783575711</v>
      </c>
    </row>
    <row r="156" spans="2:18" s="57" customFormat="1" ht="43.5" hidden="1" customHeight="1">
      <c r="B156" s="143" t="s">
        <v>501</v>
      </c>
      <c r="C156" s="100" t="s">
        <v>235</v>
      </c>
      <c r="D156" s="256"/>
      <c r="E156" s="256"/>
      <c r="F156" s="256">
        <v>10556.210429999999</v>
      </c>
      <c r="G156" s="256">
        <v>6044.0104299999994</v>
      </c>
      <c r="H156" s="256"/>
      <c r="I156" s="256">
        <v>0</v>
      </c>
      <c r="J156" s="256">
        <v>0</v>
      </c>
      <c r="K156" s="256">
        <v>5278.1053300000003</v>
      </c>
      <c r="L156" s="256">
        <v>5278.1053300000003</v>
      </c>
      <c r="M156" s="256"/>
      <c r="N156" s="256">
        <v>4628.1000000000004</v>
      </c>
      <c r="O156" s="256">
        <v>4512.2</v>
      </c>
      <c r="P156" s="256">
        <v>5278.1050999999998</v>
      </c>
      <c r="Q156" s="256">
        <v>765.90509999999995</v>
      </c>
      <c r="R156" s="257">
        <v>116.9740946766544</v>
      </c>
    </row>
    <row r="157" spans="2:18" s="57" customFormat="1" ht="43.5" hidden="1" customHeight="1">
      <c r="B157" s="143" t="s">
        <v>502</v>
      </c>
      <c r="C157" s="100" t="s">
        <v>236</v>
      </c>
      <c r="D157" s="256"/>
      <c r="E157" s="256"/>
      <c r="F157" s="256">
        <v>3577.4774600000001</v>
      </c>
      <c r="G157" s="256">
        <v>2229.4774600000001</v>
      </c>
      <c r="H157" s="256"/>
      <c r="I157" s="256">
        <v>0</v>
      </c>
      <c r="J157" s="256">
        <v>0</v>
      </c>
      <c r="K157" s="256">
        <v>1788.7387900000001</v>
      </c>
      <c r="L157" s="256">
        <v>1788.7387900000001</v>
      </c>
      <c r="M157" s="256"/>
      <c r="N157" s="256">
        <v>2048</v>
      </c>
      <c r="O157" s="256">
        <v>1348</v>
      </c>
      <c r="P157" s="256">
        <v>1788.73867</v>
      </c>
      <c r="Q157" s="256">
        <v>440.73866999999996</v>
      </c>
      <c r="R157" s="257">
        <v>132.69574703264095</v>
      </c>
    </row>
    <row r="158" spans="2:18" s="57" customFormat="1" ht="43.5" hidden="1" customHeight="1">
      <c r="B158" s="143" t="s">
        <v>503</v>
      </c>
      <c r="C158" s="100" t="s">
        <v>237</v>
      </c>
      <c r="D158" s="256"/>
      <c r="E158" s="256"/>
      <c r="F158" s="256">
        <v>58396.399539999999</v>
      </c>
      <c r="G158" s="256">
        <v>27931.79954</v>
      </c>
      <c r="H158" s="256"/>
      <c r="I158" s="256">
        <v>0</v>
      </c>
      <c r="J158" s="256">
        <v>0</v>
      </c>
      <c r="K158" s="256">
        <v>29198.199800000002</v>
      </c>
      <c r="L158" s="256">
        <v>29198.199800000002</v>
      </c>
      <c r="M158" s="256"/>
      <c r="N158" s="256">
        <v>37516</v>
      </c>
      <c r="O158" s="256">
        <v>30464.6</v>
      </c>
      <c r="P158" s="256">
        <v>29198.19974</v>
      </c>
      <c r="Q158" s="256">
        <v>-1266.4002599999985</v>
      </c>
      <c r="R158" s="257">
        <v>95.843043204243614</v>
      </c>
    </row>
    <row r="159" spans="2:18" s="57" customFormat="1" ht="43.5" hidden="1" customHeight="1">
      <c r="B159" s="143" t="s">
        <v>505</v>
      </c>
      <c r="C159" s="100" t="s">
        <v>238</v>
      </c>
      <c r="D159" s="256"/>
      <c r="E159" s="256"/>
      <c r="F159" s="256">
        <v>16230.75057</v>
      </c>
      <c r="G159" s="256">
        <v>9099.2505700000002</v>
      </c>
      <c r="H159" s="256"/>
      <c r="I159" s="256">
        <v>0</v>
      </c>
      <c r="J159" s="256">
        <v>0</v>
      </c>
      <c r="K159" s="256">
        <v>8115.3753899999992</v>
      </c>
      <c r="L159" s="256">
        <v>8115.3753899999992</v>
      </c>
      <c r="M159" s="256"/>
      <c r="N159" s="256">
        <v>9660.5</v>
      </c>
      <c r="O159" s="256">
        <v>7131.5</v>
      </c>
      <c r="P159" s="256">
        <v>8115.37518</v>
      </c>
      <c r="Q159" s="256">
        <v>983.87518</v>
      </c>
      <c r="R159" s="257">
        <v>113.79618845965085</v>
      </c>
    </row>
    <row r="160" spans="2:18" s="57" customFormat="1" ht="43.5" hidden="1" customHeight="1">
      <c r="B160" s="143" t="s">
        <v>506</v>
      </c>
      <c r="C160" s="100" t="s">
        <v>239</v>
      </c>
      <c r="D160" s="256"/>
      <c r="E160" s="256"/>
      <c r="F160" s="256">
        <v>81810.289319999996</v>
      </c>
      <c r="G160" s="256">
        <v>42948.589319999992</v>
      </c>
      <c r="H160" s="256"/>
      <c r="I160" s="256">
        <v>0</v>
      </c>
      <c r="J160" s="256">
        <v>0</v>
      </c>
      <c r="K160" s="256">
        <v>40905.145380000002</v>
      </c>
      <c r="L160" s="256">
        <v>40905.145380000002</v>
      </c>
      <c r="M160" s="256"/>
      <c r="N160" s="256">
        <v>41923.699999999997</v>
      </c>
      <c r="O160" s="256">
        <v>38861.699999999997</v>
      </c>
      <c r="P160" s="256">
        <v>40905.143939999994</v>
      </c>
      <c r="Q160" s="256">
        <v>2043.4439399999974</v>
      </c>
      <c r="R160" s="257">
        <v>105.258246396838</v>
      </c>
    </row>
    <row r="161" spans="2:18" s="57" customFormat="1" ht="43.5" hidden="1" customHeight="1">
      <c r="B161" s="143" t="s">
        <v>507</v>
      </c>
      <c r="C161" s="100" t="s">
        <v>240</v>
      </c>
      <c r="D161" s="256"/>
      <c r="E161" s="256"/>
      <c r="F161" s="256">
        <v>21081.508160000001</v>
      </c>
      <c r="G161" s="256">
        <v>15008.908160000001</v>
      </c>
      <c r="H161" s="256"/>
      <c r="I161" s="256">
        <v>0</v>
      </c>
      <c r="J161" s="256">
        <v>0</v>
      </c>
      <c r="K161" s="256">
        <v>10540.7541</v>
      </c>
      <c r="L161" s="256">
        <v>10540.7541</v>
      </c>
      <c r="M161" s="256"/>
      <c r="N161" s="256">
        <v>6202.1</v>
      </c>
      <c r="O161" s="256">
        <v>6072.6</v>
      </c>
      <c r="P161" s="256">
        <v>10540.754060000001</v>
      </c>
      <c r="Q161" s="256">
        <v>4468.1540600000008</v>
      </c>
      <c r="R161" s="257">
        <v>173.57892928893722</v>
      </c>
    </row>
    <row r="162" spans="2:18" s="57" customFormat="1" ht="43.5" hidden="1" customHeight="1">
      <c r="B162" s="143" t="s">
        <v>508</v>
      </c>
      <c r="C162" s="100" t="s">
        <v>241</v>
      </c>
      <c r="D162" s="256"/>
      <c r="E162" s="256"/>
      <c r="F162" s="256">
        <v>297.78899000000001</v>
      </c>
      <c r="G162" s="256">
        <v>288.78899000000001</v>
      </c>
      <c r="H162" s="256"/>
      <c r="I162" s="256">
        <v>0</v>
      </c>
      <c r="J162" s="256">
        <v>0</v>
      </c>
      <c r="K162" s="256">
        <v>148.89449999999999</v>
      </c>
      <c r="L162" s="256">
        <v>148.89449999999999</v>
      </c>
      <c r="M162" s="256"/>
      <c r="N162" s="256">
        <v>9</v>
      </c>
      <c r="O162" s="256">
        <v>9</v>
      </c>
      <c r="P162" s="256">
        <v>148.89448999999999</v>
      </c>
      <c r="Q162" s="256">
        <v>139.89448999999999</v>
      </c>
      <c r="R162" s="257">
        <v>1654.3832222222222</v>
      </c>
    </row>
    <row r="163" spans="2:18" s="57" customFormat="1" ht="43.5" hidden="1" customHeight="1">
      <c r="B163" s="143" t="s">
        <v>513</v>
      </c>
      <c r="C163" s="100" t="s">
        <v>242</v>
      </c>
      <c r="D163" s="256"/>
      <c r="E163" s="256"/>
      <c r="F163" s="256">
        <v>12.215999999999999</v>
      </c>
      <c r="G163" s="256">
        <v>12.215999999999999</v>
      </c>
      <c r="H163" s="256"/>
      <c r="I163" s="256">
        <v>0</v>
      </c>
      <c r="J163" s="256">
        <v>0</v>
      </c>
      <c r="K163" s="256">
        <v>6.1079999999999997</v>
      </c>
      <c r="L163" s="256">
        <v>6.1079999999999997</v>
      </c>
      <c r="M163" s="256"/>
      <c r="N163" s="256">
        <v>0</v>
      </c>
      <c r="O163" s="256">
        <v>0</v>
      </c>
      <c r="P163" s="256">
        <v>6.1079999999999997</v>
      </c>
      <c r="Q163" s="256">
        <v>6.1079999999999997</v>
      </c>
      <c r="R163" s="257"/>
    </row>
    <row r="164" spans="2:18" s="57" customFormat="1" ht="43.5" hidden="1" customHeight="1">
      <c r="B164" s="143" t="s">
        <v>509</v>
      </c>
      <c r="C164" s="100" t="s">
        <v>243</v>
      </c>
      <c r="D164" s="256"/>
      <c r="E164" s="256"/>
      <c r="F164" s="256">
        <v>53936.795570000002</v>
      </c>
      <c r="G164" s="256">
        <v>24678.095570000001</v>
      </c>
      <c r="H164" s="256"/>
      <c r="I164" s="256">
        <v>0</v>
      </c>
      <c r="J164" s="256">
        <v>0</v>
      </c>
      <c r="K164" s="256">
        <v>26968.398140000001</v>
      </c>
      <c r="L164" s="256">
        <v>26968.398140000001</v>
      </c>
      <c r="M164" s="256"/>
      <c r="N164" s="256">
        <v>31666</v>
      </c>
      <c r="O164" s="256">
        <v>29258.7</v>
      </c>
      <c r="P164" s="256">
        <v>26968.397430000001</v>
      </c>
      <c r="Q164" s="256">
        <v>-2290.3025699999998</v>
      </c>
      <c r="R164" s="257">
        <v>92.172234002194216</v>
      </c>
    </row>
    <row r="165" spans="2:18" s="57" customFormat="1" ht="43.5" hidden="1" customHeight="1">
      <c r="B165" s="143" t="s">
        <v>514</v>
      </c>
      <c r="C165" s="100" t="s">
        <v>244</v>
      </c>
      <c r="D165" s="256"/>
      <c r="E165" s="256"/>
      <c r="F165" s="256">
        <v>6481.9805999999999</v>
      </c>
      <c r="G165" s="256">
        <v>2960.5805999999998</v>
      </c>
      <c r="H165" s="256"/>
      <c r="I165" s="256">
        <v>0</v>
      </c>
      <c r="J165" s="256">
        <v>0</v>
      </c>
      <c r="K165" s="256">
        <v>3240.99064</v>
      </c>
      <c r="L165" s="256">
        <v>3240.99064</v>
      </c>
      <c r="M165" s="256"/>
      <c r="N165" s="256">
        <v>4046.6</v>
      </c>
      <c r="O165" s="256">
        <v>3521.4</v>
      </c>
      <c r="P165" s="256">
        <v>3240.9899599999999</v>
      </c>
      <c r="Q165" s="256">
        <v>-280.41004000000021</v>
      </c>
      <c r="R165" s="257">
        <v>92.036972794911108</v>
      </c>
    </row>
    <row r="166" spans="2:18" s="56" customFormat="1" ht="43.5" customHeight="1">
      <c r="B166" s="141" t="s">
        <v>515</v>
      </c>
      <c r="C166" s="99" t="s">
        <v>245</v>
      </c>
      <c r="D166" s="255">
        <v>22697000</v>
      </c>
      <c r="E166" s="255">
        <v>17087100</v>
      </c>
      <c r="F166" s="255">
        <v>17306582.943779998</v>
      </c>
      <c r="G166" s="255">
        <v>219482.94377999878</v>
      </c>
      <c r="H166" s="256">
        <f t="shared" si="2"/>
        <v>101.2844949920115</v>
      </c>
      <c r="I166" s="255">
        <v>22697000</v>
      </c>
      <c r="J166" s="255">
        <v>17087100</v>
      </c>
      <c r="K166" s="255">
        <v>17306582.943779998</v>
      </c>
      <c r="L166" s="255">
        <v>219482.94377999878</v>
      </c>
      <c r="M166" s="255">
        <v>101.2844949920115</v>
      </c>
      <c r="N166" s="255">
        <v>0</v>
      </c>
      <c r="O166" s="255">
        <v>0</v>
      </c>
      <c r="P166" s="255">
        <v>0</v>
      </c>
      <c r="Q166" s="255">
        <v>0</v>
      </c>
      <c r="R166" s="258"/>
    </row>
    <row r="167" spans="2:18" s="56" customFormat="1" ht="43.5" customHeight="1">
      <c r="B167" s="141" t="s">
        <v>755</v>
      </c>
      <c r="C167" s="99" t="s">
        <v>756</v>
      </c>
      <c r="D167" s="255">
        <v>3420700</v>
      </c>
      <c r="E167" s="255">
        <v>467100</v>
      </c>
      <c r="F167" s="255">
        <v>583370.71708000009</v>
      </c>
      <c r="G167" s="255">
        <v>116270.71708000005</v>
      </c>
      <c r="H167" s="256">
        <f t="shared" si="2"/>
        <v>124.89203962320705</v>
      </c>
      <c r="I167" s="255">
        <v>3420700</v>
      </c>
      <c r="J167" s="255">
        <v>467100</v>
      </c>
      <c r="K167" s="255">
        <v>583370.71708000009</v>
      </c>
      <c r="L167" s="255">
        <v>116270.71708000005</v>
      </c>
      <c r="M167" s="255">
        <v>124.89203962320705</v>
      </c>
      <c r="N167" s="255">
        <v>0</v>
      </c>
      <c r="O167" s="255">
        <v>0</v>
      </c>
      <c r="P167" s="255">
        <v>0</v>
      </c>
      <c r="Q167" s="255">
        <v>0</v>
      </c>
      <c r="R167" s="258"/>
    </row>
    <row r="168" spans="2:18" s="56" customFormat="1" ht="43.5" customHeight="1">
      <c r="B168" s="141" t="s">
        <v>757</v>
      </c>
      <c r="C168" s="99" t="s">
        <v>758</v>
      </c>
      <c r="D168" s="255">
        <v>2695200</v>
      </c>
      <c r="E168" s="255">
        <v>20000</v>
      </c>
      <c r="F168" s="255">
        <v>19496.30789</v>
      </c>
      <c r="G168" s="255">
        <v>-503.69210999999939</v>
      </c>
      <c r="H168" s="256">
        <f t="shared" si="2"/>
        <v>97.48153945</v>
      </c>
      <c r="I168" s="255">
        <v>2695200</v>
      </c>
      <c r="J168" s="255">
        <v>20000</v>
      </c>
      <c r="K168" s="255">
        <v>19496.30789</v>
      </c>
      <c r="L168" s="255">
        <v>-503.69210999999939</v>
      </c>
      <c r="M168" s="255">
        <v>97.48153945</v>
      </c>
      <c r="N168" s="255">
        <v>0</v>
      </c>
      <c r="O168" s="255">
        <v>0</v>
      </c>
      <c r="P168" s="255">
        <v>0</v>
      </c>
      <c r="Q168" s="255">
        <v>0</v>
      </c>
      <c r="R168" s="258"/>
    </row>
    <row r="169" spans="2:18" s="57" customFormat="1" ht="43.5" hidden="1" customHeight="1">
      <c r="B169" s="143" t="s">
        <v>516</v>
      </c>
      <c r="C169" s="100" t="s">
        <v>246</v>
      </c>
      <c r="D169" s="256">
        <v>0</v>
      </c>
      <c r="E169" s="256">
        <v>0</v>
      </c>
      <c r="F169" s="256">
        <v>0</v>
      </c>
      <c r="G169" s="256">
        <v>0</v>
      </c>
      <c r="H169" s="256" t="e">
        <f t="shared" si="2"/>
        <v>#DIV/0!</v>
      </c>
      <c r="I169" s="256">
        <v>0</v>
      </c>
      <c r="J169" s="256">
        <v>0</v>
      </c>
      <c r="K169" s="256">
        <v>0</v>
      </c>
      <c r="L169" s="256">
        <v>0</v>
      </c>
      <c r="M169" s="256"/>
      <c r="N169" s="256">
        <v>0</v>
      </c>
      <c r="O169" s="256">
        <v>0</v>
      </c>
      <c r="P169" s="256">
        <v>0</v>
      </c>
      <c r="Q169" s="256">
        <v>0</v>
      </c>
      <c r="R169" s="257"/>
    </row>
    <row r="170" spans="2:18" s="57" customFormat="1" ht="43.5" customHeight="1">
      <c r="B170" s="143" t="s">
        <v>517</v>
      </c>
      <c r="C170" s="100" t="s">
        <v>247</v>
      </c>
      <c r="D170" s="256">
        <v>2695200</v>
      </c>
      <c r="E170" s="256">
        <v>20000</v>
      </c>
      <c r="F170" s="256">
        <v>19496.30789</v>
      </c>
      <c r="G170" s="256">
        <v>-503.69210999999939</v>
      </c>
      <c r="H170" s="256">
        <f t="shared" si="2"/>
        <v>97.48153945</v>
      </c>
      <c r="I170" s="256">
        <v>2695200</v>
      </c>
      <c r="J170" s="256">
        <v>20000</v>
      </c>
      <c r="K170" s="256">
        <v>19496.30789</v>
      </c>
      <c r="L170" s="256">
        <v>-503.69210999999939</v>
      </c>
      <c r="M170" s="256">
        <v>97.48153945</v>
      </c>
      <c r="N170" s="256">
        <v>0</v>
      </c>
      <c r="O170" s="256">
        <v>0</v>
      </c>
      <c r="P170" s="256">
        <v>0</v>
      </c>
      <c r="Q170" s="256">
        <v>0</v>
      </c>
      <c r="R170" s="257"/>
    </row>
    <row r="171" spans="2:18" s="56" customFormat="1" ht="43.5" customHeight="1">
      <c r="B171" s="141" t="s">
        <v>759</v>
      </c>
      <c r="C171" s="99" t="s">
        <v>760</v>
      </c>
      <c r="D171" s="255">
        <v>0</v>
      </c>
      <c r="E171" s="255">
        <v>9000</v>
      </c>
      <c r="F171" s="255">
        <v>10111.07423</v>
      </c>
      <c r="G171" s="255">
        <v>1111.0742300000004</v>
      </c>
      <c r="H171" s="256">
        <f t="shared" si="2"/>
        <v>112.34526922222223</v>
      </c>
      <c r="I171" s="255">
        <v>0</v>
      </c>
      <c r="J171" s="255">
        <v>9000</v>
      </c>
      <c r="K171" s="255">
        <v>10111.07423</v>
      </c>
      <c r="L171" s="255">
        <v>1111.0742300000004</v>
      </c>
      <c r="M171" s="255">
        <v>112.34526922222223</v>
      </c>
      <c r="N171" s="255">
        <v>0</v>
      </c>
      <c r="O171" s="255">
        <v>0</v>
      </c>
      <c r="P171" s="255">
        <v>0</v>
      </c>
      <c r="Q171" s="255">
        <v>0</v>
      </c>
      <c r="R171" s="258"/>
    </row>
    <row r="172" spans="2:18" s="57" customFormat="1" ht="43.5" customHeight="1">
      <c r="B172" s="143" t="s">
        <v>518</v>
      </c>
      <c r="C172" s="100" t="s">
        <v>248</v>
      </c>
      <c r="D172" s="256">
        <v>0</v>
      </c>
      <c r="E172" s="256">
        <v>9000</v>
      </c>
      <c r="F172" s="256">
        <v>10111.07423</v>
      </c>
      <c r="G172" s="256">
        <v>1111.0742300000004</v>
      </c>
      <c r="H172" s="256">
        <f t="shared" si="2"/>
        <v>112.34526922222223</v>
      </c>
      <c r="I172" s="256">
        <v>0</v>
      </c>
      <c r="J172" s="256">
        <v>9000</v>
      </c>
      <c r="K172" s="256">
        <v>10111.07423</v>
      </c>
      <c r="L172" s="256">
        <v>1111.0742300000004</v>
      </c>
      <c r="M172" s="256">
        <v>112.34526922222223</v>
      </c>
      <c r="N172" s="256">
        <v>0</v>
      </c>
      <c r="O172" s="256">
        <v>0</v>
      </c>
      <c r="P172" s="256">
        <v>0</v>
      </c>
      <c r="Q172" s="256">
        <v>0</v>
      </c>
      <c r="R172" s="257"/>
    </row>
    <row r="173" spans="2:18" s="56" customFormat="1" ht="43.5" customHeight="1">
      <c r="B173" s="141" t="s">
        <v>761</v>
      </c>
      <c r="C173" s="99" t="s">
        <v>762</v>
      </c>
      <c r="D173" s="255">
        <v>725500</v>
      </c>
      <c r="E173" s="255">
        <v>438100</v>
      </c>
      <c r="F173" s="255">
        <v>436722.61217000004</v>
      </c>
      <c r="G173" s="255">
        <v>-1377.3878299999833</v>
      </c>
      <c r="H173" s="256">
        <f t="shared" si="2"/>
        <v>99.685599673590502</v>
      </c>
      <c r="I173" s="255">
        <v>725500</v>
      </c>
      <c r="J173" s="255">
        <v>438100</v>
      </c>
      <c r="K173" s="255">
        <v>436722.61217000004</v>
      </c>
      <c r="L173" s="255">
        <v>-1377.3878299999833</v>
      </c>
      <c r="M173" s="255">
        <v>99.685599673590502</v>
      </c>
      <c r="N173" s="255">
        <v>0</v>
      </c>
      <c r="O173" s="255">
        <v>0</v>
      </c>
      <c r="P173" s="255">
        <v>0</v>
      </c>
      <c r="Q173" s="255">
        <v>0</v>
      </c>
      <c r="R173" s="258"/>
    </row>
    <row r="174" spans="2:18" s="57" customFormat="1" ht="43.5" customHeight="1">
      <c r="B174" s="143" t="s">
        <v>519</v>
      </c>
      <c r="C174" s="100" t="s">
        <v>249</v>
      </c>
      <c r="D174" s="256">
        <v>8100</v>
      </c>
      <c r="E174" s="256">
        <v>8100</v>
      </c>
      <c r="F174" s="256">
        <v>7913.6891500000002</v>
      </c>
      <c r="G174" s="256">
        <v>-186.31084999999962</v>
      </c>
      <c r="H174" s="256">
        <f t="shared" si="2"/>
        <v>97.69986604938272</v>
      </c>
      <c r="I174" s="256">
        <v>8100</v>
      </c>
      <c r="J174" s="256">
        <v>8100</v>
      </c>
      <c r="K174" s="256">
        <v>7913.6891500000002</v>
      </c>
      <c r="L174" s="256">
        <v>-186.31084999999962</v>
      </c>
      <c r="M174" s="256">
        <v>97.69986604938272</v>
      </c>
      <c r="N174" s="256">
        <v>0</v>
      </c>
      <c r="O174" s="256">
        <v>0</v>
      </c>
      <c r="P174" s="256">
        <v>0</v>
      </c>
      <c r="Q174" s="256">
        <v>0</v>
      </c>
      <c r="R174" s="257"/>
    </row>
    <row r="175" spans="2:18" s="57" customFormat="1" ht="43.5" customHeight="1">
      <c r="B175" s="143" t="s">
        <v>520</v>
      </c>
      <c r="C175" s="100" t="s">
        <v>250</v>
      </c>
      <c r="D175" s="256">
        <v>717400</v>
      </c>
      <c r="E175" s="256">
        <v>430000</v>
      </c>
      <c r="F175" s="256">
        <v>428808.92301999999</v>
      </c>
      <c r="G175" s="256">
        <v>-1191.0769800000191</v>
      </c>
      <c r="H175" s="256">
        <f t="shared" si="2"/>
        <v>99.723005353488375</v>
      </c>
      <c r="I175" s="256">
        <v>717400</v>
      </c>
      <c r="J175" s="256">
        <v>430000</v>
      </c>
      <c r="K175" s="256">
        <v>428808.92301999999</v>
      </c>
      <c r="L175" s="256">
        <v>-1191.0769800000191</v>
      </c>
      <c r="M175" s="256">
        <v>99.723005353488375</v>
      </c>
      <c r="N175" s="256">
        <v>0</v>
      </c>
      <c r="O175" s="256">
        <v>0</v>
      </c>
      <c r="P175" s="256">
        <v>0</v>
      </c>
      <c r="Q175" s="256">
        <v>0</v>
      </c>
      <c r="R175" s="257"/>
    </row>
    <row r="176" spans="2:18" s="56" customFormat="1" ht="43.5" customHeight="1">
      <c r="B176" s="141" t="s">
        <v>763</v>
      </c>
      <c r="C176" s="99" t="s">
        <v>764</v>
      </c>
      <c r="D176" s="255">
        <v>0</v>
      </c>
      <c r="E176" s="255">
        <v>0</v>
      </c>
      <c r="F176" s="255">
        <v>8.8970000000000002</v>
      </c>
      <c r="G176" s="255">
        <v>8.8970000000000002</v>
      </c>
      <c r="H176" s="256"/>
      <c r="I176" s="255">
        <v>0</v>
      </c>
      <c r="J176" s="255">
        <v>0</v>
      </c>
      <c r="K176" s="255">
        <v>8.8970000000000002</v>
      </c>
      <c r="L176" s="255">
        <v>8.8970000000000002</v>
      </c>
      <c r="M176" s="255"/>
      <c r="N176" s="255">
        <v>0</v>
      </c>
      <c r="O176" s="255">
        <v>0</v>
      </c>
      <c r="P176" s="255">
        <v>0</v>
      </c>
      <c r="Q176" s="255">
        <v>0</v>
      </c>
      <c r="R176" s="258"/>
    </row>
    <row r="177" spans="2:18" s="57" customFormat="1" ht="43.5" customHeight="1">
      <c r="B177" s="143" t="s">
        <v>521</v>
      </c>
      <c r="C177" s="100" t="s">
        <v>251</v>
      </c>
      <c r="D177" s="256">
        <v>0</v>
      </c>
      <c r="E177" s="256">
        <v>0</v>
      </c>
      <c r="F177" s="256">
        <v>8.8970000000000002</v>
      </c>
      <c r="G177" s="256">
        <v>8.8970000000000002</v>
      </c>
      <c r="H177" s="256"/>
      <c r="I177" s="256">
        <v>0</v>
      </c>
      <c r="J177" s="256">
        <v>0</v>
      </c>
      <c r="K177" s="256">
        <v>8.8970000000000002</v>
      </c>
      <c r="L177" s="256">
        <v>8.8970000000000002</v>
      </c>
      <c r="M177" s="256"/>
      <c r="N177" s="256">
        <v>0</v>
      </c>
      <c r="O177" s="256">
        <v>0</v>
      </c>
      <c r="P177" s="256">
        <v>0</v>
      </c>
      <c r="Q177" s="256">
        <v>0</v>
      </c>
      <c r="R177" s="257"/>
    </row>
    <row r="178" spans="2:18" s="56" customFormat="1" ht="63.75" customHeight="1">
      <c r="B178" s="141" t="s">
        <v>805</v>
      </c>
      <c r="C178" s="99" t="s">
        <v>806</v>
      </c>
      <c r="D178" s="255">
        <v>0</v>
      </c>
      <c r="E178" s="255">
        <v>0</v>
      </c>
      <c r="F178" s="255">
        <v>114192.20546</v>
      </c>
      <c r="G178" s="255">
        <v>114192.20546</v>
      </c>
      <c r="H178" s="256"/>
      <c r="I178" s="255">
        <v>0</v>
      </c>
      <c r="J178" s="255">
        <v>0</v>
      </c>
      <c r="K178" s="255">
        <v>114192.20546</v>
      </c>
      <c r="L178" s="255">
        <v>114192.20546</v>
      </c>
      <c r="M178" s="255"/>
      <c r="N178" s="255">
        <v>0</v>
      </c>
      <c r="O178" s="255">
        <v>0</v>
      </c>
      <c r="P178" s="255">
        <v>0</v>
      </c>
      <c r="Q178" s="255">
        <v>0</v>
      </c>
      <c r="R178" s="258"/>
    </row>
    <row r="179" spans="2:18" s="57" customFormat="1" ht="63.75" customHeight="1">
      <c r="B179" s="143" t="s">
        <v>522</v>
      </c>
      <c r="C179" s="100" t="s">
        <v>252</v>
      </c>
      <c r="D179" s="256">
        <v>0</v>
      </c>
      <c r="E179" s="256">
        <v>0</v>
      </c>
      <c r="F179" s="256">
        <v>114192.20546</v>
      </c>
      <c r="G179" s="256">
        <v>114192.20546</v>
      </c>
      <c r="H179" s="256"/>
      <c r="I179" s="256">
        <v>0</v>
      </c>
      <c r="J179" s="256">
        <v>0</v>
      </c>
      <c r="K179" s="256">
        <v>114192.20546</v>
      </c>
      <c r="L179" s="256">
        <v>114192.20546</v>
      </c>
      <c r="M179" s="256"/>
      <c r="N179" s="256">
        <v>0</v>
      </c>
      <c r="O179" s="256">
        <v>0</v>
      </c>
      <c r="P179" s="256">
        <v>0</v>
      </c>
      <c r="Q179" s="256">
        <v>0</v>
      </c>
      <c r="R179" s="257"/>
    </row>
    <row r="180" spans="2:18" s="56" customFormat="1" ht="116.25" customHeight="1">
      <c r="B180" s="141" t="s">
        <v>765</v>
      </c>
      <c r="C180" s="99" t="s">
        <v>766</v>
      </c>
      <c r="D180" s="255">
        <v>0</v>
      </c>
      <c r="E180" s="255">
        <v>0</v>
      </c>
      <c r="F180" s="255">
        <v>2839.6203300000002</v>
      </c>
      <c r="G180" s="255">
        <v>2839.6203300000002</v>
      </c>
      <c r="H180" s="256"/>
      <c r="I180" s="255">
        <v>0</v>
      </c>
      <c r="J180" s="255">
        <v>0</v>
      </c>
      <c r="K180" s="255">
        <v>2839.6203300000002</v>
      </c>
      <c r="L180" s="255">
        <v>2839.6203300000002</v>
      </c>
      <c r="M180" s="255"/>
      <c r="N180" s="255">
        <v>0</v>
      </c>
      <c r="O180" s="255">
        <v>0</v>
      </c>
      <c r="P180" s="255">
        <v>0</v>
      </c>
      <c r="Q180" s="255">
        <v>0</v>
      </c>
      <c r="R180" s="258"/>
    </row>
    <row r="181" spans="2:18" s="57" customFormat="1" ht="63.75" customHeight="1">
      <c r="B181" s="143" t="s">
        <v>523</v>
      </c>
      <c r="C181" s="100" t="s">
        <v>253</v>
      </c>
      <c r="D181" s="256">
        <v>0</v>
      </c>
      <c r="E181" s="256">
        <v>0</v>
      </c>
      <c r="F181" s="256">
        <v>2839.6203300000002</v>
      </c>
      <c r="G181" s="256">
        <v>2839.6203300000002</v>
      </c>
      <c r="H181" s="256"/>
      <c r="I181" s="256">
        <v>0</v>
      </c>
      <c r="J181" s="256">
        <v>0</v>
      </c>
      <c r="K181" s="256">
        <v>2839.6203300000002</v>
      </c>
      <c r="L181" s="256">
        <v>2839.6203300000002</v>
      </c>
      <c r="M181" s="256"/>
      <c r="N181" s="256">
        <v>0</v>
      </c>
      <c r="O181" s="256">
        <v>0</v>
      </c>
      <c r="P181" s="256">
        <v>0</v>
      </c>
      <c r="Q181" s="256">
        <v>0</v>
      </c>
      <c r="R181" s="257"/>
    </row>
    <row r="182" spans="2:18" s="56" customFormat="1" ht="63.75" customHeight="1">
      <c r="B182" s="141" t="s">
        <v>767</v>
      </c>
      <c r="C182" s="99" t="s">
        <v>768</v>
      </c>
      <c r="D182" s="255">
        <v>19276300</v>
      </c>
      <c r="E182" s="255">
        <v>16620000</v>
      </c>
      <c r="F182" s="255">
        <v>16723212.2267</v>
      </c>
      <c r="G182" s="255">
        <v>103212.22670000076</v>
      </c>
      <c r="H182" s="256">
        <f t="shared" si="2"/>
        <v>100.62101219434416</v>
      </c>
      <c r="I182" s="255">
        <v>19276300</v>
      </c>
      <c r="J182" s="255">
        <v>16620000</v>
      </c>
      <c r="K182" s="255">
        <v>16723212.2267</v>
      </c>
      <c r="L182" s="255">
        <v>103212.22670000076</v>
      </c>
      <c r="M182" s="255">
        <v>100.62101219434416</v>
      </c>
      <c r="N182" s="255">
        <v>0</v>
      </c>
      <c r="O182" s="255">
        <v>0</v>
      </c>
      <c r="P182" s="255">
        <v>0</v>
      </c>
      <c r="Q182" s="255">
        <v>0</v>
      </c>
      <c r="R182" s="258"/>
    </row>
    <row r="183" spans="2:18" s="56" customFormat="1" ht="63.75" customHeight="1">
      <c r="B183" s="141" t="s">
        <v>769</v>
      </c>
      <c r="C183" s="99" t="s">
        <v>770</v>
      </c>
      <c r="D183" s="255">
        <v>0</v>
      </c>
      <c r="E183" s="255">
        <v>0</v>
      </c>
      <c r="F183" s="255">
        <v>16464617.673489999</v>
      </c>
      <c r="G183" s="255">
        <v>16464617.673489999</v>
      </c>
      <c r="H183" s="256"/>
      <c r="I183" s="255">
        <v>0</v>
      </c>
      <c r="J183" s="255">
        <v>0</v>
      </c>
      <c r="K183" s="255">
        <v>16464617.673489999</v>
      </c>
      <c r="L183" s="255">
        <v>16464617.673489999</v>
      </c>
      <c r="M183" s="255"/>
      <c r="N183" s="255">
        <v>0</v>
      </c>
      <c r="O183" s="255">
        <v>0</v>
      </c>
      <c r="P183" s="255">
        <v>0</v>
      </c>
      <c r="Q183" s="255">
        <v>0</v>
      </c>
      <c r="R183" s="258"/>
    </row>
    <row r="184" spans="2:18" s="57" customFormat="1" ht="63.75" hidden="1" customHeight="1">
      <c r="B184" s="143" t="s">
        <v>524</v>
      </c>
      <c r="C184" s="100" t="s">
        <v>254</v>
      </c>
      <c r="D184" s="256">
        <v>0</v>
      </c>
      <c r="E184" s="256">
        <v>0</v>
      </c>
      <c r="F184" s="256">
        <v>922068.82495000004</v>
      </c>
      <c r="G184" s="256">
        <v>922068.82495000004</v>
      </c>
      <c r="H184" s="256" t="e">
        <f t="shared" si="2"/>
        <v>#DIV/0!</v>
      </c>
      <c r="I184" s="256">
        <v>0</v>
      </c>
      <c r="J184" s="256">
        <v>0</v>
      </c>
      <c r="K184" s="256">
        <v>922068.82495000004</v>
      </c>
      <c r="L184" s="256">
        <v>922068.82495000004</v>
      </c>
      <c r="M184" s="256"/>
      <c r="N184" s="256">
        <v>0</v>
      </c>
      <c r="O184" s="256">
        <v>0</v>
      </c>
      <c r="P184" s="256">
        <v>0</v>
      </c>
      <c r="Q184" s="256">
        <v>0</v>
      </c>
      <c r="R184" s="257"/>
    </row>
    <row r="185" spans="2:18" s="57" customFormat="1" ht="63.75" hidden="1" customHeight="1">
      <c r="B185" s="143" t="s">
        <v>525</v>
      </c>
      <c r="C185" s="100" t="s">
        <v>255</v>
      </c>
      <c r="D185" s="256">
        <v>0</v>
      </c>
      <c r="E185" s="256">
        <v>0</v>
      </c>
      <c r="F185" s="256">
        <v>873610.89297000004</v>
      </c>
      <c r="G185" s="256">
        <v>873610.89297000004</v>
      </c>
      <c r="H185" s="256" t="e">
        <f t="shared" si="2"/>
        <v>#DIV/0!</v>
      </c>
      <c r="I185" s="256">
        <v>0</v>
      </c>
      <c r="J185" s="256">
        <v>0</v>
      </c>
      <c r="K185" s="256">
        <v>873610.89297000004</v>
      </c>
      <c r="L185" s="256">
        <v>873610.89297000004</v>
      </c>
      <c r="M185" s="256"/>
      <c r="N185" s="256">
        <v>0</v>
      </c>
      <c r="O185" s="256">
        <v>0</v>
      </c>
      <c r="P185" s="256">
        <v>0</v>
      </c>
      <c r="Q185" s="256">
        <v>0</v>
      </c>
      <c r="R185" s="257"/>
    </row>
    <row r="186" spans="2:18" s="57" customFormat="1" ht="63.75" hidden="1" customHeight="1">
      <c r="B186" s="143" t="s">
        <v>526</v>
      </c>
      <c r="C186" s="100" t="s">
        <v>256</v>
      </c>
      <c r="D186" s="256">
        <v>0</v>
      </c>
      <c r="E186" s="256">
        <v>0</v>
      </c>
      <c r="F186" s="256">
        <v>14504584.6645</v>
      </c>
      <c r="G186" s="256">
        <v>14504584.6645</v>
      </c>
      <c r="H186" s="256" t="e">
        <f t="shared" si="2"/>
        <v>#DIV/0!</v>
      </c>
      <c r="I186" s="256">
        <v>0</v>
      </c>
      <c r="J186" s="256">
        <v>0</v>
      </c>
      <c r="K186" s="256">
        <v>14504584.6645</v>
      </c>
      <c r="L186" s="256">
        <v>14504584.6645</v>
      </c>
      <c r="M186" s="256"/>
      <c r="N186" s="256">
        <v>0</v>
      </c>
      <c r="O186" s="256">
        <v>0</v>
      </c>
      <c r="P186" s="256">
        <v>0</v>
      </c>
      <c r="Q186" s="256">
        <v>0</v>
      </c>
      <c r="R186" s="257"/>
    </row>
    <row r="187" spans="2:18" s="57" customFormat="1" ht="63.75" hidden="1" customHeight="1">
      <c r="B187" s="143" t="s">
        <v>527</v>
      </c>
      <c r="C187" s="100" t="s">
        <v>257</v>
      </c>
      <c r="D187" s="256">
        <v>0</v>
      </c>
      <c r="E187" s="256">
        <v>0</v>
      </c>
      <c r="F187" s="256">
        <v>164353.29107000001</v>
      </c>
      <c r="G187" s="256">
        <v>164353.29107000001</v>
      </c>
      <c r="H187" s="256" t="e">
        <f t="shared" si="2"/>
        <v>#DIV/0!</v>
      </c>
      <c r="I187" s="256">
        <v>0</v>
      </c>
      <c r="J187" s="256">
        <v>0</v>
      </c>
      <c r="K187" s="256">
        <v>164353.29107000001</v>
      </c>
      <c r="L187" s="256">
        <v>164353.29107000001</v>
      </c>
      <c r="M187" s="256"/>
      <c r="N187" s="256">
        <v>0</v>
      </c>
      <c r="O187" s="256">
        <v>0</v>
      </c>
      <c r="P187" s="256">
        <v>0</v>
      </c>
      <c r="Q187" s="256">
        <v>0</v>
      </c>
      <c r="R187" s="257"/>
    </row>
    <row r="188" spans="2:18" s="56" customFormat="1" ht="99.75" customHeight="1">
      <c r="B188" s="141" t="s">
        <v>771</v>
      </c>
      <c r="C188" s="99" t="s">
        <v>772</v>
      </c>
      <c r="D188" s="255">
        <v>0</v>
      </c>
      <c r="E188" s="255">
        <v>0</v>
      </c>
      <c r="F188" s="255">
        <v>258594.55321000001</v>
      </c>
      <c r="G188" s="255">
        <v>258594.55321000001</v>
      </c>
      <c r="H188" s="256"/>
      <c r="I188" s="255">
        <v>0</v>
      </c>
      <c r="J188" s="255">
        <v>0</v>
      </c>
      <c r="K188" s="255">
        <v>258594.55321000001</v>
      </c>
      <c r="L188" s="255">
        <v>258594.55321000001</v>
      </c>
      <c r="M188" s="255"/>
      <c r="N188" s="255">
        <v>0</v>
      </c>
      <c r="O188" s="255">
        <v>0</v>
      </c>
      <c r="P188" s="255">
        <v>0</v>
      </c>
      <c r="Q188" s="255">
        <v>0</v>
      </c>
      <c r="R188" s="258"/>
    </row>
    <row r="189" spans="2:18" s="57" customFormat="1" ht="63.75" hidden="1" customHeight="1">
      <c r="B189" s="143" t="s">
        <v>528</v>
      </c>
      <c r="C189" s="100" t="s">
        <v>258</v>
      </c>
      <c r="D189" s="256">
        <v>0</v>
      </c>
      <c r="E189" s="256">
        <v>0</v>
      </c>
      <c r="F189" s="256">
        <v>22717.773860000001</v>
      </c>
      <c r="G189" s="256">
        <v>22717.773860000001</v>
      </c>
      <c r="H189" s="256" t="e">
        <f t="shared" si="2"/>
        <v>#DIV/0!</v>
      </c>
      <c r="I189" s="256">
        <v>0</v>
      </c>
      <c r="J189" s="256">
        <v>0</v>
      </c>
      <c r="K189" s="256">
        <v>22717.773860000001</v>
      </c>
      <c r="L189" s="256">
        <v>22717.773860000001</v>
      </c>
      <c r="M189" s="256"/>
      <c r="N189" s="256">
        <v>0</v>
      </c>
      <c r="O189" s="256">
        <v>0</v>
      </c>
      <c r="P189" s="256">
        <v>0</v>
      </c>
      <c r="Q189" s="256">
        <v>0</v>
      </c>
      <c r="R189" s="257"/>
    </row>
    <row r="190" spans="2:18" s="57" customFormat="1" ht="63.75" hidden="1" customHeight="1">
      <c r="B190" s="143" t="s">
        <v>529</v>
      </c>
      <c r="C190" s="100" t="s">
        <v>259</v>
      </c>
      <c r="D190" s="256">
        <v>0</v>
      </c>
      <c r="E190" s="256">
        <v>0</v>
      </c>
      <c r="F190" s="256">
        <v>19735.84202</v>
      </c>
      <c r="G190" s="256">
        <v>19735.84202</v>
      </c>
      <c r="H190" s="256" t="e">
        <f t="shared" si="2"/>
        <v>#DIV/0!</v>
      </c>
      <c r="I190" s="256">
        <v>0</v>
      </c>
      <c r="J190" s="256">
        <v>0</v>
      </c>
      <c r="K190" s="256">
        <v>19735.84202</v>
      </c>
      <c r="L190" s="256">
        <v>19735.84202</v>
      </c>
      <c r="M190" s="256"/>
      <c r="N190" s="256">
        <v>0</v>
      </c>
      <c r="O190" s="256">
        <v>0</v>
      </c>
      <c r="P190" s="256">
        <v>0</v>
      </c>
      <c r="Q190" s="256">
        <v>0</v>
      </c>
      <c r="R190" s="257"/>
    </row>
    <row r="191" spans="2:18" s="57" customFormat="1" ht="63.75" hidden="1" customHeight="1">
      <c r="B191" s="143" t="s">
        <v>530</v>
      </c>
      <c r="C191" s="100" t="s">
        <v>260</v>
      </c>
      <c r="D191" s="256">
        <v>0</v>
      </c>
      <c r="E191" s="256">
        <v>0</v>
      </c>
      <c r="F191" s="256">
        <v>214146.39699000001</v>
      </c>
      <c r="G191" s="256">
        <v>214146.39699000001</v>
      </c>
      <c r="H191" s="256" t="e">
        <f t="shared" si="2"/>
        <v>#DIV/0!</v>
      </c>
      <c r="I191" s="256">
        <v>0</v>
      </c>
      <c r="J191" s="256">
        <v>0</v>
      </c>
      <c r="K191" s="256">
        <v>214146.39699000001</v>
      </c>
      <c r="L191" s="256">
        <v>214146.39699000001</v>
      </c>
      <c r="M191" s="256"/>
      <c r="N191" s="256">
        <v>0</v>
      </c>
      <c r="O191" s="256">
        <v>0</v>
      </c>
      <c r="P191" s="256">
        <v>0</v>
      </c>
      <c r="Q191" s="256">
        <v>0</v>
      </c>
      <c r="R191" s="257"/>
    </row>
    <row r="192" spans="2:18" s="57" customFormat="1" ht="63.75" hidden="1" customHeight="1">
      <c r="B192" s="143" t="s">
        <v>531</v>
      </c>
      <c r="C192" s="100" t="s">
        <v>261</v>
      </c>
      <c r="D192" s="256">
        <v>0</v>
      </c>
      <c r="E192" s="256">
        <v>0</v>
      </c>
      <c r="F192" s="256">
        <v>1994.54034</v>
      </c>
      <c r="G192" s="256">
        <v>1994.54034</v>
      </c>
      <c r="H192" s="256" t="e">
        <f t="shared" si="2"/>
        <v>#DIV/0!</v>
      </c>
      <c r="I192" s="256">
        <v>0</v>
      </c>
      <c r="J192" s="256">
        <v>0</v>
      </c>
      <c r="K192" s="256">
        <v>1994.54034</v>
      </c>
      <c r="L192" s="256">
        <v>1994.54034</v>
      </c>
      <c r="M192" s="256"/>
      <c r="N192" s="256">
        <v>0</v>
      </c>
      <c r="O192" s="256">
        <v>0</v>
      </c>
      <c r="P192" s="256">
        <v>0</v>
      </c>
      <c r="Q192" s="256">
        <v>0</v>
      </c>
      <c r="R192" s="257"/>
    </row>
    <row r="193" spans="2:18" s="56" customFormat="1" ht="43.5" customHeight="1">
      <c r="B193" s="141" t="s">
        <v>532</v>
      </c>
      <c r="C193" s="99" t="s">
        <v>262</v>
      </c>
      <c r="D193" s="255">
        <v>0</v>
      </c>
      <c r="E193" s="255">
        <v>0</v>
      </c>
      <c r="F193" s="255">
        <v>3490.4897699999997</v>
      </c>
      <c r="G193" s="255">
        <v>3490.4897700000001</v>
      </c>
      <c r="H193" s="256"/>
      <c r="I193" s="255">
        <v>0</v>
      </c>
      <c r="J193" s="255">
        <v>0</v>
      </c>
      <c r="K193" s="255">
        <v>3434.2651299999998</v>
      </c>
      <c r="L193" s="255">
        <v>3434.2651299999998</v>
      </c>
      <c r="M193" s="255"/>
      <c r="N193" s="255">
        <v>0</v>
      </c>
      <c r="O193" s="255">
        <v>0</v>
      </c>
      <c r="P193" s="255">
        <v>56.224640000000001</v>
      </c>
      <c r="Q193" s="255">
        <v>56.224640000000001</v>
      </c>
      <c r="R193" s="258"/>
    </row>
    <row r="194" spans="2:18" s="56" customFormat="1" ht="43.5" customHeight="1">
      <c r="B194" s="141" t="s">
        <v>532</v>
      </c>
      <c r="C194" s="99" t="s">
        <v>773</v>
      </c>
      <c r="D194" s="255">
        <v>0</v>
      </c>
      <c r="E194" s="255">
        <v>0</v>
      </c>
      <c r="F194" s="255">
        <v>3490.4897699999997</v>
      </c>
      <c r="G194" s="255">
        <v>3490.4897700000001</v>
      </c>
      <c r="H194" s="256"/>
      <c r="I194" s="255">
        <v>0</v>
      </c>
      <c r="J194" s="255">
        <v>0</v>
      </c>
      <c r="K194" s="255">
        <v>3434.2651299999998</v>
      </c>
      <c r="L194" s="255">
        <v>3434.2651299999998</v>
      </c>
      <c r="M194" s="255"/>
      <c r="N194" s="255">
        <v>0</v>
      </c>
      <c r="O194" s="255">
        <v>0</v>
      </c>
      <c r="P194" s="255">
        <v>56.224640000000001</v>
      </c>
      <c r="Q194" s="255">
        <v>56.224640000000001</v>
      </c>
      <c r="R194" s="258"/>
    </row>
    <row r="195" spans="2:18" s="56" customFormat="1" ht="43.5" customHeight="1">
      <c r="B195" s="141" t="s">
        <v>532</v>
      </c>
      <c r="C195" s="99" t="s">
        <v>774</v>
      </c>
      <c r="D195" s="255">
        <v>0</v>
      </c>
      <c r="E195" s="255">
        <v>0</v>
      </c>
      <c r="F195" s="255">
        <v>3490.4897699999997</v>
      </c>
      <c r="G195" s="255">
        <v>3490.4897700000001</v>
      </c>
      <c r="H195" s="256"/>
      <c r="I195" s="255">
        <v>0</v>
      </c>
      <c r="J195" s="255">
        <v>0</v>
      </c>
      <c r="K195" s="255">
        <v>3434.2651299999998</v>
      </c>
      <c r="L195" s="255">
        <v>3434.2651299999998</v>
      </c>
      <c r="M195" s="255"/>
      <c r="N195" s="255">
        <v>0</v>
      </c>
      <c r="O195" s="255">
        <v>0</v>
      </c>
      <c r="P195" s="255">
        <v>56.224640000000001</v>
      </c>
      <c r="Q195" s="255">
        <v>56.224640000000001</v>
      </c>
      <c r="R195" s="258"/>
    </row>
    <row r="196" spans="2:18" s="57" customFormat="1" ht="43.5" customHeight="1">
      <c r="B196" s="143" t="s">
        <v>533</v>
      </c>
      <c r="C196" s="100" t="s">
        <v>263</v>
      </c>
      <c r="D196" s="256">
        <v>0</v>
      </c>
      <c r="E196" s="256">
        <v>0</v>
      </c>
      <c r="F196" s="256">
        <v>3434.2651299999998</v>
      </c>
      <c r="G196" s="256">
        <v>3434.2651299999998</v>
      </c>
      <c r="H196" s="256"/>
      <c r="I196" s="256">
        <v>0</v>
      </c>
      <c r="J196" s="256">
        <v>0</v>
      </c>
      <c r="K196" s="256">
        <v>3434.2651299999998</v>
      </c>
      <c r="L196" s="256">
        <v>3434.2651299999998</v>
      </c>
      <c r="M196" s="256"/>
      <c r="N196" s="256">
        <v>0</v>
      </c>
      <c r="O196" s="256">
        <v>0</v>
      </c>
      <c r="P196" s="256">
        <v>0</v>
      </c>
      <c r="Q196" s="256">
        <v>0</v>
      </c>
      <c r="R196" s="257"/>
    </row>
    <row r="197" spans="2:18" s="57" customFormat="1" ht="43.5" customHeight="1">
      <c r="B197" s="143" t="s">
        <v>534</v>
      </c>
      <c r="C197" s="100" t="s">
        <v>264</v>
      </c>
      <c r="D197" s="256">
        <v>0</v>
      </c>
      <c r="E197" s="256">
        <v>0</v>
      </c>
      <c r="F197" s="256">
        <v>56.224640000000001</v>
      </c>
      <c r="G197" s="256">
        <v>56.224640000000001</v>
      </c>
      <c r="H197" s="256"/>
      <c r="I197" s="256">
        <v>0</v>
      </c>
      <c r="J197" s="256">
        <v>0</v>
      </c>
      <c r="K197" s="256">
        <v>0</v>
      </c>
      <c r="L197" s="256">
        <v>0</v>
      </c>
      <c r="M197" s="256"/>
      <c r="N197" s="256">
        <v>0</v>
      </c>
      <c r="O197" s="256">
        <v>0</v>
      </c>
      <c r="P197" s="256">
        <v>56.224640000000001</v>
      </c>
      <c r="Q197" s="256">
        <v>56.224640000000001</v>
      </c>
      <c r="R197" s="257"/>
    </row>
    <row r="198" spans="2:18" s="56" customFormat="1" ht="43.5" customHeight="1">
      <c r="B198" s="141" t="s">
        <v>535</v>
      </c>
      <c r="C198" s="99" t="s">
        <v>265</v>
      </c>
      <c r="D198" s="255">
        <v>9682822.3000000007</v>
      </c>
      <c r="E198" s="255">
        <v>13350729</v>
      </c>
      <c r="F198" s="255">
        <v>11818067.94441</v>
      </c>
      <c r="G198" s="255">
        <v>-1532660.9555900001</v>
      </c>
      <c r="H198" s="256">
        <f t="shared" si="2"/>
        <v>88.520019726338546</v>
      </c>
      <c r="I198" s="255">
        <v>9682822.3000000007</v>
      </c>
      <c r="J198" s="255">
        <v>13350729</v>
      </c>
      <c r="K198" s="255">
        <v>11818067.94441</v>
      </c>
      <c r="L198" s="255">
        <v>-1532661.0555900002</v>
      </c>
      <c r="M198" s="255">
        <v>88.520019726338546</v>
      </c>
      <c r="N198" s="255">
        <v>2786377.7</v>
      </c>
      <c r="O198" s="255">
        <v>2802410</v>
      </c>
      <c r="P198" s="255">
        <v>2752662.1140299998</v>
      </c>
      <c r="Q198" s="255">
        <v>-49747.885970000178</v>
      </c>
      <c r="R198" s="258">
        <v>98.224817711541135</v>
      </c>
    </row>
    <row r="199" spans="2:18" s="56" customFormat="1" ht="43.5" customHeight="1">
      <c r="B199" s="141" t="s">
        <v>536</v>
      </c>
      <c r="C199" s="99" t="s">
        <v>266</v>
      </c>
      <c r="D199" s="255">
        <v>9682822.3000000007</v>
      </c>
      <c r="E199" s="255">
        <v>13350729</v>
      </c>
      <c r="F199" s="255">
        <v>11818067.94441</v>
      </c>
      <c r="G199" s="255">
        <v>-1532660.9555900001</v>
      </c>
      <c r="H199" s="256">
        <f t="shared" si="2"/>
        <v>88.520019726338546</v>
      </c>
      <c r="I199" s="255">
        <v>9682822.3000000007</v>
      </c>
      <c r="J199" s="255">
        <v>13350729</v>
      </c>
      <c r="K199" s="255">
        <v>11818067.94441</v>
      </c>
      <c r="L199" s="255">
        <v>-1532661.0555900002</v>
      </c>
      <c r="M199" s="255">
        <v>88.520019726338546</v>
      </c>
      <c r="N199" s="255">
        <v>0</v>
      </c>
      <c r="O199" s="255">
        <v>0</v>
      </c>
      <c r="P199" s="255">
        <v>0</v>
      </c>
      <c r="Q199" s="255">
        <v>0</v>
      </c>
      <c r="R199" s="258"/>
    </row>
    <row r="200" spans="2:18" s="57" customFormat="1" ht="43.5" customHeight="1">
      <c r="B200" s="143" t="s">
        <v>537</v>
      </c>
      <c r="C200" s="100" t="s">
        <v>267</v>
      </c>
      <c r="D200" s="256">
        <v>1537252.5</v>
      </c>
      <c r="E200" s="256">
        <v>3518068.5</v>
      </c>
      <c r="F200" s="256">
        <v>2518729.2616699999</v>
      </c>
      <c r="G200" s="256">
        <v>-999339.23832999996</v>
      </c>
      <c r="H200" s="256">
        <f t="shared" si="2"/>
        <v>71.594093795217461</v>
      </c>
      <c r="I200" s="256">
        <v>1537252.5</v>
      </c>
      <c r="J200" s="256">
        <v>3518068.5</v>
      </c>
      <c r="K200" s="256">
        <v>2518729.2616699999</v>
      </c>
      <c r="L200" s="256">
        <v>-999339.23832999996</v>
      </c>
      <c r="M200" s="256">
        <v>71.594093795217461</v>
      </c>
      <c r="N200" s="256">
        <v>0</v>
      </c>
      <c r="O200" s="256">
        <v>0</v>
      </c>
      <c r="P200" s="256">
        <v>0</v>
      </c>
      <c r="Q200" s="256">
        <v>0</v>
      </c>
      <c r="R200" s="257"/>
    </row>
    <row r="201" spans="2:18" s="57" customFormat="1" ht="43.5" hidden="1" customHeight="1">
      <c r="B201" s="143" t="s">
        <v>537</v>
      </c>
      <c r="C201" s="100" t="s">
        <v>268</v>
      </c>
      <c r="D201" s="256">
        <v>1537252.5</v>
      </c>
      <c r="E201" s="256">
        <v>3518068.5</v>
      </c>
      <c r="F201" s="256">
        <v>2518729.2616699999</v>
      </c>
      <c r="G201" s="256">
        <v>-999339.23832999996</v>
      </c>
      <c r="H201" s="256">
        <f t="shared" si="2"/>
        <v>71.594093795217461</v>
      </c>
      <c r="I201" s="256">
        <v>1537252.5</v>
      </c>
      <c r="J201" s="256">
        <v>3518068.5</v>
      </c>
      <c r="K201" s="256">
        <v>2518729.2616699999</v>
      </c>
      <c r="L201" s="256">
        <v>-999339.23832999996</v>
      </c>
      <c r="M201" s="256">
        <v>71.594093795217461</v>
      </c>
      <c r="N201" s="256">
        <v>0</v>
      </c>
      <c r="O201" s="256">
        <v>0</v>
      </c>
      <c r="P201" s="256">
        <v>0</v>
      </c>
      <c r="Q201" s="256">
        <v>0</v>
      </c>
      <c r="R201" s="257"/>
    </row>
    <row r="202" spans="2:18" s="57" customFormat="1" ht="43.5" hidden="1" customHeight="1">
      <c r="B202" s="143" t="s">
        <v>538</v>
      </c>
      <c r="C202" s="100" t="s">
        <v>269</v>
      </c>
      <c r="D202" s="256">
        <v>1537252.5</v>
      </c>
      <c r="E202" s="256">
        <v>3518068.5</v>
      </c>
      <c r="F202" s="256">
        <v>2518729.2616699999</v>
      </c>
      <c r="G202" s="256">
        <v>-999339.23832999996</v>
      </c>
      <c r="H202" s="256">
        <f t="shared" si="2"/>
        <v>71.594093795217461</v>
      </c>
      <c r="I202" s="256">
        <v>1537252.5</v>
      </c>
      <c r="J202" s="256">
        <v>3518068.5</v>
      </c>
      <c r="K202" s="256">
        <v>2518729.2616699999</v>
      </c>
      <c r="L202" s="256">
        <v>-999339.23832999996</v>
      </c>
      <c r="M202" s="256">
        <v>71.594093795217461</v>
      </c>
      <c r="N202" s="256">
        <v>0</v>
      </c>
      <c r="O202" s="256">
        <v>0</v>
      </c>
      <c r="P202" s="256">
        <v>0</v>
      </c>
      <c r="Q202" s="256">
        <v>0</v>
      </c>
      <c r="R202" s="257"/>
    </row>
    <row r="203" spans="2:18" s="57" customFormat="1" ht="43.5" customHeight="1">
      <c r="B203" s="143" t="s">
        <v>539</v>
      </c>
      <c r="C203" s="100" t="s">
        <v>270</v>
      </c>
      <c r="D203" s="256">
        <v>8145569.7999999998</v>
      </c>
      <c r="E203" s="256">
        <v>9832660.5</v>
      </c>
      <c r="F203" s="256">
        <v>9299338.6827399991</v>
      </c>
      <c r="G203" s="256">
        <v>-533321.71726000018</v>
      </c>
      <c r="H203" s="256">
        <f t="shared" si="2"/>
        <v>94.576017169920576</v>
      </c>
      <c r="I203" s="256">
        <v>8145569.7999999998</v>
      </c>
      <c r="J203" s="256">
        <v>9832660.5</v>
      </c>
      <c r="K203" s="256">
        <v>9299338.6827399991</v>
      </c>
      <c r="L203" s="256">
        <v>-533321.81726000027</v>
      </c>
      <c r="M203" s="256">
        <v>94.576017169920576</v>
      </c>
      <c r="N203" s="256">
        <v>0</v>
      </c>
      <c r="O203" s="256">
        <v>0</v>
      </c>
      <c r="P203" s="256">
        <v>0</v>
      </c>
      <c r="Q203" s="256">
        <v>0</v>
      </c>
      <c r="R203" s="257"/>
    </row>
    <row r="204" spans="2:18" s="57" customFormat="1" ht="43.5" hidden="1" customHeight="1">
      <c r="B204" s="143" t="s">
        <v>539</v>
      </c>
      <c r="C204" s="100" t="s">
        <v>271</v>
      </c>
      <c r="D204" s="256">
        <v>8145569.7999999998</v>
      </c>
      <c r="E204" s="256">
        <v>9832660.5</v>
      </c>
      <c r="F204" s="256">
        <v>9299338.6827399991</v>
      </c>
      <c r="G204" s="256">
        <v>-533321.71726000018</v>
      </c>
      <c r="H204" s="256">
        <f t="shared" ref="H204:H266" si="3">F204/E204*100</f>
        <v>94.576017169920576</v>
      </c>
      <c r="I204" s="256">
        <v>8145569.7999999998</v>
      </c>
      <c r="J204" s="256">
        <v>9832660.5</v>
      </c>
      <c r="K204" s="256">
        <v>9299338.6827399991</v>
      </c>
      <c r="L204" s="256">
        <v>-533321.81726000027</v>
      </c>
      <c r="M204" s="256">
        <v>94.576017169920576</v>
      </c>
      <c r="N204" s="256">
        <v>0</v>
      </c>
      <c r="O204" s="256">
        <v>0</v>
      </c>
      <c r="P204" s="256">
        <v>0</v>
      </c>
      <c r="Q204" s="256">
        <v>0</v>
      </c>
      <c r="R204" s="257"/>
    </row>
    <row r="205" spans="2:18" s="57" customFormat="1" ht="43.5" customHeight="1">
      <c r="B205" s="143" t="s">
        <v>538</v>
      </c>
      <c r="C205" s="100" t="s">
        <v>272</v>
      </c>
      <c r="D205" s="256">
        <v>8145569.7999999998</v>
      </c>
      <c r="E205" s="256">
        <v>9832660.5</v>
      </c>
      <c r="F205" s="256">
        <v>9299338.6827399991</v>
      </c>
      <c r="G205" s="256">
        <v>-533321.71726000018</v>
      </c>
      <c r="H205" s="256">
        <f t="shared" si="3"/>
        <v>94.576017169920576</v>
      </c>
      <c r="I205" s="256">
        <v>8145569.7999999998</v>
      </c>
      <c r="J205" s="256">
        <v>9832660.5</v>
      </c>
      <c r="K205" s="256">
        <v>9299338.6827399991</v>
      </c>
      <c r="L205" s="256">
        <v>-533321.81726000027</v>
      </c>
      <c r="M205" s="256">
        <v>94.576017169920576</v>
      </c>
      <c r="N205" s="256">
        <v>0</v>
      </c>
      <c r="O205" s="256">
        <v>0</v>
      </c>
      <c r="P205" s="256">
        <v>0</v>
      </c>
      <c r="Q205" s="256">
        <v>0</v>
      </c>
      <c r="R205" s="257"/>
    </row>
    <row r="206" spans="2:18" s="56" customFormat="1" ht="43.5" customHeight="1">
      <c r="B206" s="141" t="s">
        <v>540</v>
      </c>
      <c r="C206" s="99" t="s">
        <v>273</v>
      </c>
      <c r="D206" s="255"/>
      <c r="E206" s="255"/>
      <c r="F206" s="255"/>
      <c r="G206" s="255">
        <v>0</v>
      </c>
      <c r="H206" s="256"/>
      <c r="I206" s="255">
        <v>0</v>
      </c>
      <c r="J206" s="255">
        <v>0</v>
      </c>
      <c r="K206" s="255">
        <v>0</v>
      </c>
      <c r="L206" s="255">
        <v>0</v>
      </c>
      <c r="M206" s="255"/>
      <c r="N206" s="255">
        <v>2786377.7</v>
      </c>
      <c r="O206" s="255">
        <v>2802410</v>
      </c>
      <c r="P206" s="255">
        <v>2752662.1140299998</v>
      </c>
      <c r="Q206" s="255">
        <v>-49747.885970000178</v>
      </c>
      <c r="R206" s="258">
        <v>98.224817711541135</v>
      </c>
    </row>
    <row r="207" spans="2:18" s="57" customFormat="1" ht="43.5" customHeight="1">
      <c r="B207" s="143" t="s">
        <v>541</v>
      </c>
      <c r="C207" s="100" t="s">
        <v>274</v>
      </c>
      <c r="D207" s="256"/>
      <c r="E207" s="256"/>
      <c r="F207" s="256"/>
      <c r="G207" s="256">
        <v>0</v>
      </c>
      <c r="H207" s="256"/>
      <c r="I207" s="256">
        <v>0</v>
      </c>
      <c r="J207" s="256">
        <v>0</v>
      </c>
      <c r="K207" s="256">
        <v>0</v>
      </c>
      <c r="L207" s="256">
        <v>0</v>
      </c>
      <c r="M207" s="256"/>
      <c r="N207" s="256">
        <v>2786377.7</v>
      </c>
      <c r="O207" s="256">
        <v>2802410</v>
      </c>
      <c r="P207" s="256">
        <v>2752662.1140299998</v>
      </c>
      <c r="Q207" s="256">
        <v>-49747.885970000178</v>
      </c>
      <c r="R207" s="257">
        <v>98.224817711541135</v>
      </c>
    </row>
    <row r="208" spans="2:18" s="57" customFormat="1" ht="43.5" customHeight="1">
      <c r="B208" s="143" t="s">
        <v>541</v>
      </c>
      <c r="C208" s="100" t="s">
        <v>275</v>
      </c>
      <c r="D208" s="256"/>
      <c r="E208" s="256"/>
      <c r="F208" s="256"/>
      <c r="G208" s="256">
        <v>0</v>
      </c>
      <c r="H208" s="256"/>
      <c r="I208" s="256">
        <v>0</v>
      </c>
      <c r="J208" s="256">
        <v>0</v>
      </c>
      <c r="K208" s="256">
        <v>0</v>
      </c>
      <c r="L208" s="256">
        <v>0</v>
      </c>
      <c r="M208" s="256"/>
      <c r="N208" s="256">
        <v>2786377.7</v>
      </c>
      <c r="O208" s="256">
        <v>2802410</v>
      </c>
      <c r="P208" s="256">
        <v>2752662.1140299998</v>
      </c>
      <c r="Q208" s="256">
        <v>-49747.885970000178</v>
      </c>
      <c r="R208" s="257">
        <v>98.224817711541135</v>
      </c>
    </row>
    <row r="209" spans="2:18" s="57" customFormat="1" ht="43.5" customHeight="1">
      <c r="B209" s="143" t="s">
        <v>542</v>
      </c>
      <c r="C209" s="100" t="s">
        <v>276</v>
      </c>
      <c r="D209" s="256"/>
      <c r="E209" s="256"/>
      <c r="F209" s="256"/>
      <c r="G209" s="256">
        <v>0</v>
      </c>
      <c r="H209" s="256"/>
      <c r="I209" s="256">
        <v>0</v>
      </c>
      <c r="J209" s="256">
        <v>0</v>
      </c>
      <c r="K209" s="256">
        <v>0</v>
      </c>
      <c r="L209" s="256">
        <v>0</v>
      </c>
      <c r="M209" s="256"/>
      <c r="N209" s="256">
        <v>1967300</v>
      </c>
      <c r="O209" s="256">
        <v>1967300</v>
      </c>
      <c r="P209" s="256">
        <v>1922518.4052599999</v>
      </c>
      <c r="Q209" s="256">
        <v>-44781.594740000088</v>
      </c>
      <c r="R209" s="257">
        <v>97.723702803842826</v>
      </c>
    </row>
    <row r="210" spans="2:18" s="57" customFormat="1" ht="43.5" customHeight="1">
      <c r="B210" s="143" t="s">
        <v>543</v>
      </c>
      <c r="C210" s="100" t="s">
        <v>277</v>
      </c>
      <c r="D210" s="256"/>
      <c r="E210" s="256"/>
      <c r="F210" s="256"/>
      <c r="G210" s="256">
        <v>0</v>
      </c>
      <c r="H210" s="256"/>
      <c r="I210" s="256">
        <v>0</v>
      </c>
      <c r="J210" s="256">
        <v>0</v>
      </c>
      <c r="K210" s="256">
        <v>0</v>
      </c>
      <c r="L210" s="256">
        <v>0</v>
      </c>
      <c r="M210" s="256"/>
      <c r="N210" s="256">
        <v>819077.7</v>
      </c>
      <c r="O210" s="256">
        <v>835110</v>
      </c>
      <c r="P210" s="256">
        <v>830143.70877000003</v>
      </c>
      <c r="Q210" s="256">
        <v>-4966.2912299999734</v>
      </c>
      <c r="R210" s="257">
        <v>99.405312925243379</v>
      </c>
    </row>
    <row r="211" spans="2:18" s="57" customFormat="1" ht="43.5" hidden="1" customHeight="1">
      <c r="B211" s="143" t="s">
        <v>544</v>
      </c>
      <c r="C211" s="100" t="s">
        <v>278</v>
      </c>
      <c r="D211" s="256">
        <v>0</v>
      </c>
      <c r="E211" s="256">
        <v>0</v>
      </c>
      <c r="F211" s="256">
        <v>0</v>
      </c>
      <c r="G211" s="256">
        <v>0</v>
      </c>
      <c r="H211" s="256" t="e">
        <f t="shared" si="3"/>
        <v>#DIV/0!</v>
      </c>
      <c r="I211" s="256">
        <v>0</v>
      </c>
      <c r="J211" s="256">
        <v>0</v>
      </c>
      <c r="K211" s="256">
        <v>0</v>
      </c>
      <c r="L211" s="256">
        <v>0</v>
      </c>
      <c r="M211" s="256"/>
      <c r="N211" s="256">
        <v>0</v>
      </c>
      <c r="O211" s="256">
        <v>0</v>
      </c>
      <c r="P211" s="256">
        <v>0</v>
      </c>
      <c r="Q211" s="256">
        <v>0</v>
      </c>
      <c r="R211" s="257"/>
    </row>
    <row r="212" spans="2:18" s="59" customFormat="1" ht="43.5" customHeight="1">
      <c r="B212" s="144" t="s">
        <v>8</v>
      </c>
      <c r="C212" s="101" t="s">
        <v>9</v>
      </c>
      <c r="D212" s="255">
        <v>29412650.199999999</v>
      </c>
      <c r="E212" s="255">
        <v>31974148.100000001</v>
      </c>
      <c r="F212" s="255">
        <v>33303803.655340001</v>
      </c>
      <c r="G212" s="255">
        <v>1329655.5553400002</v>
      </c>
      <c r="H212" s="256">
        <f t="shared" si="3"/>
        <v>104.15853317242876</v>
      </c>
      <c r="I212" s="255">
        <v>26148627.800000001</v>
      </c>
      <c r="J212" s="255">
        <v>29130523.100000001</v>
      </c>
      <c r="K212" s="255">
        <v>30906082.29913</v>
      </c>
      <c r="L212" s="255">
        <v>1775559.199130001</v>
      </c>
      <c r="M212" s="255">
        <v>106.09518474156752</v>
      </c>
      <c r="N212" s="255">
        <v>3264022.4</v>
      </c>
      <c r="O212" s="255">
        <v>2843625</v>
      </c>
      <c r="P212" s="255">
        <v>2397721.3562099999</v>
      </c>
      <c r="Q212" s="255">
        <v>-445903.64379000012</v>
      </c>
      <c r="R212" s="258">
        <v>84.319182600026366</v>
      </c>
    </row>
    <row r="213" spans="2:18" s="58" customFormat="1" ht="43.5" customHeight="1">
      <c r="B213" s="145" t="s">
        <v>1</v>
      </c>
      <c r="C213" s="102"/>
      <c r="D213" s="256">
        <v>11985868</v>
      </c>
      <c r="E213" s="256">
        <v>11999572.700000001</v>
      </c>
      <c r="F213" s="256">
        <v>11437815.613219999</v>
      </c>
      <c r="G213" s="256">
        <v>-561757.08678000257</v>
      </c>
      <c r="H213" s="256">
        <f t="shared" si="3"/>
        <v>95.318524243950762</v>
      </c>
      <c r="I213" s="256">
        <v>10749682.1</v>
      </c>
      <c r="J213" s="256">
        <v>11147436.4</v>
      </c>
      <c r="K213" s="256">
        <v>10894428.929559998</v>
      </c>
      <c r="L213" s="256">
        <v>-253007.47044000245</v>
      </c>
      <c r="M213" s="256">
        <v>97.730352868934048</v>
      </c>
      <c r="N213" s="256">
        <v>1236185.8999999999</v>
      </c>
      <c r="O213" s="256">
        <v>852136.3</v>
      </c>
      <c r="P213" s="256">
        <v>543386.68365999998</v>
      </c>
      <c r="Q213" s="256">
        <v>-308749.61634000007</v>
      </c>
      <c r="R213" s="257">
        <v>63.767578456638915</v>
      </c>
    </row>
    <row r="214" spans="2:18" s="57" customFormat="1" ht="43.5" customHeight="1">
      <c r="B214" s="143" t="s">
        <v>440</v>
      </c>
      <c r="C214" s="100" t="s">
        <v>0</v>
      </c>
      <c r="D214" s="256">
        <v>569013.5</v>
      </c>
      <c r="E214" s="256">
        <v>852413</v>
      </c>
      <c r="F214" s="256">
        <v>975827.64257999999</v>
      </c>
      <c r="G214" s="256">
        <v>123414.64257999993</v>
      </c>
      <c r="H214" s="256">
        <f t="shared" si="3"/>
        <v>114.47826846610738</v>
      </c>
      <c r="I214" s="256">
        <v>420458.8</v>
      </c>
      <c r="J214" s="256">
        <v>640000</v>
      </c>
      <c r="K214" s="256">
        <v>744851.32603</v>
      </c>
      <c r="L214" s="256">
        <v>104851.32602999997</v>
      </c>
      <c r="M214" s="256">
        <v>116.38301969218749</v>
      </c>
      <c r="N214" s="256">
        <v>148554.70000000001</v>
      </c>
      <c r="O214" s="256">
        <v>212413</v>
      </c>
      <c r="P214" s="256">
        <v>230976.31655000002</v>
      </c>
      <c r="Q214" s="256">
        <v>18563.316550000018</v>
      </c>
      <c r="R214" s="257">
        <v>108.73925633082722</v>
      </c>
    </row>
    <row r="215" spans="2:18" s="56" customFormat="1" ht="43.5" customHeight="1">
      <c r="B215" s="141" t="s">
        <v>545</v>
      </c>
      <c r="C215" s="99" t="s">
        <v>279</v>
      </c>
      <c r="D215" s="255">
        <v>8943389.5999999996</v>
      </c>
      <c r="E215" s="255">
        <v>8619055.3000000007</v>
      </c>
      <c r="F215" s="255">
        <v>10247415.37834</v>
      </c>
      <c r="G215" s="255">
        <v>1628360.0783400002</v>
      </c>
      <c r="H215" s="256">
        <f t="shared" si="3"/>
        <v>118.89255865825572</v>
      </c>
      <c r="I215" s="255">
        <v>7432048.4000000004</v>
      </c>
      <c r="J215" s="255">
        <v>7208473.2999999998</v>
      </c>
      <c r="K215" s="255">
        <v>8957734.3784299996</v>
      </c>
      <c r="L215" s="255">
        <v>1749261.0784300002</v>
      </c>
      <c r="M215" s="255">
        <v>124.26673451686365</v>
      </c>
      <c r="N215" s="255">
        <v>1511341.2</v>
      </c>
      <c r="O215" s="255">
        <v>1410582</v>
      </c>
      <c r="P215" s="255">
        <v>1289680.99991</v>
      </c>
      <c r="Q215" s="255">
        <v>-120901.00008999999</v>
      </c>
      <c r="R215" s="258">
        <v>91.42899880403975</v>
      </c>
    </row>
    <row r="216" spans="2:18" s="56" customFormat="1" ht="43.5" customHeight="1">
      <c r="B216" s="141" t="s">
        <v>777</v>
      </c>
      <c r="C216" s="99" t="s">
        <v>778</v>
      </c>
      <c r="D216" s="255">
        <v>1372848.4</v>
      </c>
      <c r="E216" s="255">
        <v>1224800.1000000001</v>
      </c>
      <c r="F216" s="255">
        <v>1229365.0390699999</v>
      </c>
      <c r="G216" s="255">
        <v>4564.9390699999331</v>
      </c>
      <c r="H216" s="256">
        <f t="shared" si="3"/>
        <v>100.37270890735557</v>
      </c>
      <c r="I216" s="255">
        <v>1372848.4</v>
      </c>
      <c r="J216" s="255">
        <v>1224800.1000000001</v>
      </c>
      <c r="K216" s="255">
        <v>1229365.0390699999</v>
      </c>
      <c r="L216" s="255">
        <v>4564.9390699999331</v>
      </c>
      <c r="M216" s="255">
        <v>100.37270890735557</v>
      </c>
      <c r="N216" s="255">
        <v>0</v>
      </c>
      <c r="O216" s="255">
        <v>0</v>
      </c>
      <c r="P216" s="255">
        <v>0</v>
      </c>
      <c r="Q216" s="255">
        <v>0</v>
      </c>
      <c r="R216" s="258"/>
    </row>
    <row r="217" spans="2:18" s="56" customFormat="1" ht="43.5" customHeight="1">
      <c r="B217" s="141" t="s">
        <v>775</v>
      </c>
      <c r="C217" s="99" t="s">
        <v>776</v>
      </c>
      <c r="D217" s="255">
        <v>1372848.4</v>
      </c>
      <c r="E217" s="255">
        <v>1224800.1000000001</v>
      </c>
      <c r="F217" s="255">
        <v>1229365.0390699999</v>
      </c>
      <c r="G217" s="255">
        <v>4564.9390699999331</v>
      </c>
      <c r="H217" s="256">
        <f t="shared" si="3"/>
        <v>100.37270890735557</v>
      </c>
      <c r="I217" s="255">
        <v>1372848.4</v>
      </c>
      <c r="J217" s="255">
        <v>1224800.1000000001</v>
      </c>
      <c r="K217" s="255">
        <v>1229365.0390699999</v>
      </c>
      <c r="L217" s="255">
        <v>4564.9390699999331</v>
      </c>
      <c r="M217" s="255">
        <v>100.37270890735557</v>
      </c>
      <c r="N217" s="255">
        <v>0</v>
      </c>
      <c r="O217" s="255">
        <v>0</v>
      </c>
      <c r="P217" s="255">
        <v>0</v>
      </c>
      <c r="Q217" s="255">
        <v>0</v>
      </c>
      <c r="R217" s="258"/>
    </row>
    <row r="218" spans="2:18" s="57" customFormat="1" ht="43.5" customHeight="1">
      <c r="B218" s="143" t="s">
        <v>546</v>
      </c>
      <c r="C218" s="100" t="s">
        <v>280</v>
      </c>
      <c r="D218" s="256">
        <v>1372848.4</v>
      </c>
      <c r="E218" s="256">
        <v>1224800.1000000001</v>
      </c>
      <c r="F218" s="256">
        <v>1229365.0390699999</v>
      </c>
      <c r="G218" s="256">
        <v>4564.9390699999331</v>
      </c>
      <c r="H218" s="256">
        <f t="shared" si="3"/>
        <v>100.37270890735557</v>
      </c>
      <c r="I218" s="256">
        <v>1372848.4</v>
      </c>
      <c r="J218" s="256">
        <v>1224800.1000000001</v>
      </c>
      <c r="K218" s="256">
        <v>1229365.0390699999</v>
      </c>
      <c r="L218" s="256">
        <v>4564.9390699999331</v>
      </c>
      <c r="M218" s="256">
        <v>100.37270890735557</v>
      </c>
      <c r="N218" s="256">
        <v>0</v>
      </c>
      <c r="O218" s="256">
        <v>0</v>
      </c>
      <c r="P218" s="256">
        <v>0</v>
      </c>
      <c r="Q218" s="256">
        <v>0</v>
      </c>
      <c r="R218" s="257"/>
    </row>
    <row r="219" spans="2:18" s="56" customFormat="1" ht="43.5" customHeight="1">
      <c r="B219" s="141" t="s">
        <v>779</v>
      </c>
      <c r="C219" s="99" t="s">
        <v>780</v>
      </c>
      <c r="D219" s="255">
        <v>5500000</v>
      </c>
      <c r="E219" s="255">
        <v>5640673.2000000002</v>
      </c>
      <c r="F219" s="255">
        <v>7263251.8594499994</v>
      </c>
      <c r="G219" s="255">
        <v>1622578.6594499999</v>
      </c>
      <c r="H219" s="256">
        <f t="shared" si="3"/>
        <v>128.76569164563548</v>
      </c>
      <c r="I219" s="255">
        <v>5500000</v>
      </c>
      <c r="J219" s="255">
        <v>5640673.2000000002</v>
      </c>
      <c r="K219" s="255">
        <v>7263251.8594499994</v>
      </c>
      <c r="L219" s="255">
        <v>1622578.6594499999</v>
      </c>
      <c r="M219" s="255">
        <v>128.76569164563548</v>
      </c>
      <c r="N219" s="255">
        <v>0</v>
      </c>
      <c r="O219" s="255">
        <v>0</v>
      </c>
      <c r="P219" s="255">
        <v>0</v>
      </c>
      <c r="Q219" s="255">
        <v>0</v>
      </c>
      <c r="R219" s="258"/>
    </row>
    <row r="220" spans="2:18" s="56" customFormat="1" ht="43.5" customHeight="1">
      <c r="B220" s="141" t="s">
        <v>781</v>
      </c>
      <c r="C220" s="99" t="s">
        <v>782</v>
      </c>
      <c r="D220" s="255">
        <v>3000000</v>
      </c>
      <c r="E220" s="255">
        <v>2525400</v>
      </c>
      <c r="F220" s="255">
        <v>2176547.9166700002</v>
      </c>
      <c r="G220" s="255">
        <v>-348852.08332999994</v>
      </c>
      <c r="H220" s="256">
        <f t="shared" si="3"/>
        <v>86.186264222301418</v>
      </c>
      <c r="I220" s="255">
        <v>3000000</v>
      </c>
      <c r="J220" s="255">
        <v>2525400</v>
      </c>
      <c r="K220" s="255">
        <v>2176547.9166700002</v>
      </c>
      <c r="L220" s="255">
        <v>-348852.08332999994</v>
      </c>
      <c r="M220" s="255">
        <v>86.186264222301418</v>
      </c>
      <c r="N220" s="255">
        <v>0</v>
      </c>
      <c r="O220" s="255">
        <v>0</v>
      </c>
      <c r="P220" s="255">
        <v>0</v>
      </c>
      <c r="Q220" s="255">
        <v>0</v>
      </c>
      <c r="R220" s="258"/>
    </row>
    <row r="221" spans="2:18" s="57" customFormat="1" ht="43.5" customHeight="1">
      <c r="B221" s="143" t="s">
        <v>547</v>
      </c>
      <c r="C221" s="100" t="s">
        <v>281</v>
      </c>
      <c r="D221" s="256">
        <v>3000000</v>
      </c>
      <c r="E221" s="256">
        <v>2525400</v>
      </c>
      <c r="F221" s="256">
        <v>2176547.9166700002</v>
      </c>
      <c r="G221" s="256">
        <v>-348852.08332999994</v>
      </c>
      <c r="H221" s="256">
        <f t="shared" si="3"/>
        <v>86.186264222301418</v>
      </c>
      <c r="I221" s="256">
        <v>3000000</v>
      </c>
      <c r="J221" s="256">
        <v>2525400</v>
      </c>
      <c r="K221" s="256">
        <v>2176547.9166700002</v>
      </c>
      <c r="L221" s="256">
        <v>-348852.08332999994</v>
      </c>
      <c r="M221" s="256">
        <v>86.186264222301418</v>
      </c>
      <c r="N221" s="256">
        <v>0</v>
      </c>
      <c r="O221" s="256">
        <v>0</v>
      </c>
      <c r="P221" s="256">
        <v>0</v>
      </c>
      <c r="Q221" s="256">
        <v>0</v>
      </c>
      <c r="R221" s="257"/>
    </row>
    <row r="222" spans="2:18" s="56" customFormat="1" ht="43.5" customHeight="1">
      <c r="B222" s="141" t="s">
        <v>783</v>
      </c>
      <c r="C222" s="99" t="s">
        <v>784</v>
      </c>
      <c r="D222" s="255">
        <v>2500000</v>
      </c>
      <c r="E222" s="255">
        <v>3115273.2</v>
      </c>
      <c r="F222" s="255">
        <v>5086703.9427800002</v>
      </c>
      <c r="G222" s="255">
        <v>1971430.7427799997</v>
      </c>
      <c r="H222" s="256">
        <f t="shared" si="3"/>
        <v>163.28275615698809</v>
      </c>
      <c r="I222" s="255">
        <v>2500000</v>
      </c>
      <c r="J222" s="255">
        <v>3115273.2</v>
      </c>
      <c r="K222" s="255">
        <v>5086703.9427800002</v>
      </c>
      <c r="L222" s="255">
        <v>1971430.7427799997</v>
      </c>
      <c r="M222" s="255">
        <v>163.28275615698809</v>
      </c>
      <c r="N222" s="255">
        <v>0</v>
      </c>
      <c r="O222" s="255">
        <v>0</v>
      </c>
      <c r="P222" s="255">
        <v>0</v>
      </c>
      <c r="Q222" s="255">
        <v>0</v>
      </c>
      <c r="R222" s="258"/>
    </row>
    <row r="223" spans="2:18" s="57" customFormat="1" ht="72" customHeight="1">
      <c r="B223" s="143" t="s">
        <v>548</v>
      </c>
      <c r="C223" s="100" t="s">
        <v>282</v>
      </c>
      <c r="D223" s="256">
        <v>2000000</v>
      </c>
      <c r="E223" s="256">
        <v>2565273.2000000002</v>
      </c>
      <c r="F223" s="256">
        <v>4565273.24756</v>
      </c>
      <c r="G223" s="256">
        <v>2000000.0475600003</v>
      </c>
      <c r="H223" s="256">
        <f t="shared" si="3"/>
        <v>177.96440736058832</v>
      </c>
      <c r="I223" s="256">
        <v>2000000</v>
      </c>
      <c r="J223" s="256">
        <v>2565273.2000000002</v>
      </c>
      <c r="K223" s="256">
        <v>4565273.24756</v>
      </c>
      <c r="L223" s="256">
        <v>2000000.0475600003</v>
      </c>
      <c r="M223" s="256">
        <v>177.96440736058832</v>
      </c>
      <c r="N223" s="256">
        <v>0</v>
      </c>
      <c r="O223" s="256">
        <v>0</v>
      </c>
      <c r="P223" s="256">
        <v>0</v>
      </c>
      <c r="Q223" s="256">
        <v>0</v>
      </c>
      <c r="R223" s="257"/>
    </row>
    <row r="224" spans="2:18" s="57" customFormat="1" ht="72" customHeight="1">
      <c r="B224" s="143" t="s">
        <v>549</v>
      </c>
      <c r="C224" s="100" t="s">
        <v>283</v>
      </c>
      <c r="D224" s="256">
        <v>500000</v>
      </c>
      <c r="E224" s="256">
        <v>550000</v>
      </c>
      <c r="F224" s="256">
        <v>521430.69522000005</v>
      </c>
      <c r="G224" s="256">
        <v>-28569.304779999973</v>
      </c>
      <c r="H224" s="256">
        <f t="shared" si="3"/>
        <v>94.805580949090924</v>
      </c>
      <c r="I224" s="256">
        <v>500000</v>
      </c>
      <c r="J224" s="256">
        <v>550000</v>
      </c>
      <c r="K224" s="256">
        <v>521430.69522000005</v>
      </c>
      <c r="L224" s="256">
        <v>-28569.304779999973</v>
      </c>
      <c r="M224" s="256">
        <v>94.805580949090924</v>
      </c>
      <c r="N224" s="256">
        <v>0</v>
      </c>
      <c r="O224" s="256">
        <v>0</v>
      </c>
      <c r="P224" s="256">
        <v>0</v>
      </c>
      <c r="Q224" s="256">
        <v>0</v>
      </c>
      <c r="R224" s="257"/>
    </row>
    <row r="225" spans="2:18" s="56" customFormat="1" ht="72" customHeight="1">
      <c r="B225" s="141" t="s">
        <v>785</v>
      </c>
      <c r="C225" s="99" t="s">
        <v>786</v>
      </c>
      <c r="D225" s="255">
        <v>2070541.2</v>
      </c>
      <c r="E225" s="255">
        <v>1753582</v>
      </c>
      <c r="F225" s="255">
        <v>1754798.47982</v>
      </c>
      <c r="G225" s="255">
        <v>1216.4798200001717</v>
      </c>
      <c r="H225" s="256">
        <f t="shared" si="3"/>
        <v>100.06937113975852</v>
      </c>
      <c r="I225" s="255">
        <v>559200</v>
      </c>
      <c r="J225" s="255">
        <v>343000</v>
      </c>
      <c r="K225" s="255">
        <v>465117.47991000005</v>
      </c>
      <c r="L225" s="255">
        <v>122117.47991000002</v>
      </c>
      <c r="M225" s="255">
        <v>135.60276382215747</v>
      </c>
      <c r="N225" s="255">
        <v>1511341.2</v>
      </c>
      <c r="O225" s="255">
        <v>1410582</v>
      </c>
      <c r="P225" s="255">
        <v>1289680.99991</v>
      </c>
      <c r="Q225" s="255">
        <v>-120901.00008999999</v>
      </c>
      <c r="R225" s="258">
        <v>91.42899880403975</v>
      </c>
    </row>
    <row r="226" spans="2:18" s="56" customFormat="1" ht="72" customHeight="1">
      <c r="B226" s="141" t="s">
        <v>787</v>
      </c>
      <c r="C226" s="99" t="s">
        <v>788</v>
      </c>
      <c r="D226" s="255">
        <v>553980.4</v>
      </c>
      <c r="E226" s="255">
        <v>371300</v>
      </c>
      <c r="F226" s="255">
        <v>390930.95399000001</v>
      </c>
      <c r="G226" s="255">
        <v>19630.953990000009</v>
      </c>
      <c r="H226" s="256">
        <f t="shared" si="3"/>
        <v>105.28708698895772</v>
      </c>
      <c r="I226" s="255">
        <v>240000</v>
      </c>
      <c r="J226" s="255">
        <v>143000</v>
      </c>
      <c r="K226" s="255">
        <v>150273.1453</v>
      </c>
      <c r="L226" s="255">
        <v>7273.145300000012</v>
      </c>
      <c r="M226" s="255">
        <v>105.0861155944056</v>
      </c>
      <c r="N226" s="255">
        <v>313980.40000000002</v>
      </c>
      <c r="O226" s="255">
        <v>228300</v>
      </c>
      <c r="P226" s="255">
        <v>240657.80869000001</v>
      </c>
      <c r="Q226" s="255">
        <v>12357.808690000005</v>
      </c>
      <c r="R226" s="258">
        <v>105.41296920280334</v>
      </c>
    </row>
    <row r="227" spans="2:18" s="57" customFormat="1" ht="72" customHeight="1">
      <c r="B227" s="143" t="s">
        <v>550</v>
      </c>
      <c r="C227" s="100" t="s">
        <v>284</v>
      </c>
      <c r="D227" s="256">
        <v>240000</v>
      </c>
      <c r="E227" s="256">
        <v>143000</v>
      </c>
      <c r="F227" s="256">
        <v>139531.87178000002</v>
      </c>
      <c r="G227" s="256">
        <v>-3468.1282199999987</v>
      </c>
      <c r="H227" s="256">
        <f t="shared" si="3"/>
        <v>97.574735510489518</v>
      </c>
      <c r="I227" s="256">
        <v>240000</v>
      </c>
      <c r="J227" s="256">
        <v>143000</v>
      </c>
      <c r="K227" s="256">
        <v>134312.64491</v>
      </c>
      <c r="L227" s="256">
        <v>-8687.3550900000027</v>
      </c>
      <c r="M227" s="256">
        <v>93.924926510489513</v>
      </c>
      <c r="N227" s="256">
        <v>0</v>
      </c>
      <c r="O227" s="256">
        <v>0</v>
      </c>
      <c r="P227" s="256">
        <v>5219.2268700000004</v>
      </c>
      <c r="Q227" s="256">
        <v>5219.2268700000004</v>
      </c>
      <c r="R227" s="257"/>
    </row>
    <row r="228" spans="2:18" s="57" customFormat="1" ht="72" customHeight="1">
      <c r="B228" s="143" t="s">
        <v>551</v>
      </c>
      <c r="C228" s="100" t="s">
        <v>285</v>
      </c>
      <c r="D228" s="256">
        <v>313980.40000000002</v>
      </c>
      <c r="E228" s="256">
        <v>228300</v>
      </c>
      <c r="F228" s="256">
        <v>251399.08220999999</v>
      </c>
      <c r="G228" s="256">
        <v>23099.082209999979</v>
      </c>
      <c r="H228" s="256">
        <f t="shared" si="3"/>
        <v>110.11786342969776</v>
      </c>
      <c r="I228" s="256">
        <v>0</v>
      </c>
      <c r="J228" s="256">
        <v>0</v>
      </c>
      <c r="K228" s="256">
        <v>15960.500390000001</v>
      </c>
      <c r="L228" s="256">
        <v>15960.500390000001</v>
      </c>
      <c r="M228" s="256"/>
      <c r="N228" s="256">
        <v>313980.40000000002</v>
      </c>
      <c r="O228" s="256">
        <v>228300</v>
      </c>
      <c r="P228" s="256">
        <v>235438.58181999999</v>
      </c>
      <c r="Q228" s="256">
        <v>7138.5818199999921</v>
      </c>
      <c r="R228" s="257">
        <v>103.12684267192292</v>
      </c>
    </row>
    <row r="229" spans="2:18" s="56" customFormat="1" ht="72" customHeight="1">
      <c r="B229" s="141" t="s">
        <v>789</v>
      </c>
      <c r="C229" s="99" t="s">
        <v>790</v>
      </c>
      <c r="D229" s="255">
        <v>1197360.8</v>
      </c>
      <c r="E229" s="255">
        <v>1198782</v>
      </c>
      <c r="F229" s="255">
        <v>1159700.5106199998</v>
      </c>
      <c r="G229" s="255">
        <v>-39081.489379999875</v>
      </c>
      <c r="H229" s="256">
        <f t="shared" si="3"/>
        <v>96.739900217053631</v>
      </c>
      <c r="I229" s="255">
        <v>0</v>
      </c>
      <c r="J229" s="255">
        <v>16500</v>
      </c>
      <c r="K229" s="255">
        <v>110677.31940000001</v>
      </c>
      <c r="L229" s="255">
        <v>94177.319400000008</v>
      </c>
      <c r="M229" s="255">
        <v>670.77163272727273</v>
      </c>
      <c r="N229" s="255">
        <v>1197360.8</v>
      </c>
      <c r="O229" s="255">
        <v>1182282</v>
      </c>
      <c r="P229" s="255">
        <v>1049023.1912199999</v>
      </c>
      <c r="Q229" s="255">
        <v>-133258.80878000008</v>
      </c>
      <c r="R229" s="258">
        <v>88.728678201985645</v>
      </c>
    </row>
    <row r="230" spans="2:18" s="57" customFormat="1" ht="72" customHeight="1">
      <c r="B230" s="143" t="s">
        <v>552</v>
      </c>
      <c r="C230" s="100" t="s">
        <v>286</v>
      </c>
      <c r="D230" s="256">
        <v>769394.4</v>
      </c>
      <c r="E230" s="256">
        <v>744887.7</v>
      </c>
      <c r="F230" s="256">
        <v>587861.98476000002</v>
      </c>
      <c r="G230" s="256">
        <v>-157025.71524000002</v>
      </c>
      <c r="H230" s="256">
        <f t="shared" si="3"/>
        <v>78.919545155598627</v>
      </c>
      <c r="I230" s="256">
        <v>0</v>
      </c>
      <c r="J230" s="256">
        <v>0</v>
      </c>
      <c r="K230" s="256">
        <v>0</v>
      </c>
      <c r="L230" s="256">
        <v>0</v>
      </c>
      <c r="M230" s="256"/>
      <c r="N230" s="256">
        <v>769394.4</v>
      </c>
      <c r="O230" s="256">
        <v>744887.7</v>
      </c>
      <c r="P230" s="256">
        <v>587861.98476000002</v>
      </c>
      <c r="Q230" s="256">
        <v>-157025.71523999993</v>
      </c>
      <c r="R230" s="257">
        <v>78.919545155598627</v>
      </c>
    </row>
    <row r="231" spans="2:18" s="57" customFormat="1" ht="72" customHeight="1">
      <c r="B231" s="143" t="s">
        <v>553</v>
      </c>
      <c r="C231" s="100" t="s">
        <v>287</v>
      </c>
      <c r="D231" s="256">
        <v>115777.8</v>
      </c>
      <c r="E231" s="256">
        <v>114712.6</v>
      </c>
      <c r="F231" s="256">
        <v>101483.77584999999</v>
      </c>
      <c r="G231" s="256">
        <v>-13228.824150000006</v>
      </c>
      <c r="H231" s="256">
        <f t="shared" si="3"/>
        <v>88.467854315916455</v>
      </c>
      <c r="I231" s="256">
        <v>0</v>
      </c>
      <c r="J231" s="256">
        <v>0</v>
      </c>
      <c r="K231" s="256">
        <v>0</v>
      </c>
      <c r="L231" s="256">
        <v>0</v>
      </c>
      <c r="M231" s="256"/>
      <c r="N231" s="256">
        <v>115777.8</v>
      </c>
      <c r="O231" s="256">
        <v>114712.6</v>
      </c>
      <c r="P231" s="256">
        <v>101483.77584999999</v>
      </c>
      <c r="Q231" s="256">
        <v>-13228.824150000015</v>
      </c>
      <c r="R231" s="257">
        <v>88.467854315916455</v>
      </c>
    </row>
    <row r="232" spans="2:18" s="57" customFormat="1" ht="72" customHeight="1">
      <c r="B232" s="143" t="s">
        <v>554</v>
      </c>
      <c r="C232" s="100" t="s">
        <v>288</v>
      </c>
      <c r="D232" s="256">
        <v>0</v>
      </c>
      <c r="E232" s="256">
        <v>0</v>
      </c>
      <c r="F232" s="256">
        <v>-18882.337640000002</v>
      </c>
      <c r="G232" s="256">
        <v>-18882.337640000002</v>
      </c>
      <c r="H232" s="256"/>
      <c r="I232" s="256">
        <v>0</v>
      </c>
      <c r="J232" s="256">
        <v>0</v>
      </c>
      <c r="K232" s="256">
        <v>-18882.337640000002</v>
      </c>
      <c r="L232" s="256">
        <v>-18882.337640000002</v>
      </c>
      <c r="M232" s="256"/>
      <c r="N232" s="256">
        <v>0</v>
      </c>
      <c r="O232" s="256">
        <v>0</v>
      </c>
      <c r="P232" s="256">
        <v>0</v>
      </c>
      <c r="Q232" s="256">
        <v>0</v>
      </c>
      <c r="R232" s="257"/>
    </row>
    <row r="233" spans="2:18" s="57" customFormat="1" ht="72" customHeight="1">
      <c r="B233" s="143" t="s">
        <v>555</v>
      </c>
      <c r="C233" s="100" t="s">
        <v>289</v>
      </c>
      <c r="D233" s="256">
        <v>0</v>
      </c>
      <c r="E233" s="256">
        <v>0</v>
      </c>
      <c r="F233" s="256">
        <v>418.56700000000001</v>
      </c>
      <c r="G233" s="256">
        <v>418.56700000000001</v>
      </c>
      <c r="H233" s="256"/>
      <c r="I233" s="256">
        <v>0</v>
      </c>
      <c r="J233" s="256">
        <v>0</v>
      </c>
      <c r="K233" s="256">
        <v>0</v>
      </c>
      <c r="L233" s="256">
        <v>0</v>
      </c>
      <c r="M233" s="256"/>
      <c r="N233" s="256">
        <v>0</v>
      </c>
      <c r="O233" s="256">
        <v>0</v>
      </c>
      <c r="P233" s="256">
        <v>418.56700000000001</v>
      </c>
      <c r="Q233" s="256">
        <v>418.56700000000001</v>
      </c>
      <c r="R233" s="257"/>
    </row>
    <row r="234" spans="2:18" s="57" customFormat="1" ht="72" customHeight="1">
      <c r="B234" s="143" t="s">
        <v>556</v>
      </c>
      <c r="C234" s="100" t="s">
        <v>290</v>
      </c>
      <c r="D234" s="256">
        <v>310388.2</v>
      </c>
      <c r="E234" s="256">
        <v>304478.5</v>
      </c>
      <c r="F234" s="256">
        <v>336205.82270999998</v>
      </c>
      <c r="G234" s="256">
        <v>31727.322709999979</v>
      </c>
      <c r="H234" s="256">
        <f t="shared" si="3"/>
        <v>110.42021775264918</v>
      </c>
      <c r="I234" s="256">
        <v>0</v>
      </c>
      <c r="J234" s="256">
        <v>0</v>
      </c>
      <c r="K234" s="256">
        <v>0</v>
      </c>
      <c r="L234" s="256">
        <v>0</v>
      </c>
      <c r="M234" s="256"/>
      <c r="N234" s="256">
        <v>310388.2</v>
      </c>
      <c r="O234" s="256">
        <v>304478.5</v>
      </c>
      <c r="P234" s="256">
        <v>336205.82270999998</v>
      </c>
      <c r="Q234" s="256">
        <v>31727.322709999979</v>
      </c>
      <c r="R234" s="257">
        <v>110.42021775264918</v>
      </c>
    </row>
    <row r="235" spans="2:18" s="57" customFormat="1" ht="72" customHeight="1">
      <c r="B235" s="143" t="s">
        <v>557</v>
      </c>
      <c r="C235" s="100" t="s">
        <v>291</v>
      </c>
      <c r="D235" s="256">
        <v>0</v>
      </c>
      <c r="E235" s="256">
        <v>0</v>
      </c>
      <c r="F235" s="256">
        <v>20240.308000000001</v>
      </c>
      <c r="G235" s="256">
        <v>20240.308000000001</v>
      </c>
      <c r="H235" s="256"/>
      <c r="I235" s="256">
        <v>0</v>
      </c>
      <c r="J235" s="256">
        <v>0</v>
      </c>
      <c r="K235" s="256">
        <v>20155.198</v>
      </c>
      <c r="L235" s="256">
        <v>20155.198</v>
      </c>
      <c r="M235" s="256"/>
      <c r="N235" s="256">
        <v>0</v>
      </c>
      <c r="O235" s="256">
        <v>0</v>
      </c>
      <c r="P235" s="256">
        <v>85.11</v>
      </c>
      <c r="Q235" s="256">
        <v>85.11</v>
      </c>
      <c r="R235" s="257"/>
    </row>
    <row r="236" spans="2:18" s="57" customFormat="1" ht="72" customHeight="1">
      <c r="B236" s="143" t="s">
        <v>558</v>
      </c>
      <c r="C236" s="100" t="s">
        <v>292</v>
      </c>
      <c r="D236" s="256">
        <v>0</v>
      </c>
      <c r="E236" s="256">
        <v>16500</v>
      </c>
      <c r="F236" s="256">
        <v>16546.83784</v>
      </c>
      <c r="G236" s="256">
        <v>46.837839999999851</v>
      </c>
      <c r="H236" s="256">
        <f t="shared" si="3"/>
        <v>100.2838656969697</v>
      </c>
      <c r="I236" s="256">
        <v>0</v>
      </c>
      <c r="J236" s="256">
        <v>16500</v>
      </c>
      <c r="K236" s="256">
        <v>16513.17884</v>
      </c>
      <c r="L236" s="256">
        <v>13.178839999999852</v>
      </c>
      <c r="M236" s="256">
        <v>100.07987175757576</v>
      </c>
      <c r="N236" s="256">
        <v>0</v>
      </c>
      <c r="O236" s="256">
        <v>0</v>
      </c>
      <c r="P236" s="256">
        <v>33.658999999999999</v>
      </c>
      <c r="Q236" s="256">
        <v>33.658999999999999</v>
      </c>
      <c r="R236" s="257"/>
    </row>
    <row r="237" spans="2:18" s="57" customFormat="1" ht="72" customHeight="1">
      <c r="B237" s="143" t="s">
        <v>559</v>
      </c>
      <c r="C237" s="100" t="s">
        <v>293</v>
      </c>
      <c r="D237" s="256">
        <v>1800.4</v>
      </c>
      <c r="E237" s="256">
        <v>18203.2</v>
      </c>
      <c r="F237" s="256">
        <v>115825.5521</v>
      </c>
      <c r="G237" s="256">
        <v>97622.352099999989</v>
      </c>
      <c r="H237" s="256">
        <f t="shared" si="3"/>
        <v>636.29225685593735</v>
      </c>
      <c r="I237" s="256">
        <v>0</v>
      </c>
      <c r="J237" s="256">
        <v>0</v>
      </c>
      <c r="K237" s="256">
        <v>92891.280200000008</v>
      </c>
      <c r="L237" s="256">
        <v>92891.280200000008</v>
      </c>
      <c r="M237" s="256"/>
      <c r="N237" s="256">
        <v>1800.4</v>
      </c>
      <c r="O237" s="256">
        <v>18203.2</v>
      </c>
      <c r="P237" s="256">
        <v>22934.2719</v>
      </c>
      <c r="Q237" s="256">
        <v>4731.071899999999</v>
      </c>
      <c r="R237" s="257">
        <v>125.99033082095454</v>
      </c>
    </row>
    <row r="238" spans="2:18" s="56" customFormat="1" ht="72" customHeight="1">
      <c r="B238" s="141" t="s">
        <v>791</v>
      </c>
      <c r="C238" s="99" t="s">
        <v>792</v>
      </c>
      <c r="D238" s="255">
        <v>319200</v>
      </c>
      <c r="E238" s="255">
        <v>183500</v>
      </c>
      <c r="F238" s="255">
        <v>204167.01521000001</v>
      </c>
      <c r="G238" s="255">
        <v>20667.015210000009</v>
      </c>
      <c r="H238" s="256">
        <f t="shared" si="3"/>
        <v>111.26267858855587</v>
      </c>
      <c r="I238" s="255">
        <v>319200</v>
      </c>
      <c r="J238" s="255">
        <v>183500</v>
      </c>
      <c r="K238" s="255">
        <v>204167.01521000001</v>
      </c>
      <c r="L238" s="255">
        <v>20667.015210000009</v>
      </c>
      <c r="M238" s="255">
        <v>111.26267858855587</v>
      </c>
      <c r="N238" s="255">
        <v>0</v>
      </c>
      <c r="O238" s="255">
        <v>0</v>
      </c>
      <c r="P238" s="255">
        <v>0</v>
      </c>
      <c r="Q238" s="255">
        <v>0</v>
      </c>
      <c r="R238" s="258"/>
    </row>
    <row r="239" spans="2:18" s="57" customFormat="1" ht="43.5" customHeight="1">
      <c r="B239" s="143" t="s">
        <v>560</v>
      </c>
      <c r="C239" s="100" t="s">
        <v>294</v>
      </c>
      <c r="D239" s="256">
        <v>319200</v>
      </c>
      <c r="E239" s="256">
        <v>183500</v>
      </c>
      <c r="F239" s="256">
        <v>203751.33121</v>
      </c>
      <c r="G239" s="256">
        <v>20251.331210000008</v>
      </c>
      <c r="H239" s="256">
        <f t="shared" si="3"/>
        <v>111.03614779836512</v>
      </c>
      <c r="I239" s="256">
        <v>319200</v>
      </c>
      <c r="J239" s="256">
        <v>183500</v>
      </c>
      <c r="K239" s="256">
        <v>203751.33121</v>
      </c>
      <c r="L239" s="256">
        <v>20251.331210000008</v>
      </c>
      <c r="M239" s="256">
        <v>111.03614779836512</v>
      </c>
      <c r="N239" s="256">
        <v>0</v>
      </c>
      <c r="O239" s="256">
        <v>0</v>
      </c>
      <c r="P239" s="256">
        <v>0</v>
      </c>
      <c r="Q239" s="256">
        <v>0</v>
      </c>
      <c r="R239" s="257"/>
    </row>
    <row r="240" spans="2:18" s="57" customFormat="1" ht="43.5" customHeight="1">
      <c r="B240" s="143" t="s">
        <v>561</v>
      </c>
      <c r="C240" s="100" t="s">
        <v>295</v>
      </c>
      <c r="D240" s="256">
        <v>0</v>
      </c>
      <c r="E240" s="256">
        <v>0</v>
      </c>
      <c r="F240" s="256">
        <v>415.68400000000003</v>
      </c>
      <c r="G240" s="256">
        <v>415.68400000000003</v>
      </c>
      <c r="H240" s="256"/>
      <c r="I240" s="256">
        <v>0</v>
      </c>
      <c r="J240" s="256">
        <v>0</v>
      </c>
      <c r="K240" s="256">
        <v>415.68400000000003</v>
      </c>
      <c r="L240" s="256">
        <v>415.68400000000003</v>
      </c>
      <c r="M240" s="256"/>
      <c r="N240" s="256">
        <v>0</v>
      </c>
      <c r="O240" s="256">
        <v>0</v>
      </c>
      <c r="P240" s="256">
        <v>0</v>
      </c>
      <c r="Q240" s="256">
        <v>0</v>
      </c>
      <c r="R240" s="257"/>
    </row>
    <row r="241" spans="2:18" s="59" customFormat="1" ht="43.5" customHeight="1">
      <c r="B241" s="144" t="s">
        <v>10</v>
      </c>
      <c r="C241" s="101" t="s">
        <v>11</v>
      </c>
      <c r="D241" s="255">
        <v>15755687.5</v>
      </c>
      <c r="E241" s="255">
        <v>15225830.800000001</v>
      </c>
      <c r="F241" s="255">
        <v>13037505.289179999</v>
      </c>
      <c r="G241" s="255">
        <v>-2188325.5108199995</v>
      </c>
      <c r="H241" s="256">
        <f t="shared" si="3"/>
        <v>85.627546111835144</v>
      </c>
      <c r="I241" s="255">
        <v>14100020.6</v>
      </c>
      <c r="J241" s="255">
        <v>14064877.4</v>
      </c>
      <c r="K241" s="255">
        <v>12289050.208249999</v>
      </c>
      <c r="L241" s="255">
        <v>-1775827.19175</v>
      </c>
      <c r="M241" s="255">
        <v>87.374030066198799</v>
      </c>
      <c r="N241" s="255">
        <v>1655666.9</v>
      </c>
      <c r="O241" s="255">
        <v>1160953.3999999999</v>
      </c>
      <c r="P241" s="255">
        <v>748455.08092999994</v>
      </c>
      <c r="Q241" s="255">
        <v>-412498.31906999997</v>
      </c>
      <c r="R241" s="258">
        <v>64.469002884181222</v>
      </c>
    </row>
    <row r="242" spans="2:18" s="56" customFormat="1" ht="43.5" customHeight="1">
      <c r="B242" s="141" t="s">
        <v>793</v>
      </c>
      <c r="C242" s="99" t="s">
        <v>794</v>
      </c>
      <c r="D242" s="255">
        <v>850415.4</v>
      </c>
      <c r="E242" s="255">
        <v>950846.1</v>
      </c>
      <c r="F242" s="255">
        <v>778879.68947999994</v>
      </c>
      <c r="G242" s="255">
        <v>-171966.41051999998</v>
      </c>
      <c r="H242" s="256">
        <f t="shared" si="3"/>
        <v>81.914380200959954</v>
      </c>
      <c r="I242" s="255">
        <v>535000</v>
      </c>
      <c r="J242" s="255">
        <v>643611</v>
      </c>
      <c r="K242" s="255">
        <v>546586.04299999995</v>
      </c>
      <c r="L242" s="255">
        <v>-97024.956999999995</v>
      </c>
      <c r="M242" s="255">
        <v>84.924906970204034</v>
      </c>
      <c r="N242" s="255">
        <v>315415.40000000002</v>
      </c>
      <c r="O242" s="255">
        <v>307235.09999999998</v>
      </c>
      <c r="P242" s="255">
        <v>232293.64648</v>
      </c>
      <c r="Q242" s="255">
        <v>-74941.453519999981</v>
      </c>
      <c r="R242" s="258">
        <v>75.607782600360437</v>
      </c>
    </row>
    <row r="243" spans="2:18" s="56" customFormat="1" ht="43.5" customHeight="1">
      <c r="B243" s="141" t="s">
        <v>795</v>
      </c>
      <c r="C243" s="99" t="s">
        <v>796</v>
      </c>
      <c r="D243" s="255">
        <v>850415.4</v>
      </c>
      <c r="E243" s="255">
        <v>752846.1</v>
      </c>
      <c r="F243" s="255">
        <v>580896.20353000006</v>
      </c>
      <c r="G243" s="255">
        <v>-171949.89647000004</v>
      </c>
      <c r="H243" s="256">
        <f t="shared" si="3"/>
        <v>77.160020292328014</v>
      </c>
      <c r="I243" s="255">
        <v>535000</v>
      </c>
      <c r="J243" s="255">
        <v>445611</v>
      </c>
      <c r="K243" s="255">
        <v>348602.55705</v>
      </c>
      <c r="L243" s="255">
        <v>-97008.442949999982</v>
      </c>
      <c r="M243" s="255">
        <v>78.230240512464917</v>
      </c>
      <c r="N243" s="255">
        <v>315415.40000000002</v>
      </c>
      <c r="O243" s="255">
        <v>307235.09999999998</v>
      </c>
      <c r="P243" s="255">
        <v>232293.64648</v>
      </c>
      <c r="Q243" s="255">
        <v>-74941.453519999981</v>
      </c>
      <c r="R243" s="258">
        <v>75.607782600360437</v>
      </c>
    </row>
    <row r="244" spans="2:18" s="57" customFormat="1" ht="43.5" customHeight="1">
      <c r="B244" s="143" t="s">
        <v>562</v>
      </c>
      <c r="C244" s="100" t="s">
        <v>296</v>
      </c>
      <c r="D244" s="256">
        <v>200000</v>
      </c>
      <c r="E244" s="256">
        <v>100000</v>
      </c>
      <c r="F244" s="256">
        <v>96716.536590000003</v>
      </c>
      <c r="G244" s="256">
        <v>-3283.4634099999962</v>
      </c>
      <c r="H244" s="256">
        <f t="shared" si="3"/>
        <v>96.716536590000004</v>
      </c>
      <c r="I244" s="256">
        <v>200000</v>
      </c>
      <c r="J244" s="256">
        <v>100000</v>
      </c>
      <c r="K244" s="256">
        <v>96716.536590000003</v>
      </c>
      <c r="L244" s="256">
        <v>-3283.4634099999962</v>
      </c>
      <c r="M244" s="256">
        <v>96.716536590000004</v>
      </c>
      <c r="N244" s="256">
        <v>0</v>
      </c>
      <c r="O244" s="256">
        <v>0</v>
      </c>
      <c r="P244" s="256">
        <v>0</v>
      </c>
      <c r="Q244" s="256">
        <v>0</v>
      </c>
      <c r="R244" s="257"/>
    </row>
    <row r="245" spans="2:18" s="57" customFormat="1" ht="43.5" customHeight="1">
      <c r="B245" s="143" t="s">
        <v>563</v>
      </c>
      <c r="C245" s="100" t="s">
        <v>297</v>
      </c>
      <c r="D245" s="256">
        <v>202385.7</v>
      </c>
      <c r="E245" s="256">
        <v>194085.1</v>
      </c>
      <c r="F245" s="256">
        <v>131006.38007</v>
      </c>
      <c r="G245" s="256">
        <v>-63078.719930000007</v>
      </c>
      <c r="H245" s="256">
        <f t="shared" si="3"/>
        <v>67.499452595794324</v>
      </c>
      <c r="I245" s="256">
        <v>0</v>
      </c>
      <c r="J245" s="256">
        <v>0</v>
      </c>
      <c r="K245" s="256">
        <v>0</v>
      </c>
      <c r="L245" s="256">
        <v>0</v>
      </c>
      <c r="M245" s="256"/>
      <c r="N245" s="256">
        <v>202385.7</v>
      </c>
      <c r="O245" s="256">
        <v>194085.1</v>
      </c>
      <c r="P245" s="256">
        <v>131006.38007</v>
      </c>
      <c r="Q245" s="256">
        <v>-63078.719930000007</v>
      </c>
      <c r="R245" s="257">
        <v>67.499452595794324</v>
      </c>
    </row>
    <row r="246" spans="2:18" s="57" customFormat="1" ht="43.5" customHeight="1">
      <c r="B246" s="143" t="s">
        <v>564</v>
      </c>
      <c r="C246" s="100" t="s">
        <v>298</v>
      </c>
      <c r="D246" s="256">
        <v>448029.7</v>
      </c>
      <c r="E246" s="256">
        <v>458761</v>
      </c>
      <c r="F246" s="256">
        <v>353173.28687000001</v>
      </c>
      <c r="G246" s="256">
        <v>-105587.71312999999</v>
      </c>
      <c r="H246" s="256">
        <f t="shared" si="3"/>
        <v>76.984156645835199</v>
      </c>
      <c r="I246" s="256">
        <v>335000</v>
      </c>
      <c r="J246" s="256">
        <v>345611</v>
      </c>
      <c r="K246" s="256">
        <v>251886.02046</v>
      </c>
      <c r="L246" s="256">
        <v>-93724.979539999986</v>
      </c>
      <c r="M246" s="256">
        <v>72.881366756266445</v>
      </c>
      <c r="N246" s="256">
        <v>113029.7</v>
      </c>
      <c r="O246" s="256">
        <v>113150</v>
      </c>
      <c r="P246" s="256">
        <v>101287.26641</v>
      </c>
      <c r="Q246" s="256">
        <v>-11862.733590000003</v>
      </c>
      <c r="R246" s="257">
        <v>89.515922589482983</v>
      </c>
    </row>
    <row r="247" spans="2:18" s="56" customFormat="1" ht="43.5" customHeight="1">
      <c r="B247" s="141" t="s">
        <v>809</v>
      </c>
      <c r="C247" s="99" t="s">
        <v>810</v>
      </c>
      <c r="D247" s="255">
        <v>0</v>
      </c>
      <c r="E247" s="255">
        <v>198000</v>
      </c>
      <c r="F247" s="255">
        <v>197983.48595</v>
      </c>
      <c r="G247" s="255">
        <v>-16.51405000001192</v>
      </c>
      <c r="H247" s="256">
        <f t="shared" si="3"/>
        <v>99.991659570707071</v>
      </c>
      <c r="I247" s="255">
        <v>0</v>
      </c>
      <c r="J247" s="255">
        <v>198000</v>
      </c>
      <c r="K247" s="255">
        <v>197983.48595</v>
      </c>
      <c r="L247" s="255">
        <v>-16.51405000001192</v>
      </c>
      <c r="M247" s="255">
        <v>99.991659570707071</v>
      </c>
      <c r="N247" s="255">
        <v>0</v>
      </c>
      <c r="O247" s="255">
        <v>0</v>
      </c>
      <c r="P247" s="255">
        <v>0</v>
      </c>
      <c r="Q247" s="255">
        <v>0</v>
      </c>
      <c r="R247" s="258"/>
    </row>
    <row r="248" spans="2:18" s="57" customFormat="1" ht="43.5" customHeight="1">
      <c r="B248" s="143" t="s">
        <v>565</v>
      </c>
      <c r="C248" s="100" t="s">
        <v>299</v>
      </c>
      <c r="D248" s="256">
        <v>0</v>
      </c>
      <c r="E248" s="256">
        <v>198000</v>
      </c>
      <c r="F248" s="256">
        <v>197983.48595</v>
      </c>
      <c r="G248" s="256">
        <v>-16.51405000001192</v>
      </c>
      <c r="H248" s="256">
        <f t="shared" si="3"/>
        <v>99.991659570707071</v>
      </c>
      <c r="I248" s="256">
        <v>0</v>
      </c>
      <c r="J248" s="256">
        <v>198000</v>
      </c>
      <c r="K248" s="256">
        <v>197983.48595</v>
      </c>
      <c r="L248" s="256">
        <v>-16.51405000001192</v>
      </c>
      <c r="M248" s="256">
        <v>99.991659570707071</v>
      </c>
      <c r="N248" s="256">
        <v>0</v>
      </c>
      <c r="O248" s="256">
        <v>0</v>
      </c>
      <c r="P248" s="256">
        <v>0</v>
      </c>
      <c r="Q248" s="256">
        <v>0</v>
      </c>
      <c r="R248" s="257"/>
    </row>
    <row r="249" spans="2:18" s="56" customFormat="1" ht="43.5" customHeight="1">
      <c r="B249" s="141" t="s">
        <v>797</v>
      </c>
      <c r="C249" s="99" t="s">
        <v>798</v>
      </c>
      <c r="D249" s="255">
        <v>2919787.9</v>
      </c>
      <c r="E249" s="255">
        <v>2355431.6</v>
      </c>
      <c r="F249" s="255">
        <v>1966470.6312800001</v>
      </c>
      <c r="G249" s="255">
        <v>-388960.96872</v>
      </c>
      <c r="H249" s="256">
        <f t="shared" si="3"/>
        <v>83.486637068127976</v>
      </c>
      <c r="I249" s="255">
        <v>2815338.5</v>
      </c>
      <c r="J249" s="255">
        <v>2273830</v>
      </c>
      <c r="K249" s="255">
        <v>1890174.1252300001</v>
      </c>
      <c r="L249" s="255">
        <v>-383655.87476999999</v>
      </c>
      <c r="M249" s="255">
        <v>83.127328130511074</v>
      </c>
      <c r="N249" s="255">
        <v>104449.4</v>
      </c>
      <c r="O249" s="255">
        <v>81601.600000000006</v>
      </c>
      <c r="P249" s="255">
        <v>76296.506049999996</v>
      </c>
      <c r="Q249" s="255">
        <v>-5305.0939500000095</v>
      </c>
      <c r="R249" s="258">
        <v>93.49878684976764</v>
      </c>
    </row>
    <row r="250" spans="2:18" s="56" customFormat="1" ht="43.5" customHeight="1">
      <c r="B250" s="141" t="s">
        <v>799</v>
      </c>
      <c r="C250" s="99" t="s">
        <v>800</v>
      </c>
      <c r="D250" s="255">
        <v>1267579.8999999999</v>
      </c>
      <c r="E250" s="255">
        <v>1077230</v>
      </c>
      <c r="F250" s="255">
        <v>678068.14994999999</v>
      </c>
      <c r="G250" s="255">
        <v>-399161.85005000007</v>
      </c>
      <c r="H250" s="256">
        <f t="shared" si="3"/>
        <v>62.945531590282485</v>
      </c>
      <c r="I250" s="255">
        <v>1265479.8999999999</v>
      </c>
      <c r="J250" s="255">
        <v>1075380</v>
      </c>
      <c r="K250" s="255">
        <v>675032.73416999995</v>
      </c>
      <c r="L250" s="255">
        <v>-400347.26583000005</v>
      </c>
      <c r="M250" s="255">
        <v>62.771553699157501</v>
      </c>
      <c r="N250" s="255">
        <v>2100</v>
      </c>
      <c r="O250" s="255">
        <v>1850</v>
      </c>
      <c r="P250" s="255">
        <v>3035.4157799999998</v>
      </c>
      <c r="Q250" s="255">
        <v>1185.4157799999998</v>
      </c>
      <c r="R250" s="258">
        <v>164.07652864864863</v>
      </c>
    </row>
    <row r="251" spans="2:18" s="57" customFormat="1" ht="43.5" customHeight="1">
      <c r="B251" s="143" t="s">
        <v>566</v>
      </c>
      <c r="C251" s="100" t="s">
        <v>300</v>
      </c>
      <c r="D251" s="256">
        <v>0</v>
      </c>
      <c r="E251" s="256">
        <v>0</v>
      </c>
      <c r="F251" s="256">
        <v>20.015999999999998</v>
      </c>
      <c r="G251" s="256">
        <v>20.015999999999998</v>
      </c>
      <c r="H251" s="256"/>
      <c r="I251" s="256">
        <v>0</v>
      </c>
      <c r="J251" s="256">
        <v>0</v>
      </c>
      <c r="K251" s="256">
        <v>20.015999999999998</v>
      </c>
      <c r="L251" s="256">
        <v>20.015999999999998</v>
      </c>
      <c r="M251" s="256"/>
      <c r="N251" s="256">
        <v>0</v>
      </c>
      <c r="O251" s="256">
        <v>0</v>
      </c>
      <c r="P251" s="256">
        <v>0</v>
      </c>
      <c r="Q251" s="256">
        <v>0</v>
      </c>
      <c r="R251" s="257"/>
    </row>
    <row r="252" spans="2:18" s="57" customFormat="1" ht="43.5" customHeight="1">
      <c r="B252" s="143" t="s">
        <v>567</v>
      </c>
      <c r="C252" s="100" t="s">
        <v>301</v>
      </c>
      <c r="D252" s="256">
        <v>0</v>
      </c>
      <c r="E252" s="256">
        <v>0</v>
      </c>
      <c r="F252" s="256">
        <v>8765.3545799999993</v>
      </c>
      <c r="G252" s="256">
        <v>8765.3545799999993</v>
      </c>
      <c r="H252" s="256"/>
      <c r="I252" s="256">
        <v>0</v>
      </c>
      <c r="J252" s="256">
        <v>0</v>
      </c>
      <c r="K252" s="256">
        <v>8765.3545799999993</v>
      </c>
      <c r="L252" s="256">
        <v>8765.3545799999993</v>
      </c>
      <c r="M252" s="256"/>
      <c r="N252" s="256">
        <v>0</v>
      </c>
      <c r="O252" s="256">
        <v>0</v>
      </c>
      <c r="P252" s="256">
        <v>0</v>
      </c>
      <c r="Q252" s="256">
        <v>0</v>
      </c>
      <c r="R252" s="257"/>
    </row>
    <row r="253" spans="2:18" s="57" customFormat="1" ht="43.5" customHeight="1">
      <c r="B253" s="143" t="s">
        <v>568</v>
      </c>
      <c r="C253" s="100" t="s">
        <v>302</v>
      </c>
      <c r="D253" s="256">
        <v>720000</v>
      </c>
      <c r="E253" s="256">
        <v>550000</v>
      </c>
      <c r="F253" s="256">
        <v>588381.19479999994</v>
      </c>
      <c r="G253" s="256">
        <v>38381.194799999954</v>
      </c>
      <c r="H253" s="256">
        <f t="shared" si="3"/>
        <v>106.97839905454545</v>
      </c>
      <c r="I253" s="256">
        <v>720000</v>
      </c>
      <c r="J253" s="256">
        <v>550000</v>
      </c>
      <c r="K253" s="256">
        <v>588381.19479999994</v>
      </c>
      <c r="L253" s="256">
        <v>38381.194799999954</v>
      </c>
      <c r="M253" s="256">
        <v>106.97839905454545</v>
      </c>
      <c r="N253" s="256">
        <v>0</v>
      </c>
      <c r="O253" s="256">
        <v>0</v>
      </c>
      <c r="P253" s="256">
        <v>0</v>
      </c>
      <c r="Q253" s="256">
        <v>0</v>
      </c>
      <c r="R253" s="257"/>
    </row>
    <row r="254" spans="2:18" s="57" customFormat="1" ht="43.5" customHeight="1">
      <c r="B254" s="143" t="s">
        <v>569</v>
      </c>
      <c r="C254" s="100" t="s">
        <v>303</v>
      </c>
      <c r="D254" s="256">
        <v>215800</v>
      </c>
      <c r="E254" s="256">
        <v>185000</v>
      </c>
      <c r="F254" s="256">
        <v>183681.97255000001</v>
      </c>
      <c r="G254" s="256">
        <v>-1318.027449999988</v>
      </c>
      <c r="H254" s="256">
        <f t="shared" si="3"/>
        <v>99.28755272972974</v>
      </c>
      <c r="I254" s="256">
        <v>215800</v>
      </c>
      <c r="J254" s="256">
        <v>185000</v>
      </c>
      <c r="K254" s="256">
        <v>183681.97255000001</v>
      </c>
      <c r="L254" s="256">
        <v>-1318.027449999988</v>
      </c>
      <c r="M254" s="256">
        <v>99.28755272972974</v>
      </c>
      <c r="N254" s="256">
        <v>0</v>
      </c>
      <c r="O254" s="256">
        <v>0</v>
      </c>
      <c r="P254" s="256">
        <v>0</v>
      </c>
      <c r="Q254" s="256">
        <v>0</v>
      </c>
      <c r="R254" s="257"/>
    </row>
    <row r="255" spans="2:18" s="57" customFormat="1" ht="43.5" customHeight="1">
      <c r="B255" s="143" t="s">
        <v>570</v>
      </c>
      <c r="C255" s="100" t="s">
        <v>304</v>
      </c>
      <c r="D255" s="256">
        <v>327299.90000000002</v>
      </c>
      <c r="E255" s="256">
        <v>330000</v>
      </c>
      <c r="F255" s="256">
        <v>316547.65120999998</v>
      </c>
      <c r="G255" s="256">
        <v>-13452.348790000022</v>
      </c>
      <c r="H255" s="256">
        <f t="shared" si="3"/>
        <v>95.923530669696959</v>
      </c>
      <c r="I255" s="256">
        <v>327299.90000000002</v>
      </c>
      <c r="J255" s="256">
        <v>330000</v>
      </c>
      <c r="K255" s="256">
        <v>316547.65120999998</v>
      </c>
      <c r="L255" s="256">
        <v>-13452.348790000022</v>
      </c>
      <c r="M255" s="256">
        <v>95.923530669696959</v>
      </c>
      <c r="N255" s="256">
        <v>0</v>
      </c>
      <c r="O255" s="256">
        <v>0</v>
      </c>
      <c r="P255" s="256">
        <v>0</v>
      </c>
      <c r="Q255" s="256">
        <v>0</v>
      </c>
      <c r="R255" s="257"/>
    </row>
    <row r="256" spans="2:18" s="57" customFormat="1" ht="43.5" customHeight="1">
      <c r="B256" s="143" t="s">
        <v>571</v>
      </c>
      <c r="C256" s="100" t="s">
        <v>305</v>
      </c>
      <c r="D256" s="256">
        <v>2380</v>
      </c>
      <c r="E256" s="256">
        <v>10380</v>
      </c>
      <c r="F256" s="256">
        <v>13126.489</v>
      </c>
      <c r="G256" s="256">
        <v>2746.489</v>
      </c>
      <c r="H256" s="256">
        <f t="shared" si="3"/>
        <v>126.45943159922928</v>
      </c>
      <c r="I256" s="256">
        <v>2380</v>
      </c>
      <c r="J256" s="256">
        <v>10380</v>
      </c>
      <c r="K256" s="256">
        <v>13126.489</v>
      </c>
      <c r="L256" s="256">
        <v>2746.489</v>
      </c>
      <c r="M256" s="256">
        <v>126.45943159922928</v>
      </c>
      <c r="N256" s="256">
        <v>0</v>
      </c>
      <c r="O256" s="256">
        <v>0</v>
      </c>
      <c r="P256" s="256">
        <v>0</v>
      </c>
      <c r="Q256" s="256">
        <v>0</v>
      </c>
      <c r="R256" s="257"/>
    </row>
    <row r="257" spans="2:18" s="60" customFormat="1" ht="43.5" customHeight="1">
      <c r="B257" s="143" t="s">
        <v>572</v>
      </c>
      <c r="C257" s="103" t="s">
        <v>306</v>
      </c>
      <c r="D257" s="256">
        <v>2100</v>
      </c>
      <c r="E257" s="256">
        <v>1850</v>
      </c>
      <c r="F257" s="256">
        <v>-432454.52819000004</v>
      </c>
      <c r="G257" s="256">
        <v>-434304.52819000004</v>
      </c>
      <c r="H257" s="256"/>
      <c r="I257" s="256">
        <v>0</v>
      </c>
      <c r="J257" s="256">
        <v>0</v>
      </c>
      <c r="K257" s="256">
        <v>-435489.94397000002</v>
      </c>
      <c r="L257" s="256">
        <v>-435489.94397000002</v>
      </c>
      <c r="M257" s="256"/>
      <c r="N257" s="256">
        <v>2100</v>
      </c>
      <c r="O257" s="256">
        <v>1850</v>
      </c>
      <c r="P257" s="256">
        <v>3035.4157799999998</v>
      </c>
      <c r="Q257" s="256">
        <v>1185.4157799999998</v>
      </c>
      <c r="R257" s="257">
        <v>164.07652864864863</v>
      </c>
    </row>
    <row r="258" spans="2:18" s="56" customFormat="1" ht="43.5" customHeight="1">
      <c r="B258" s="141" t="s">
        <v>801</v>
      </c>
      <c r="C258" s="99" t="s">
        <v>802</v>
      </c>
      <c r="D258" s="255">
        <v>812550</v>
      </c>
      <c r="E258" s="255">
        <v>633050</v>
      </c>
      <c r="F258" s="255">
        <v>612084.64205999998</v>
      </c>
      <c r="G258" s="255">
        <v>-20965.357940000056</v>
      </c>
      <c r="H258" s="256">
        <f t="shared" si="3"/>
        <v>96.688198729958145</v>
      </c>
      <c r="I258" s="255">
        <v>812550</v>
      </c>
      <c r="J258" s="255">
        <v>633050</v>
      </c>
      <c r="K258" s="255">
        <v>612084.64205999998</v>
      </c>
      <c r="L258" s="255">
        <v>-20965.357940000056</v>
      </c>
      <c r="M258" s="255">
        <v>96.688198729958145</v>
      </c>
      <c r="N258" s="255">
        <v>0</v>
      </c>
      <c r="O258" s="255">
        <v>0</v>
      </c>
      <c r="P258" s="255">
        <v>0</v>
      </c>
      <c r="Q258" s="255">
        <v>0</v>
      </c>
      <c r="R258" s="258"/>
    </row>
    <row r="259" spans="2:18" s="57" customFormat="1" ht="43.5" customHeight="1">
      <c r="B259" s="143" t="s">
        <v>573</v>
      </c>
      <c r="C259" s="100" t="s">
        <v>307</v>
      </c>
      <c r="D259" s="256">
        <v>83500</v>
      </c>
      <c r="E259" s="256">
        <v>54000</v>
      </c>
      <c r="F259" s="256">
        <v>41619.783819999997</v>
      </c>
      <c r="G259" s="256">
        <v>-12380.216179999999</v>
      </c>
      <c r="H259" s="256">
        <f t="shared" si="3"/>
        <v>77.07367374074073</v>
      </c>
      <c r="I259" s="256">
        <v>83500</v>
      </c>
      <c r="J259" s="256">
        <v>54000</v>
      </c>
      <c r="K259" s="256">
        <v>41619.783819999997</v>
      </c>
      <c r="L259" s="256">
        <v>-12380.216179999999</v>
      </c>
      <c r="M259" s="256">
        <v>77.07367374074073</v>
      </c>
      <c r="N259" s="256">
        <v>0</v>
      </c>
      <c r="O259" s="256">
        <v>0</v>
      </c>
      <c r="P259" s="256">
        <v>0</v>
      </c>
      <c r="Q259" s="256">
        <v>0</v>
      </c>
      <c r="R259" s="257"/>
    </row>
    <row r="260" spans="2:18" s="57" customFormat="1" ht="43.5" customHeight="1">
      <c r="B260" s="143" t="s">
        <v>574</v>
      </c>
      <c r="C260" s="100" t="s">
        <v>308</v>
      </c>
      <c r="D260" s="256">
        <v>197470</v>
      </c>
      <c r="E260" s="256">
        <v>147470</v>
      </c>
      <c r="F260" s="256">
        <v>144117.63536000001</v>
      </c>
      <c r="G260" s="256">
        <v>-3352.3646399999857</v>
      </c>
      <c r="H260" s="256">
        <f t="shared" si="3"/>
        <v>97.726748057231987</v>
      </c>
      <c r="I260" s="256">
        <v>197470</v>
      </c>
      <c r="J260" s="256">
        <v>147470</v>
      </c>
      <c r="K260" s="256">
        <v>144117.63536000001</v>
      </c>
      <c r="L260" s="256">
        <v>-3352.3646399999857</v>
      </c>
      <c r="M260" s="256">
        <v>97.726748057231987</v>
      </c>
      <c r="N260" s="256">
        <v>0</v>
      </c>
      <c r="O260" s="256">
        <v>0</v>
      </c>
      <c r="P260" s="256">
        <v>0</v>
      </c>
      <c r="Q260" s="256">
        <v>0</v>
      </c>
      <c r="R260" s="257"/>
    </row>
    <row r="261" spans="2:18" s="57" customFormat="1" ht="43.5" customHeight="1">
      <c r="B261" s="143" t="s">
        <v>575</v>
      </c>
      <c r="C261" s="100" t="s">
        <v>309</v>
      </c>
      <c r="D261" s="256">
        <v>257500</v>
      </c>
      <c r="E261" s="256">
        <v>157500</v>
      </c>
      <c r="F261" s="256">
        <v>169167.22688999999</v>
      </c>
      <c r="G261" s="256">
        <v>11667.226889999985</v>
      </c>
      <c r="H261" s="256">
        <f t="shared" si="3"/>
        <v>107.4077631047619</v>
      </c>
      <c r="I261" s="256">
        <v>257500</v>
      </c>
      <c r="J261" s="256">
        <v>157500</v>
      </c>
      <c r="K261" s="256">
        <v>169167.22688999999</v>
      </c>
      <c r="L261" s="256">
        <v>11667.226889999985</v>
      </c>
      <c r="M261" s="256">
        <v>107.4077631047619</v>
      </c>
      <c r="N261" s="256">
        <v>0</v>
      </c>
      <c r="O261" s="256">
        <v>0</v>
      </c>
      <c r="P261" s="256">
        <v>0</v>
      </c>
      <c r="Q261" s="256">
        <v>0</v>
      </c>
      <c r="R261" s="257"/>
    </row>
    <row r="262" spans="2:18" s="57" customFormat="1" ht="43.5" customHeight="1">
      <c r="B262" s="143" t="s">
        <v>576</v>
      </c>
      <c r="C262" s="100" t="s">
        <v>310</v>
      </c>
      <c r="D262" s="256">
        <v>100000</v>
      </c>
      <c r="E262" s="256">
        <v>100000</v>
      </c>
      <c r="F262" s="256">
        <v>90012.566409999999</v>
      </c>
      <c r="G262" s="256">
        <v>-9987.4335900000042</v>
      </c>
      <c r="H262" s="256">
        <f t="shared" si="3"/>
        <v>90.012566409999991</v>
      </c>
      <c r="I262" s="256">
        <v>100000</v>
      </c>
      <c r="J262" s="256">
        <v>100000</v>
      </c>
      <c r="K262" s="256">
        <v>90012.566409999999</v>
      </c>
      <c r="L262" s="256">
        <v>-9987.4335900000042</v>
      </c>
      <c r="M262" s="256">
        <v>90.012566409999991</v>
      </c>
      <c r="N262" s="256">
        <v>0</v>
      </c>
      <c r="O262" s="256">
        <v>0</v>
      </c>
      <c r="P262" s="256">
        <v>0</v>
      </c>
      <c r="Q262" s="256">
        <v>0</v>
      </c>
      <c r="R262" s="257"/>
    </row>
    <row r="263" spans="2:18" s="57" customFormat="1" ht="75" customHeight="1">
      <c r="B263" s="143" t="s">
        <v>577</v>
      </c>
      <c r="C263" s="100" t="s">
        <v>311</v>
      </c>
      <c r="D263" s="256">
        <v>0</v>
      </c>
      <c r="E263" s="256">
        <v>0</v>
      </c>
      <c r="F263" s="256">
        <v>67.04713000000001</v>
      </c>
      <c r="G263" s="256">
        <v>67.04713000000001</v>
      </c>
      <c r="H263" s="256"/>
      <c r="I263" s="256">
        <v>0</v>
      </c>
      <c r="J263" s="256">
        <v>0</v>
      </c>
      <c r="K263" s="256">
        <v>67.04713000000001</v>
      </c>
      <c r="L263" s="256">
        <v>67.04713000000001</v>
      </c>
      <c r="M263" s="256"/>
      <c r="N263" s="256">
        <v>0</v>
      </c>
      <c r="O263" s="256">
        <v>0</v>
      </c>
      <c r="P263" s="256">
        <v>0</v>
      </c>
      <c r="Q263" s="256">
        <v>0</v>
      </c>
      <c r="R263" s="257"/>
    </row>
    <row r="264" spans="2:18" s="57" customFormat="1" ht="43.5" customHeight="1">
      <c r="B264" s="143" t="s">
        <v>578</v>
      </c>
      <c r="C264" s="100" t="s">
        <v>312</v>
      </c>
      <c r="D264" s="256">
        <v>0</v>
      </c>
      <c r="E264" s="256">
        <v>0</v>
      </c>
      <c r="F264" s="256">
        <v>33339.300999999999</v>
      </c>
      <c r="G264" s="256">
        <v>33339.300999999999</v>
      </c>
      <c r="H264" s="256"/>
      <c r="I264" s="256">
        <v>0</v>
      </c>
      <c r="J264" s="256">
        <v>0</v>
      </c>
      <c r="K264" s="256">
        <v>33339.300999999999</v>
      </c>
      <c r="L264" s="256">
        <v>33339.300999999999</v>
      </c>
      <c r="M264" s="256"/>
      <c r="N264" s="256">
        <v>0</v>
      </c>
      <c r="O264" s="256">
        <v>0</v>
      </c>
      <c r="P264" s="256">
        <v>0</v>
      </c>
      <c r="Q264" s="256">
        <v>0</v>
      </c>
      <c r="R264" s="257"/>
    </row>
    <row r="265" spans="2:18" s="57" customFormat="1" ht="43.5" customHeight="1">
      <c r="B265" s="143" t="s">
        <v>579</v>
      </c>
      <c r="C265" s="100" t="s">
        <v>313</v>
      </c>
      <c r="D265" s="256">
        <v>18950</v>
      </c>
      <c r="E265" s="256">
        <v>18950</v>
      </c>
      <c r="F265" s="256">
        <v>15687.759900000001</v>
      </c>
      <c r="G265" s="256">
        <v>-3262.2400999999995</v>
      </c>
      <c r="H265" s="256">
        <f t="shared" si="3"/>
        <v>82.785012664907654</v>
      </c>
      <c r="I265" s="256">
        <v>18950</v>
      </c>
      <c r="J265" s="256">
        <v>18950</v>
      </c>
      <c r="K265" s="256">
        <v>15687.759900000001</v>
      </c>
      <c r="L265" s="256">
        <v>-3262.2400999999995</v>
      </c>
      <c r="M265" s="256">
        <v>82.785012664907654</v>
      </c>
      <c r="N265" s="256">
        <v>0</v>
      </c>
      <c r="O265" s="256">
        <v>0</v>
      </c>
      <c r="P265" s="256">
        <v>0</v>
      </c>
      <c r="Q265" s="256">
        <v>0</v>
      </c>
      <c r="R265" s="257"/>
    </row>
    <row r="266" spans="2:18" s="57" customFormat="1" ht="43.5" customHeight="1">
      <c r="B266" s="143" t="s">
        <v>580</v>
      </c>
      <c r="C266" s="100" t="s">
        <v>314</v>
      </c>
      <c r="D266" s="256">
        <v>155130</v>
      </c>
      <c r="E266" s="256">
        <v>155130</v>
      </c>
      <c r="F266" s="256">
        <v>88652.795239999992</v>
      </c>
      <c r="G266" s="256">
        <v>-66477.204760000008</v>
      </c>
      <c r="H266" s="256">
        <f t="shared" si="3"/>
        <v>57.147421672145938</v>
      </c>
      <c r="I266" s="256">
        <v>155130</v>
      </c>
      <c r="J266" s="256">
        <v>155130</v>
      </c>
      <c r="K266" s="256">
        <v>88652.795239999992</v>
      </c>
      <c r="L266" s="256">
        <v>-66477.204760000008</v>
      </c>
      <c r="M266" s="256">
        <v>57.147421672145938</v>
      </c>
      <c r="N266" s="256">
        <v>0</v>
      </c>
      <c r="O266" s="256">
        <v>0</v>
      </c>
      <c r="P266" s="256">
        <v>0</v>
      </c>
      <c r="Q266" s="256">
        <v>0</v>
      </c>
      <c r="R266" s="257"/>
    </row>
    <row r="267" spans="2:18" s="57" customFormat="1" ht="43.5" customHeight="1">
      <c r="B267" s="143" t="s">
        <v>581</v>
      </c>
      <c r="C267" s="100" t="s">
        <v>315</v>
      </c>
      <c r="D267" s="256">
        <v>0</v>
      </c>
      <c r="E267" s="256">
        <v>0</v>
      </c>
      <c r="F267" s="256">
        <v>29420.526309999997</v>
      </c>
      <c r="G267" s="256">
        <v>29420.526309999997</v>
      </c>
      <c r="H267" s="256"/>
      <c r="I267" s="256">
        <v>0</v>
      </c>
      <c r="J267" s="256">
        <v>0</v>
      </c>
      <c r="K267" s="256">
        <v>29420.526309999997</v>
      </c>
      <c r="L267" s="256">
        <v>29420.526309999997</v>
      </c>
      <c r="M267" s="256"/>
      <c r="N267" s="256">
        <v>0</v>
      </c>
      <c r="O267" s="256">
        <v>0</v>
      </c>
      <c r="P267" s="256">
        <v>0</v>
      </c>
      <c r="Q267" s="256">
        <v>0</v>
      </c>
      <c r="R267" s="257"/>
    </row>
    <row r="268" spans="2:18" s="57" customFormat="1" ht="43.5" customHeight="1">
      <c r="B268" s="143" t="s">
        <v>582</v>
      </c>
      <c r="C268" s="100" t="s">
        <v>316</v>
      </c>
      <c r="D268" s="256">
        <v>0</v>
      </c>
      <c r="E268" s="256">
        <v>0</v>
      </c>
      <c r="F268" s="256">
        <v>15.539</v>
      </c>
      <c r="G268" s="256">
        <v>15.539</v>
      </c>
      <c r="H268" s="256"/>
      <c r="I268" s="256">
        <v>0</v>
      </c>
      <c r="J268" s="256">
        <v>0</v>
      </c>
      <c r="K268" s="256">
        <v>15.539</v>
      </c>
      <c r="L268" s="256">
        <v>15.539</v>
      </c>
      <c r="M268" s="256"/>
      <c r="N268" s="256">
        <v>0</v>
      </c>
      <c r="O268" s="256">
        <v>0</v>
      </c>
      <c r="P268" s="256">
        <v>0</v>
      </c>
      <c r="Q268" s="256">
        <v>0</v>
      </c>
      <c r="R268" s="257"/>
    </row>
    <row r="269" spans="2:18" s="57" customFormat="1" ht="43.5" customHeight="1">
      <c r="B269" s="143" t="s">
        <v>582</v>
      </c>
      <c r="C269" s="100" t="s">
        <v>317</v>
      </c>
      <c r="D269" s="256">
        <v>0</v>
      </c>
      <c r="E269" s="256">
        <v>0</v>
      </c>
      <c r="F269" s="256">
        <v>15.539</v>
      </c>
      <c r="G269" s="256">
        <v>15.539</v>
      </c>
      <c r="H269" s="256"/>
      <c r="I269" s="256">
        <v>0</v>
      </c>
      <c r="J269" s="256">
        <v>0</v>
      </c>
      <c r="K269" s="256">
        <v>15.539</v>
      </c>
      <c r="L269" s="256">
        <v>15.539</v>
      </c>
      <c r="M269" s="256"/>
      <c r="N269" s="256">
        <v>0</v>
      </c>
      <c r="O269" s="256">
        <v>0</v>
      </c>
      <c r="P269" s="256">
        <v>0</v>
      </c>
      <c r="Q269" s="256">
        <v>0</v>
      </c>
      <c r="R269" s="257"/>
    </row>
    <row r="270" spans="2:18" s="56" customFormat="1" ht="43.5" customHeight="1">
      <c r="B270" s="141" t="s">
        <v>803</v>
      </c>
      <c r="C270" s="99" t="s">
        <v>804</v>
      </c>
      <c r="D270" s="255">
        <v>839658</v>
      </c>
      <c r="E270" s="255">
        <v>645151.6</v>
      </c>
      <c r="F270" s="255">
        <v>676302.30027000001</v>
      </c>
      <c r="G270" s="255">
        <v>31150.700269999979</v>
      </c>
      <c r="H270" s="256">
        <f t="shared" ref="H270:H279" si="4">F270/E270*100</f>
        <v>104.8284310648846</v>
      </c>
      <c r="I270" s="255">
        <v>737308.6</v>
      </c>
      <c r="J270" s="255">
        <v>565400</v>
      </c>
      <c r="K270" s="255">
        <v>603041.21</v>
      </c>
      <c r="L270" s="255">
        <v>37641.21</v>
      </c>
      <c r="M270" s="255">
        <v>106.65744782454898</v>
      </c>
      <c r="N270" s="255">
        <v>102349.4</v>
      </c>
      <c r="O270" s="255">
        <v>79751.600000000006</v>
      </c>
      <c r="P270" s="255">
        <v>73261.090270000001</v>
      </c>
      <c r="Q270" s="255">
        <v>-6490.5097300000052</v>
      </c>
      <c r="R270" s="258">
        <v>91.861593084025898</v>
      </c>
    </row>
    <row r="271" spans="2:18" s="57" customFormat="1" ht="43.5" customHeight="1">
      <c r="B271" s="143" t="s">
        <v>583</v>
      </c>
      <c r="C271" s="100" t="s">
        <v>318</v>
      </c>
      <c r="D271" s="256">
        <v>737308.6</v>
      </c>
      <c r="E271" s="256">
        <v>550000</v>
      </c>
      <c r="F271" s="256">
        <v>579957.01100000006</v>
      </c>
      <c r="G271" s="256">
        <v>29957.010999999999</v>
      </c>
      <c r="H271" s="256">
        <f t="shared" si="4"/>
        <v>105.4467292727273</v>
      </c>
      <c r="I271" s="256">
        <v>737308.6</v>
      </c>
      <c r="J271" s="256">
        <v>550000</v>
      </c>
      <c r="K271" s="256">
        <v>579957.01100000006</v>
      </c>
      <c r="L271" s="256">
        <v>29957.010999999999</v>
      </c>
      <c r="M271" s="256">
        <v>105.4467292727273</v>
      </c>
      <c r="N271" s="256">
        <v>0</v>
      </c>
      <c r="O271" s="256">
        <v>0</v>
      </c>
      <c r="P271" s="256">
        <v>0</v>
      </c>
      <c r="Q271" s="256">
        <v>0</v>
      </c>
      <c r="R271" s="257"/>
    </row>
    <row r="272" spans="2:18" s="57" customFormat="1" ht="43.5" customHeight="1">
      <c r="B272" s="143" t="s">
        <v>584</v>
      </c>
      <c r="C272" s="100" t="s">
        <v>319</v>
      </c>
      <c r="D272" s="256">
        <v>52984.1</v>
      </c>
      <c r="E272" s="256">
        <v>52413</v>
      </c>
      <c r="F272" s="256">
        <v>51178.812270000002</v>
      </c>
      <c r="G272" s="256">
        <v>-1234.1877299999967</v>
      </c>
      <c r="H272" s="256">
        <f t="shared" si="4"/>
        <v>97.645264094785645</v>
      </c>
      <c r="I272" s="256">
        <v>0</v>
      </c>
      <c r="J272" s="256">
        <v>0</v>
      </c>
      <c r="K272" s="256">
        <v>0</v>
      </c>
      <c r="L272" s="256">
        <v>0</v>
      </c>
      <c r="M272" s="256"/>
      <c r="N272" s="256">
        <v>52984.1</v>
      </c>
      <c r="O272" s="256">
        <v>52413</v>
      </c>
      <c r="P272" s="256">
        <v>51178.812270000002</v>
      </c>
      <c r="Q272" s="256">
        <v>-1234.1877299999978</v>
      </c>
      <c r="R272" s="257">
        <v>97.645264094785645</v>
      </c>
    </row>
    <row r="273" spans="2:18" s="57" customFormat="1" ht="43.5" customHeight="1">
      <c r="B273" s="143" t="s">
        <v>585</v>
      </c>
      <c r="C273" s="100" t="s">
        <v>320</v>
      </c>
      <c r="D273" s="256">
        <v>49365.3</v>
      </c>
      <c r="E273" s="256">
        <v>27338.6</v>
      </c>
      <c r="F273" s="256">
        <v>6278.7780000000002</v>
      </c>
      <c r="G273" s="256">
        <v>-21059.822</v>
      </c>
      <c r="H273" s="256">
        <f t="shared" si="4"/>
        <v>22.966713730768952</v>
      </c>
      <c r="I273" s="256">
        <v>0</v>
      </c>
      <c r="J273" s="256">
        <v>0</v>
      </c>
      <c r="K273" s="256">
        <v>0</v>
      </c>
      <c r="L273" s="256">
        <v>0</v>
      </c>
      <c r="M273" s="256"/>
      <c r="N273" s="256">
        <v>49365.3</v>
      </c>
      <c r="O273" s="256">
        <v>27338.6</v>
      </c>
      <c r="P273" s="256">
        <v>6278.7780000000002</v>
      </c>
      <c r="Q273" s="256">
        <v>-21059.822</v>
      </c>
      <c r="R273" s="257">
        <v>22.966713730768952</v>
      </c>
    </row>
    <row r="274" spans="2:18" s="57" customFormat="1" ht="84" customHeight="1">
      <c r="B274" s="143" t="s">
        <v>586</v>
      </c>
      <c r="C274" s="100" t="s">
        <v>321</v>
      </c>
      <c r="D274" s="256">
        <v>0</v>
      </c>
      <c r="E274" s="256">
        <v>0</v>
      </c>
      <c r="F274" s="256">
        <v>15803.5</v>
      </c>
      <c r="G274" s="256">
        <v>15803.5</v>
      </c>
      <c r="H274" s="256"/>
      <c r="I274" s="256">
        <v>0</v>
      </c>
      <c r="J274" s="256">
        <v>0</v>
      </c>
      <c r="K274" s="256">
        <v>0</v>
      </c>
      <c r="L274" s="256">
        <v>0</v>
      </c>
      <c r="M274" s="256"/>
      <c r="N274" s="256">
        <v>0</v>
      </c>
      <c r="O274" s="256">
        <v>0</v>
      </c>
      <c r="P274" s="256">
        <v>15803.5</v>
      </c>
      <c r="Q274" s="256">
        <v>15803.5</v>
      </c>
      <c r="R274" s="257"/>
    </row>
    <row r="275" spans="2:18" s="57" customFormat="1" ht="84" customHeight="1">
      <c r="B275" s="143" t="s">
        <v>587</v>
      </c>
      <c r="C275" s="100" t="s">
        <v>322</v>
      </c>
      <c r="D275" s="256">
        <v>0</v>
      </c>
      <c r="E275" s="256">
        <v>0</v>
      </c>
      <c r="F275" s="256">
        <v>2890</v>
      </c>
      <c r="G275" s="256">
        <v>2890</v>
      </c>
      <c r="H275" s="256"/>
      <c r="I275" s="256">
        <v>0</v>
      </c>
      <c r="J275" s="256">
        <v>0</v>
      </c>
      <c r="K275" s="256">
        <v>2890</v>
      </c>
      <c r="L275" s="256">
        <v>2890</v>
      </c>
      <c r="M275" s="256"/>
      <c r="N275" s="256">
        <v>0</v>
      </c>
      <c r="O275" s="256">
        <v>0</v>
      </c>
      <c r="P275" s="256">
        <v>0</v>
      </c>
      <c r="Q275" s="256">
        <v>0</v>
      </c>
      <c r="R275" s="257"/>
    </row>
    <row r="276" spans="2:18" s="57" customFormat="1" ht="84" customHeight="1">
      <c r="B276" s="143" t="s">
        <v>588</v>
      </c>
      <c r="C276" s="100" t="s">
        <v>323</v>
      </c>
      <c r="D276" s="256">
        <v>0</v>
      </c>
      <c r="E276" s="256">
        <v>0</v>
      </c>
      <c r="F276" s="256">
        <v>5261.5919999999996</v>
      </c>
      <c r="G276" s="256">
        <v>5261.5919999999996</v>
      </c>
      <c r="H276" s="256"/>
      <c r="I276" s="256">
        <v>0</v>
      </c>
      <c r="J276" s="256">
        <v>0</v>
      </c>
      <c r="K276" s="256">
        <v>5261.5919999999996</v>
      </c>
      <c r="L276" s="256">
        <v>5261.5919999999996</v>
      </c>
      <c r="M276" s="256"/>
      <c r="N276" s="256">
        <v>0</v>
      </c>
      <c r="O276" s="256">
        <v>0</v>
      </c>
      <c r="P276" s="256">
        <v>0</v>
      </c>
      <c r="Q276" s="256">
        <v>0</v>
      </c>
      <c r="R276" s="257"/>
    </row>
    <row r="277" spans="2:18" s="57" customFormat="1" ht="84" customHeight="1">
      <c r="B277" s="143" t="s">
        <v>589</v>
      </c>
      <c r="C277" s="100" t="s">
        <v>324</v>
      </c>
      <c r="D277" s="256">
        <v>0</v>
      </c>
      <c r="E277" s="256">
        <v>15400</v>
      </c>
      <c r="F277" s="256">
        <v>14924.267</v>
      </c>
      <c r="G277" s="256">
        <v>-475.733</v>
      </c>
      <c r="H277" s="256">
        <f t="shared" si="4"/>
        <v>96.910824675324676</v>
      </c>
      <c r="I277" s="256">
        <v>0</v>
      </c>
      <c r="J277" s="256">
        <v>15400</v>
      </c>
      <c r="K277" s="256">
        <v>14924.267</v>
      </c>
      <c r="L277" s="256">
        <v>-475.733</v>
      </c>
      <c r="M277" s="256"/>
      <c r="N277" s="256">
        <v>0</v>
      </c>
      <c r="O277" s="256">
        <v>0</v>
      </c>
      <c r="P277" s="256">
        <v>0</v>
      </c>
      <c r="Q277" s="256">
        <v>0</v>
      </c>
      <c r="R277" s="257"/>
    </row>
    <row r="278" spans="2:18" s="57" customFormat="1" ht="43.5" customHeight="1">
      <c r="B278" s="143" t="s">
        <v>590</v>
      </c>
      <c r="C278" s="100" t="s">
        <v>325</v>
      </c>
      <c r="D278" s="256">
        <v>0</v>
      </c>
      <c r="E278" s="256">
        <v>0</v>
      </c>
      <c r="F278" s="256">
        <v>8.34</v>
      </c>
      <c r="G278" s="256">
        <v>8.34</v>
      </c>
      <c r="H278" s="256"/>
      <c r="I278" s="256">
        <v>0</v>
      </c>
      <c r="J278" s="256">
        <v>0</v>
      </c>
      <c r="K278" s="256">
        <v>8.34</v>
      </c>
      <c r="L278" s="256">
        <v>8.34</v>
      </c>
      <c r="M278" s="256"/>
      <c r="N278" s="256">
        <v>0</v>
      </c>
      <c r="O278" s="256">
        <v>0</v>
      </c>
      <c r="P278" s="256">
        <v>0</v>
      </c>
      <c r="Q278" s="256">
        <v>0</v>
      </c>
      <c r="R278" s="257"/>
    </row>
    <row r="279" spans="2:18" s="59" customFormat="1" ht="43.5" customHeight="1">
      <c r="B279" s="144" t="s">
        <v>12</v>
      </c>
      <c r="C279" s="101" t="s">
        <v>13</v>
      </c>
      <c r="D279" s="255">
        <v>11985484.199999999</v>
      </c>
      <c r="E279" s="255">
        <v>11919553.1</v>
      </c>
      <c r="F279" s="255">
        <v>10292154.968419999</v>
      </c>
      <c r="G279" s="255">
        <v>-1627398.1315800019</v>
      </c>
      <c r="H279" s="256">
        <f t="shared" si="4"/>
        <v>86.346819231167302</v>
      </c>
      <c r="I279" s="255">
        <v>10749682.1</v>
      </c>
      <c r="J279" s="255">
        <v>11147436.4</v>
      </c>
      <c r="K279" s="255">
        <v>9852290.0400199983</v>
      </c>
      <c r="L279" s="255">
        <v>-1295146.3599800013</v>
      </c>
      <c r="M279" s="255">
        <v>88.381666299706339</v>
      </c>
      <c r="N279" s="255">
        <v>1235802.1000000001</v>
      </c>
      <c r="O279" s="255">
        <v>772116.7</v>
      </c>
      <c r="P279" s="255">
        <v>439864.92839999998</v>
      </c>
      <c r="Q279" s="255">
        <v>-332251.77159999998</v>
      </c>
      <c r="R279" s="258">
        <v>56.96871061071468</v>
      </c>
    </row>
    <row r="280" spans="2:18" s="57" customFormat="1" ht="43.5" customHeight="1">
      <c r="B280" s="143" t="s">
        <v>591</v>
      </c>
      <c r="C280" s="100" t="s">
        <v>326</v>
      </c>
      <c r="D280" s="256"/>
      <c r="E280" s="256"/>
      <c r="F280" s="256">
        <v>350546.45952999999</v>
      </c>
      <c r="G280" s="256">
        <v>349893.45952999999</v>
      </c>
      <c r="H280" s="256"/>
      <c r="I280" s="256">
        <v>0</v>
      </c>
      <c r="J280" s="256">
        <v>0</v>
      </c>
      <c r="K280" s="256">
        <v>349717.73252999998</v>
      </c>
      <c r="L280" s="256">
        <v>349717.73252999998</v>
      </c>
      <c r="M280" s="256"/>
      <c r="N280" s="256">
        <v>1300</v>
      </c>
      <c r="O280" s="256">
        <v>653</v>
      </c>
      <c r="P280" s="256">
        <v>828.72699999999998</v>
      </c>
      <c r="Q280" s="256">
        <v>175.72699999999998</v>
      </c>
      <c r="R280" s="257">
        <v>126.91071975497704</v>
      </c>
    </row>
    <row r="281" spans="2:18" s="57" customFormat="1" ht="43.5" customHeight="1">
      <c r="B281" s="143" t="s">
        <v>592</v>
      </c>
      <c r="C281" s="100" t="s">
        <v>327</v>
      </c>
      <c r="D281" s="256">
        <v>0</v>
      </c>
      <c r="E281" s="256">
        <v>0</v>
      </c>
      <c r="F281" s="256">
        <v>15584.402</v>
      </c>
      <c r="G281" s="256">
        <v>15584.402</v>
      </c>
      <c r="H281" s="256"/>
      <c r="I281" s="256">
        <v>0</v>
      </c>
      <c r="J281" s="256">
        <v>0</v>
      </c>
      <c r="K281" s="256">
        <v>15584.402</v>
      </c>
      <c r="L281" s="256">
        <v>15584.402</v>
      </c>
      <c r="M281" s="256"/>
      <c r="N281" s="256">
        <v>0</v>
      </c>
      <c r="O281" s="256">
        <v>0</v>
      </c>
      <c r="P281" s="256">
        <v>0</v>
      </c>
      <c r="Q281" s="256">
        <v>0</v>
      </c>
      <c r="R281" s="257"/>
    </row>
    <row r="282" spans="2:18" s="57" customFormat="1" ht="43.5" customHeight="1">
      <c r="B282" s="143" t="s">
        <v>593</v>
      </c>
      <c r="C282" s="100" t="s">
        <v>328</v>
      </c>
      <c r="D282" s="256">
        <v>0</v>
      </c>
      <c r="E282" s="256">
        <v>0</v>
      </c>
      <c r="F282" s="256">
        <v>1087.6983</v>
      </c>
      <c r="G282" s="256">
        <v>1087.6983</v>
      </c>
      <c r="H282" s="256"/>
      <c r="I282" s="256">
        <v>0</v>
      </c>
      <c r="J282" s="256">
        <v>0</v>
      </c>
      <c r="K282" s="256">
        <v>1087.6983</v>
      </c>
      <c r="L282" s="256">
        <v>1087.6983</v>
      </c>
      <c r="M282" s="256"/>
      <c r="N282" s="256">
        <v>0</v>
      </c>
      <c r="O282" s="256">
        <v>0</v>
      </c>
      <c r="P282" s="256">
        <v>0</v>
      </c>
      <c r="Q282" s="256">
        <v>0</v>
      </c>
      <c r="R282" s="257"/>
    </row>
    <row r="283" spans="2:18" s="57" customFormat="1" ht="43.5" customHeight="1">
      <c r="B283" s="143" t="s">
        <v>594</v>
      </c>
      <c r="C283" s="100" t="s">
        <v>329</v>
      </c>
      <c r="D283" s="256">
        <v>0</v>
      </c>
      <c r="E283" s="256">
        <v>0</v>
      </c>
      <c r="F283" s="256">
        <v>5172.8333400000001</v>
      </c>
      <c r="G283" s="256">
        <v>5172.8333400000001</v>
      </c>
      <c r="H283" s="256"/>
      <c r="I283" s="256">
        <v>0</v>
      </c>
      <c r="J283" s="256">
        <v>0</v>
      </c>
      <c r="K283" s="256">
        <v>5172.8333400000001</v>
      </c>
      <c r="L283" s="256">
        <v>5172.8333400000001</v>
      </c>
      <c r="M283" s="256"/>
      <c r="N283" s="256">
        <v>0</v>
      </c>
      <c r="O283" s="256">
        <v>0</v>
      </c>
      <c r="P283" s="256">
        <v>0</v>
      </c>
      <c r="Q283" s="256">
        <v>0</v>
      </c>
      <c r="R283" s="257"/>
    </row>
    <row r="284" spans="2:18" s="57" customFormat="1" ht="43.5" customHeight="1">
      <c r="B284" s="143" t="s">
        <v>595</v>
      </c>
      <c r="C284" s="100" t="s">
        <v>330</v>
      </c>
      <c r="D284" s="256">
        <v>0</v>
      </c>
      <c r="E284" s="256">
        <v>0</v>
      </c>
      <c r="F284" s="256">
        <v>99438.087540000008</v>
      </c>
      <c r="G284" s="256">
        <v>99438.087540000008</v>
      </c>
      <c r="H284" s="256"/>
      <c r="I284" s="256">
        <v>0</v>
      </c>
      <c r="J284" s="256">
        <v>0</v>
      </c>
      <c r="K284" s="256">
        <v>99404.36854000001</v>
      </c>
      <c r="L284" s="256">
        <v>99404.36854000001</v>
      </c>
      <c r="M284" s="256"/>
      <c r="N284" s="256">
        <v>0</v>
      </c>
      <c r="O284" s="256">
        <v>0</v>
      </c>
      <c r="P284" s="256">
        <v>33.719000000000001</v>
      </c>
      <c r="Q284" s="256">
        <v>33.719000000000001</v>
      </c>
      <c r="R284" s="257"/>
    </row>
    <row r="285" spans="2:18" s="57" customFormat="1" ht="43.5" customHeight="1">
      <c r="B285" s="143" t="s">
        <v>596</v>
      </c>
      <c r="C285" s="100" t="s">
        <v>331</v>
      </c>
      <c r="D285" s="256">
        <v>0</v>
      </c>
      <c r="E285" s="256">
        <v>0</v>
      </c>
      <c r="F285" s="256">
        <v>162.364</v>
      </c>
      <c r="G285" s="256">
        <v>162.364</v>
      </c>
      <c r="H285" s="256"/>
      <c r="I285" s="256">
        <v>0</v>
      </c>
      <c r="J285" s="256">
        <v>0</v>
      </c>
      <c r="K285" s="256">
        <v>162.364</v>
      </c>
      <c r="L285" s="256">
        <v>162.364</v>
      </c>
      <c r="M285" s="256"/>
      <c r="N285" s="256">
        <v>0</v>
      </c>
      <c r="O285" s="256">
        <v>0</v>
      </c>
      <c r="P285" s="256">
        <v>0</v>
      </c>
      <c r="Q285" s="256">
        <v>0</v>
      </c>
      <c r="R285" s="257"/>
    </row>
    <row r="286" spans="2:18" s="57" customFormat="1" ht="43.5" customHeight="1">
      <c r="B286" s="143" t="s">
        <v>597</v>
      </c>
      <c r="C286" s="100" t="s">
        <v>332</v>
      </c>
      <c r="D286" s="256">
        <v>0</v>
      </c>
      <c r="E286" s="256">
        <v>0</v>
      </c>
      <c r="F286" s="256">
        <v>2751.8559</v>
      </c>
      <c r="G286" s="256">
        <v>2751.8559</v>
      </c>
      <c r="H286" s="256"/>
      <c r="I286" s="256">
        <v>0</v>
      </c>
      <c r="J286" s="256">
        <v>0</v>
      </c>
      <c r="K286" s="256">
        <v>2751.8559</v>
      </c>
      <c r="L286" s="256">
        <v>2751.8559</v>
      </c>
      <c r="M286" s="256"/>
      <c r="N286" s="256">
        <v>0</v>
      </c>
      <c r="O286" s="256">
        <v>0</v>
      </c>
      <c r="P286" s="256">
        <v>0</v>
      </c>
      <c r="Q286" s="256">
        <v>0</v>
      </c>
      <c r="R286" s="257"/>
    </row>
    <row r="287" spans="2:18" s="57" customFormat="1" ht="43.5" customHeight="1">
      <c r="B287" s="143" t="s">
        <v>598</v>
      </c>
      <c r="C287" s="100" t="s">
        <v>333</v>
      </c>
      <c r="D287" s="256"/>
      <c r="E287" s="256"/>
      <c r="F287" s="256">
        <v>139614.70133000001</v>
      </c>
      <c r="G287" s="256">
        <v>138961.70133000001</v>
      </c>
      <c r="H287" s="256"/>
      <c r="I287" s="256">
        <v>0</v>
      </c>
      <c r="J287" s="256">
        <v>0</v>
      </c>
      <c r="K287" s="256">
        <v>138941.12633</v>
      </c>
      <c r="L287" s="256">
        <v>138941.12633</v>
      </c>
      <c r="M287" s="256"/>
      <c r="N287" s="256">
        <v>1300</v>
      </c>
      <c r="O287" s="256">
        <v>653</v>
      </c>
      <c r="P287" s="256">
        <v>673.57500000000005</v>
      </c>
      <c r="Q287" s="256">
        <v>20.575000000000045</v>
      </c>
      <c r="R287" s="257">
        <v>103.15084226646249</v>
      </c>
    </row>
    <row r="288" spans="2:18" s="57" customFormat="1" ht="43.5" customHeight="1">
      <c r="B288" s="143" t="s">
        <v>599</v>
      </c>
      <c r="C288" s="100" t="s">
        <v>334</v>
      </c>
      <c r="D288" s="256">
        <v>0</v>
      </c>
      <c r="E288" s="256">
        <v>0</v>
      </c>
      <c r="F288" s="256">
        <v>314.66701</v>
      </c>
      <c r="G288" s="256">
        <v>314.66701</v>
      </c>
      <c r="H288" s="256"/>
      <c r="I288" s="256">
        <v>0</v>
      </c>
      <c r="J288" s="256">
        <v>0</v>
      </c>
      <c r="K288" s="256">
        <v>314.66701</v>
      </c>
      <c r="L288" s="256">
        <v>314.66701</v>
      </c>
      <c r="M288" s="256"/>
      <c r="N288" s="256">
        <v>0</v>
      </c>
      <c r="O288" s="256">
        <v>0</v>
      </c>
      <c r="P288" s="256">
        <v>0</v>
      </c>
      <c r="Q288" s="256">
        <v>0</v>
      </c>
      <c r="R288" s="257"/>
    </row>
    <row r="289" spans="2:18" s="57" customFormat="1" ht="43.5" customHeight="1">
      <c r="B289" s="143" t="s">
        <v>600</v>
      </c>
      <c r="C289" s="100" t="s">
        <v>335</v>
      </c>
      <c r="D289" s="256">
        <v>0</v>
      </c>
      <c r="E289" s="256">
        <v>0</v>
      </c>
      <c r="F289" s="256">
        <v>86419.850109999999</v>
      </c>
      <c r="G289" s="256">
        <v>86419.850109999999</v>
      </c>
      <c r="H289" s="256"/>
      <c r="I289" s="256">
        <v>0</v>
      </c>
      <c r="J289" s="256">
        <v>0</v>
      </c>
      <c r="K289" s="256">
        <v>86298.417109999995</v>
      </c>
      <c r="L289" s="256">
        <v>86298.417109999995</v>
      </c>
      <c r="M289" s="256"/>
      <c r="N289" s="256">
        <v>0</v>
      </c>
      <c r="O289" s="256">
        <v>0</v>
      </c>
      <c r="P289" s="256">
        <v>121.43300000000001</v>
      </c>
      <c r="Q289" s="256">
        <v>121.43300000000001</v>
      </c>
      <c r="R289" s="257"/>
    </row>
    <row r="290" spans="2:18" s="57" customFormat="1" ht="43.5" customHeight="1">
      <c r="B290" s="143" t="s">
        <v>601</v>
      </c>
      <c r="C290" s="100" t="s">
        <v>336</v>
      </c>
      <c r="D290" s="256"/>
      <c r="E290" s="256"/>
      <c r="F290" s="256">
        <v>6862378.3862600001</v>
      </c>
      <c r="G290" s="256">
        <v>6313543.3862600001</v>
      </c>
      <c r="H290" s="256"/>
      <c r="I290" s="256">
        <v>0</v>
      </c>
      <c r="J290" s="256">
        <v>0</v>
      </c>
      <c r="K290" s="256">
        <v>6593847.1465100003</v>
      </c>
      <c r="L290" s="256">
        <v>6593847.1465100003</v>
      </c>
      <c r="M290" s="256"/>
      <c r="N290" s="256">
        <v>993482.5</v>
      </c>
      <c r="O290" s="256">
        <v>548835</v>
      </c>
      <c r="P290" s="256">
        <v>268531.23975000001</v>
      </c>
      <c r="Q290" s="256">
        <v>-280303.76024999999</v>
      </c>
      <c r="R290" s="257">
        <v>48.927499111754905</v>
      </c>
    </row>
    <row r="291" spans="2:18" s="57" customFormat="1" ht="43.5" customHeight="1">
      <c r="B291" s="143" t="s">
        <v>602</v>
      </c>
      <c r="C291" s="100" t="s">
        <v>337</v>
      </c>
      <c r="D291" s="256">
        <v>0</v>
      </c>
      <c r="E291" s="256">
        <v>0</v>
      </c>
      <c r="F291" s="256">
        <v>6137222.2743100012</v>
      </c>
      <c r="G291" s="256">
        <v>6137222.2743100002</v>
      </c>
      <c r="H291" s="256"/>
      <c r="I291" s="256">
        <v>0</v>
      </c>
      <c r="J291" s="256">
        <v>0</v>
      </c>
      <c r="K291" s="256">
        <v>6137200.8743100008</v>
      </c>
      <c r="L291" s="256">
        <v>6137200.8743100008</v>
      </c>
      <c r="M291" s="256"/>
      <c r="N291" s="256">
        <v>0</v>
      </c>
      <c r="O291" s="256">
        <v>0</v>
      </c>
      <c r="P291" s="256">
        <v>21.4</v>
      </c>
      <c r="Q291" s="256">
        <v>21.4</v>
      </c>
      <c r="R291" s="257"/>
    </row>
    <row r="292" spans="2:18" s="57" customFormat="1" ht="43.5" customHeight="1">
      <c r="B292" s="143" t="s">
        <v>603</v>
      </c>
      <c r="C292" s="100" t="s">
        <v>338</v>
      </c>
      <c r="D292" s="256">
        <v>0</v>
      </c>
      <c r="E292" s="256">
        <v>0</v>
      </c>
      <c r="F292" s="256">
        <v>0.3</v>
      </c>
      <c r="G292" s="256">
        <v>0.3</v>
      </c>
      <c r="H292" s="256"/>
      <c r="I292" s="256">
        <v>0</v>
      </c>
      <c r="J292" s="256">
        <v>0</v>
      </c>
      <c r="K292" s="256">
        <v>0.3</v>
      </c>
      <c r="L292" s="256">
        <v>0.3</v>
      </c>
      <c r="M292" s="256"/>
      <c r="N292" s="256">
        <v>0</v>
      </c>
      <c r="O292" s="256">
        <v>0</v>
      </c>
      <c r="P292" s="256">
        <v>0</v>
      </c>
      <c r="Q292" s="256">
        <v>0</v>
      </c>
      <c r="R292" s="257"/>
    </row>
    <row r="293" spans="2:18" s="57" customFormat="1" ht="43.5" customHeight="1">
      <c r="B293" s="143" t="s">
        <v>604</v>
      </c>
      <c r="C293" s="100" t="s">
        <v>339</v>
      </c>
      <c r="D293" s="256"/>
      <c r="E293" s="256"/>
      <c r="F293" s="256">
        <v>30809.487260000002</v>
      </c>
      <c r="G293" s="256">
        <v>30719.487260000002</v>
      </c>
      <c r="H293" s="256"/>
      <c r="I293" s="256">
        <v>0</v>
      </c>
      <c r="J293" s="256">
        <v>0</v>
      </c>
      <c r="K293" s="256">
        <v>30785.83726</v>
      </c>
      <c r="L293" s="256">
        <v>30785.83726</v>
      </c>
      <c r="M293" s="256"/>
      <c r="N293" s="256">
        <v>90</v>
      </c>
      <c r="O293" s="256">
        <v>90</v>
      </c>
      <c r="P293" s="256">
        <v>23.65</v>
      </c>
      <c r="Q293" s="256">
        <v>-66.349999999999994</v>
      </c>
      <c r="R293" s="257">
        <v>26.277777777777779</v>
      </c>
    </row>
    <row r="294" spans="2:18" s="57" customFormat="1" ht="43.5" customHeight="1">
      <c r="B294" s="143" t="s">
        <v>605</v>
      </c>
      <c r="C294" s="100" t="s">
        <v>340</v>
      </c>
      <c r="D294" s="256"/>
      <c r="E294" s="256"/>
      <c r="F294" s="256">
        <v>283253.66182000004</v>
      </c>
      <c r="G294" s="256">
        <v>-118882.53818</v>
      </c>
      <c r="H294" s="256"/>
      <c r="I294" s="256">
        <v>0</v>
      </c>
      <c r="J294" s="256">
        <v>0</v>
      </c>
      <c r="K294" s="256">
        <v>67389.419859999995</v>
      </c>
      <c r="L294" s="256">
        <v>67389.419859999995</v>
      </c>
      <c r="M294" s="256"/>
      <c r="N294" s="256">
        <v>781817.4</v>
      </c>
      <c r="O294" s="256">
        <v>402136.2</v>
      </c>
      <c r="P294" s="256">
        <v>215864.24196000001</v>
      </c>
      <c r="Q294" s="256">
        <v>-186271.95804</v>
      </c>
      <c r="R294" s="257">
        <v>53.679385730506233</v>
      </c>
    </row>
    <row r="295" spans="2:18" s="57" customFormat="1" ht="43.5" customHeight="1">
      <c r="B295" s="143" t="s">
        <v>606</v>
      </c>
      <c r="C295" s="100" t="s">
        <v>341</v>
      </c>
      <c r="D295" s="256">
        <v>0</v>
      </c>
      <c r="E295" s="256">
        <v>0</v>
      </c>
      <c r="F295" s="256">
        <v>13761.969369999999</v>
      </c>
      <c r="G295" s="256">
        <v>13761.969369999999</v>
      </c>
      <c r="H295" s="256"/>
      <c r="I295" s="256">
        <v>0</v>
      </c>
      <c r="J295" s="256">
        <v>0</v>
      </c>
      <c r="K295" s="256">
        <v>13761.969369999999</v>
      </c>
      <c r="L295" s="256">
        <v>13761.969369999999</v>
      </c>
      <c r="M295" s="256"/>
      <c r="N295" s="256">
        <v>0</v>
      </c>
      <c r="O295" s="256">
        <v>0</v>
      </c>
      <c r="P295" s="256">
        <v>0</v>
      </c>
      <c r="Q295" s="256">
        <v>0</v>
      </c>
      <c r="R295" s="257"/>
    </row>
    <row r="296" spans="2:18" s="57" customFormat="1" ht="43.5" customHeight="1">
      <c r="B296" s="143" t="s">
        <v>607</v>
      </c>
      <c r="C296" s="100" t="s">
        <v>342</v>
      </c>
      <c r="D296" s="256">
        <v>0</v>
      </c>
      <c r="E296" s="256">
        <v>0</v>
      </c>
      <c r="F296" s="256">
        <v>254730.13744999998</v>
      </c>
      <c r="G296" s="256">
        <v>254730.13744999998</v>
      </c>
      <c r="H296" s="256"/>
      <c r="I296" s="256">
        <v>0</v>
      </c>
      <c r="J296" s="256">
        <v>0</v>
      </c>
      <c r="K296" s="256">
        <v>254729.32744999998</v>
      </c>
      <c r="L296" s="256">
        <v>254729.32744999998</v>
      </c>
      <c r="M296" s="256"/>
      <c r="N296" s="256">
        <v>0</v>
      </c>
      <c r="O296" s="256">
        <v>0</v>
      </c>
      <c r="P296" s="256">
        <v>0.81</v>
      </c>
      <c r="Q296" s="256">
        <v>0.81</v>
      </c>
      <c r="R296" s="257"/>
    </row>
    <row r="297" spans="2:18" s="57" customFormat="1" ht="43.5" customHeight="1">
      <c r="B297" s="143" t="s">
        <v>608</v>
      </c>
      <c r="C297" s="100" t="s">
        <v>343</v>
      </c>
      <c r="D297" s="256"/>
      <c r="E297" s="256"/>
      <c r="F297" s="256">
        <v>162.19999999999999</v>
      </c>
      <c r="G297" s="256">
        <v>-117.6</v>
      </c>
      <c r="H297" s="256"/>
      <c r="I297" s="256">
        <v>0</v>
      </c>
      <c r="J297" s="256">
        <v>0</v>
      </c>
      <c r="K297" s="256">
        <v>71.349999999999994</v>
      </c>
      <c r="L297" s="256">
        <v>71.349999999999994</v>
      </c>
      <c r="M297" s="256"/>
      <c r="N297" s="256">
        <v>400</v>
      </c>
      <c r="O297" s="256">
        <v>279.8</v>
      </c>
      <c r="P297" s="256">
        <v>90.85</v>
      </c>
      <c r="Q297" s="256">
        <v>-188.95000000000002</v>
      </c>
      <c r="R297" s="257">
        <v>32.469621157969975</v>
      </c>
    </row>
    <row r="298" spans="2:18" s="57" customFormat="1" ht="43.5" customHeight="1">
      <c r="B298" s="143" t="s">
        <v>609</v>
      </c>
      <c r="C298" s="100" t="s">
        <v>344</v>
      </c>
      <c r="D298" s="256"/>
      <c r="E298" s="256"/>
      <c r="F298" s="256">
        <v>9314.1402200000011</v>
      </c>
      <c r="G298" s="256">
        <v>7072.1402200000002</v>
      </c>
      <c r="H298" s="256"/>
      <c r="I298" s="256">
        <v>0</v>
      </c>
      <c r="J298" s="256">
        <v>0</v>
      </c>
      <c r="K298" s="256">
        <v>8848.8632200000011</v>
      </c>
      <c r="L298" s="256">
        <v>8848.8632200000011</v>
      </c>
      <c r="M298" s="256"/>
      <c r="N298" s="256">
        <v>2185</v>
      </c>
      <c r="O298" s="256">
        <v>2242</v>
      </c>
      <c r="P298" s="256">
        <v>465.27699999999999</v>
      </c>
      <c r="Q298" s="256">
        <v>-1776.723</v>
      </c>
      <c r="R298" s="257">
        <v>20.752765388046388</v>
      </c>
    </row>
    <row r="299" spans="2:18" s="57" customFormat="1" ht="43.5" customHeight="1">
      <c r="B299" s="143" t="s">
        <v>610</v>
      </c>
      <c r="C299" s="100" t="s">
        <v>345</v>
      </c>
      <c r="D299" s="256"/>
      <c r="E299" s="256"/>
      <c r="F299" s="256">
        <v>133124.21583</v>
      </c>
      <c r="G299" s="256">
        <v>-10962.784169999986</v>
      </c>
      <c r="H299" s="256"/>
      <c r="I299" s="256">
        <v>0</v>
      </c>
      <c r="J299" s="256">
        <v>0</v>
      </c>
      <c r="K299" s="256">
        <v>81059.205040000001</v>
      </c>
      <c r="L299" s="256">
        <v>81059.205040000001</v>
      </c>
      <c r="M299" s="256"/>
      <c r="N299" s="256">
        <v>208990.1</v>
      </c>
      <c r="O299" s="256">
        <v>144087</v>
      </c>
      <c r="P299" s="256">
        <v>52065.01079</v>
      </c>
      <c r="Q299" s="256">
        <v>-92021.98921</v>
      </c>
      <c r="R299" s="257">
        <v>36.134426277179763</v>
      </c>
    </row>
    <row r="300" spans="2:18" s="57" customFormat="1" ht="43.5" customHeight="1">
      <c r="B300" s="143" t="s">
        <v>611</v>
      </c>
      <c r="C300" s="100" t="s">
        <v>346</v>
      </c>
      <c r="D300" s="256"/>
      <c r="E300" s="256"/>
      <c r="F300" s="256">
        <v>6273.0405799999999</v>
      </c>
      <c r="G300" s="256">
        <v>2970.44058</v>
      </c>
      <c r="H300" s="256"/>
      <c r="I300" s="256">
        <v>0</v>
      </c>
      <c r="J300" s="256">
        <v>0</v>
      </c>
      <c r="K300" s="256">
        <v>2883.59258</v>
      </c>
      <c r="L300" s="256">
        <v>2883.59258</v>
      </c>
      <c r="M300" s="256"/>
      <c r="N300" s="256">
        <v>2793.3</v>
      </c>
      <c r="O300" s="256">
        <v>3302.6</v>
      </c>
      <c r="P300" s="256">
        <v>3389.4479999999999</v>
      </c>
      <c r="Q300" s="256">
        <v>86.847999999999956</v>
      </c>
      <c r="R300" s="257">
        <v>102.62968570217403</v>
      </c>
    </row>
    <row r="301" spans="2:18" s="57" customFormat="1" ht="43.5" customHeight="1">
      <c r="B301" s="143" t="s">
        <v>612</v>
      </c>
      <c r="C301" s="100" t="s">
        <v>347</v>
      </c>
      <c r="D301" s="256">
        <v>0</v>
      </c>
      <c r="E301" s="256">
        <v>0</v>
      </c>
      <c r="F301" s="256">
        <v>614.83063000000004</v>
      </c>
      <c r="G301" s="256">
        <v>614.83063000000004</v>
      </c>
      <c r="H301" s="256"/>
      <c r="I301" s="256">
        <v>0</v>
      </c>
      <c r="J301" s="256">
        <v>0</v>
      </c>
      <c r="K301" s="256">
        <v>614.83063000000004</v>
      </c>
      <c r="L301" s="256">
        <v>614.83063000000004</v>
      </c>
      <c r="M301" s="256"/>
      <c r="N301" s="256">
        <v>0</v>
      </c>
      <c r="O301" s="256">
        <v>0</v>
      </c>
      <c r="P301" s="256">
        <v>0</v>
      </c>
      <c r="Q301" s="256">
        <v>0</v>
      </c>
      <c r="R301" s="257"/>
    </row>
    <row r="302" spans="2:18" s="57" customFormat="1" ht="43.5" customHeight="1">
      <c r="B302" s="143" t="s">
        <v>613</v>
      </c>
      <c r="C302" s="100" t="s">
        <v>348</v>
      </c>
      <c r="D302" s="256">
        <v>0</v>
      </c>
      <c r="E302" s="256">
        <v>0</v>
      </c>
      <c r="F302" s="256">
        <v>0</v>
      </c>
      <c r="G302" s="256">
        <v>0</v>
      </c>
      <c r="H302" s="256"/>
      <c r="I302" s="256">
        <v>0</v>
      </c>
      <c r="J302" s="256">
        <v>0</v>
      </c>
      <c r="K302" s="256">
        <v>0</v>
      </c>
      <c r="L302" s="256">
        <v>0</v>
      </c>
      <c r="M302" s="256"/>
      <c r="N302" s="256">
        <v>0</v>
      </c>
      <c r="O302" s="256">
        <v>0</v>
      </c>
      <c r="P302" s="256">
        <v>0</v>
      </c>
      <c r="Q302" s="256">
        <v>0</v>
      </c>
      <c r="R302" s="257"/>
    </row>
    <row r="303" spans="2:18" s="57" customFormat="1" ht="43.5" customHeight="1">
      <c r="B303" s="143" t="s">
        <v>614</v>
      </c>
      <c r="C303" s="100" t="s">
        <v>349</v>
      </c>
      <c r="D303" s="256">
        <v>0</v>
      </c>
      <c r="E303" s="256">
        <v>0</v>
      </c>
      <c r="F303" s="256">
        <v>474.65</v>
      </c>
      <c r="G303" s="256">
        <v>474.65</v>
      </c>
      <c r="H303" s="256"/>
      <c r="I303" s="256">
        <v>0</v>
      </c>
      <c r="J303" s="256">
        <v>0</v>
      </c>
      <c r="K303" s="256">
        <v>474.65</v>
      </c>
      <c r="L303" s="256">
        <v>474.65</v>
      </c>
      <c r="M303" s="256"/>
      <c r="N303" s="256">
        <v>0</v>
      </c>
      <c r="O303" s="256">
        <v>0</v>
      </c>
      <c r="P303" s="256">
        <v>0</v>
      </c>
      <c r="Q303" s="256">
        <v>0</v>
      </c>
      <c r="R303" s="257"/>
    </row>
    <row r="304" spans="2:18" s="57" customFormat="1" ht="43.5" customHeight="1">
      <c r="B304" s="143" t="s">
        <v>615</v>
      </c>
      <c r="C304" s="100" t="s">
        <v>350</v>
      </c>
      <c r="D304" s="256">
        <v>0</v>
      </c>
      <c r="E304" s="256">
        <v>0</v>
      </c>
      <c r="F304" s="256">
        <v>1794.2519500000001</v>
      </c>
      <c r="G304" s="256">
        <v>1794.2519499999999</v>
      </c>
      <c r="H304" s="256"/>
      <c r="I304" s="256">
        <v>0</v>
      </c>
      <c r="J304" s="256">
        <v>0</v>
      </c>
      <c r="K304" s="256">
        <v>1794.11195</v>
      </c>
      <c r="L304" s="256">
        <v>1794.11195</v>
      </c>
      <c r="M304" s="256"/>
      <c r="N304" s="256">
        <v>0</v>
      </c>
      <c r="O304" s="256">
        <v>0</v>
      </c>
      <c r="P304" s="256">
        <v>0.14000000000000001</v>
      </c>
      <c r="Q304" s="256">
        <v>0.14000000000000001</v>
      </c>
      <c r="R304" s="257"/>
    </row>
    <row r="305" spans="2:18" s="57" customFormat="1" ht="43.5" customHeight="1">
      <c r="B305" s="143" t="s">
        <v>616</v>
      </c>
      <c r="C305" s="100" t="s">
        <v>351</v>
      </c>
      <c r="D305" s="256"/>
      <c r="E305" s="256"/>
      <c r="F305" s="256">
        <v>3389.308</v>
      </c>
      <c r="G305" s="256">
        <v>86.707999999999998</v>
      </c>
      <c r="H305" s="256"/>
      <c r="I305" s="256">
        <v>0</v>
      </c>
      <c r="J305" s="256">
        <v>0</v>
      </c>
      <c r="K305" s="256">
        <v>0</v>
      </c>
      <c r="L305" s="256">
        <v>0</v>
      </c>
      <c r="M305" s="256"/>
      <c r="N305" s="256">
        <v>2793.3</v>
      </c>
      <c r="O305" s="256">
        <v>3302.6</v>
      </c>
      <c r="P305" s="256">
        <v>3389.308</v>
      </c>
      <c r="Q305" s="256">
        <v>86.708000000000084</v>
      </c>
      <c r="R305" s="257">
        <v>102.62544661781628</v>
      </c>
    </row>
    <row r="306" spans="2:18" s="57" customFormat="1" ht="43.5" customHeight="1">
      <c r="B306" s="143" t="s">
        <v>617</v>
      </c>
      <c r="C306" s="100" t="s">
        <v>352</v>
      </c>
      <c r="D306" s="256"/>
      <c r="E306" s="256"/>
      <c r="F306" s="256">
        <v>658815.41734999989</v>
      </c>
      <c r="G306" s="256">
        <v>656977.01734999998</v>
      </c>
      <c r="H306" s="256"/>
      <c r="I306" s="256">
        <v>0</v>
      </c>
      <c r="J306" s="256">
        <v>0</v>
      </c>
      <c r="K306" s="256">
        <v>656959.40990999993</v>
      </c>
      <c r="L306" s="256">
        <v>656959.40990999993</v>
      </c>
      <c r="M306" s="256"/>
      <c r="N306" s="256">
        <v>1891.6</v>
      </c>
      <c r="O306" s="256">
        <v>1838.4</v>
      </c>
      <c r="P306" s="256">
        <v>1856.0074399999999</v>
      </c>
      <c r="Q306" s="256">
        <v>17.607439999999769</v>
      </c>
      <c r="R306" s="257">
        <v>100.95775892080067</v>
      </c>
    </row>
    <row r="307" spans="2:18" s="57" customFormat="1" ht="43.5" customHeight="1">
      <c r="B307" s="143" t="s">
        <v>618</v>
      </c>
      <c r="C307" s="100" t="s">
        <v>353</v>
      </c>
      <c r="D307" s="256">
        <v>0</v>
      </c>
      <c r="E307" s="256">
        <v>0</v>
      </c>
      <c r="F307" s="256">
        <v>951.9773100000001</v>
      </c>
      <c r="G307" s="256">
        <v>951.9773100000001</v>
      </c>
      <c r="H307" s="256"/>
      <c r="I307" s="256">
        <v>0</v>
      </c>
      <c r="J307" s="256">
        <v>0</v>
      </c>
      <c r="K307" s="256">
        <v>951.9773100000001</v>
      </c>
      <c r="L307" s="256">
        <v>951.9773100000001</v>
      </c>
      <c r="M307" s="256"/>
      <c r="N307" s="256">
        <v>0</v>
      </c>
      <c r="O307" s="256">
        <v>0</v>
      </c>
      <c r="P307" s="256">
        <v>0</v>
      </c>
      <c r="Q307" s="256">
        <v>0</v>
      </c>
      <c r="R307" s="257"/>
    </row>
    <row r="308" spans="2:18" s="57" customFormat="1" ht="55.5" customHeight="1">
      <c r="B308" s="143" t="s">
        <v>619</v>
      </c>
      <c r="C308" s="100" t="s">
        <v>354</v>
      </c>
      <c r="D308" s="256">
        <v>0</v>
      </c>
      <c r="E308" s="256">
        <v>0</v>
      </c>
      <c r="F308" s="256">
        <v>1358.6968100000001</v>
      </c>
      <c r="G308" s="256">
        <v>1358.6968100000001</v>
      </c>
      <c r="H308" s="256"/>
      <c r="I308" s="256">
        <v>0</v>
      </c>
      <c r="J308" s="256">
        <v>0</v>
      </c>
      <c r="K308" s="256">
        <v>1358.6968100000001</v>
      </c>
      <c r="L308" s="256">
        <v>1358.6968100000001</v>
      </c>
      <c r="M308" s="256"/>
      <c r="N308" s="256">
        <v>0</v>
      </c>
      <c r="O308" s="256">
        <v>0</v>
      </c>
      <c r="P308" s="256">
        <v>0</v>
      </c>
      <c r="Q308" s="256">
        <v>0</v>
      </c>
      <c r="R308" s="257"/>
    </row>
    <row r="309" spans="2:18" s="57" customFormat="1" ht="43.5" customHeight="1">
      <c r="B309" s="143" t="s">
        <v>620</v>
      </c>
      <c r="C309" s="100" t="s">
        <v>355</v>
      </c>
      <c r="D309" s="256"/>
      <c r="E309" s="256">
        <v>0</v>
      </c>
      <c r="F309" s="256">
        <v>1033.56944</v>
      </c>
      <c r="G309" s="256">
        <v>1033.56944</v>
      </c>
      <c r="H309" s="256"/>
      <c r="I309" s="256">
        <v>0</v>
      </c>
      <c r="J309" s="256">
        <v>0</v>
      </c>
      <c r="K309" s="256">
        <v>1028.4259999999999</v>
      </c>
      <c r="L309" s="256">
        <v>1028.4259999999999</v>
      </c>
      <c r="M309" s="256"/>
      <c r="N309" s="256">
        <v>79.5</v>
      </c>
      <c r="O309" s="256">
        <v>0</v>
      </c>
      <c r="P309" s="256">
        <v>5.14344</v>
      </c>
      <c r="Q309" s="256">
        <v>5.14344</v>
      </c>
      <c r="R309" s="257"/>
    </row>
    <row r="310" spans="2:18" s="57" customFormat="1" ht="43.5" customHeight="1">
      <c r="B310" s="143" t="s">
        <v>621</v>
      </c>
      <c r="C310" s="100" t="s">
        <v>356</v>
      </c>
      <c r="D310" s="256">
        <v>0</v>
      </c>
      <c r="E310" s="256">
        <v>0</v>
      </c>
      <c r="F310" s="256">
        <v>5403.8180000000002</v>
      </c>
      <c r="G310" s="256">
        <v>5403.8180000000002</v>
      </c>
      <c r="H310" s="256"/>
      <c r="I310" s="256">
        <v>0</v>
      </c>
      <c r="J310" s="256">
        <v>0</v>
      </c>
      <c r="K310" s="256">
        <v>5403.8180000000002</v>
      </c>
      <c r="L310" s="256">
        <v>5403.8180000000002</v>
      </c>
      <c r="M310" s="256"/>
      <c r="N310" s="256">
        <v>0</v>
      </c>
      <c r="O310" s="256">
        <v>0</v>
      </c>
      <c r="P310" s="256">
        <v>0</v>
      </c>
      <c r="Q310" s="256">
        <v>0</v>
      </c>
      <c r="R310" s="257"/>
    </row>
    <row r="311" spans="2:18" s="57" customFormat="1" ht="43.5" customHeight="1">
      <c r="B311" s="143" t="s">
        <v>622</v>
      </c>
      <c r="C311" s="100" t="s">
        <v>357</v>
      </c>
      <c r="D311" s="256">
        <v>0</v>
      </c>
      <c r="E311" s="256">
        <v>0</v>
      </c>
      <c r="F311" s="256">
        <v>31765.835300000002</v>
      </c>
      <c r="G311" s="256">
        <v>31765.835300000002</v>
      </c>
      <c r="H311" s="256"/>
      <c r="I311" s="256">
        <v>0</v>
      </c>
      <c r="J311" s="256">
        <v>0</v>
      </c>
      <c r="K311" s="256">
        <v>31765.835300000002</v>
      </c>
      <c r="L311" s="256">
        <v>31765.835300000002</v>
      </c>
      <c r="M311" s="256"/>
      <c r="N311" s="256">
        <v>0</v>
      </c>
      <c r="O311" s="256">
        <v>0</v>
      </c>
      <c r="P311" s="256">
        <v>0</v>
      </c>
      <c r="Q311" s="256">
        <v>0</v>
      </c>
      <c r="R311" s="257"/>
    </row>
    <row r="312" spans="2:18" s="57" customFormat="1" ht="43.5" customHeight="1">
      <c r="B312" s="143" t="s">
        <v>623</v>
      </c>
      <c r="C312" s="100" t="s">
        <v>358</v>
      </c>
      <c r="D312" s="256">
        <v>0</v>
      </c>
      <c r="E312" s="256">
        <v>0</v>
      </c>
      <c r="F312" s="256">
        <v>-2104.4409999999998</v>
      </c>
      <c r="G312" s="256">
        <v>-2104.4409999999998</v>
      </c>
      <c r="H312" s="256"/>
      <c r="I312" s="256">
        <v>0</v>
      </c>
      <c r="J312" s="256">
        <v>0</v>
      </c>
      <c r="K312" s="256">
        <v>-2104.4409999999998</v>
      </c>
      <c r="L312" s="256">
        <v>-2104.4409999999998</v>
      </c>
      <c r="M312" s="256"/>
      <c r="N312" s="256">
        <v>0</v>
      </c>
      <c r="O312" s="256">
        <v>0</v>
      </c>
      <c r="P312" s="256">
        <v>0</v>
      </c>
      <c r="Q312" s="256">
        <v>0</v>
      </c>
      <c r="R312" s="257"/>
    </row>
    <row r="313" spans="2:18" s="57" customFormat="1" ht="43.5" customHeight="1">
      <c r="B313" s="143" t="s">
        <v>624</v>
      </c>
      <c r="C313" s="100" t="s">
        <v>359</v>
      </c>
      <c r="D313" s="256"/>
      <c r="E313" s="256"/>
      <c r="F313" s="256">
        <v>620405.9614899999</v>
      </c>
      <c r="G313" s="256">
        <v>618567.56148999999</v>
      </c>
      <c r="H313" s="256"/>
      <c r="I313" s="256">
        <v>0</v>
      </c>
      <c r="J313" s="256">
        <v>0</v>
      </c>
      <c r="K313" s="256">
        <v>618555.09748999996</v>
      </c>
      <c r="L313" s="256">
        <v>618555.09748999996</v>
      </c>
      <c r="M313" s="256"/>
      <c r="N313" s="256">
        <v>1812.1</v>
      </c>
      <c r="O313" s="256">
        <v>1838.4</v>
      </c>
      <c r="P313" s="256">
        <v>1850.864</v>
      </c>
      <c r="Q313" s="256">
        <v>12.463999999999942</v>
      </c>
      <c r="R313" s="257">
        <v>100.67798085291557</v>
      </c>
    </row>
    <row r="314" spans="2:18" s="57" customFormat="1" ht="43.5" customHeight="1">
      <c r="B314" s="143" t="s">
        <v>625</v>
      </c>
      <c r="C314" s="100" t="s">
        <v>360</v>
      </c>
      <c r="D314" s="256">
        <v>0</v>
      </c>
      <c r="E314" s="256">
        <v>0</v>
      </c>
      <c r="F314" s="256">
        <v>26491.896840000001</v>
      </c>
      <c r="G314" s="256">
        <v>26491.896840000001</v>
      </c>
      <c r="H314" s="256"/>
      <c r="I314" s="256">
        <v>0</v>
      </c>
      <c r="J314" s="256">
        <v>0</v>
      </c>
      <c r="K314" s="256">
        <v>26491.896840000001</v>
      </c>
      <c r="L314" s="256">
        <v>26491.896840000001</v>
      </c>
      <c r="M314" s="256"/>
      <c r="N314" s="256">
        <v>0</v>
      </c>
      <c r="O314" s="256">
        <v>0</v>
      </c>
      <c r="P314" s="256">
        <v>0</v>
      </c>
      <c r="Q314" s="256">
        <v>0</v>
      </c>
      <c r="R314" s="257"/>
    </row>
    <row r="315" spans="2:18" s="57" customFormat="1" ht="43.5" customHeight="1">
      <c r="B315" s="143" t="s">
        <v>626</v>
      </c>
      <c r="C315" s="100" t="s">
        <v>361</v>
      </c>
      <c r="D315" s="256">
        <v>0</v>
      </c>
      <c r="E315" s="256">
        <v>0</v>
      </c>
      <c r="F315" s="256">
        <v>15092.996939999999</v>
      </c>
      <c r="G315" s="256">
        <v>15092.996939999999</v>
      </c>
      <c r="H315" s="256"/>
      <c r="I315" s="256">
        <v>0</v>
      </c>
      <c r="J315" s="256">
        <v>0</v>
      </c>
      <c r="K315" s="256">
        <v>15092.996939999999</v>
      </c>
      <c r="L315" s="256">
        <v>15092.996939999999</v>
      </c>
      <c r="M315" s="256"/>
      <c r="N315" s="256">
        <v>0</v>
      </c>
      <c r="O315" s="256">
        <v>0</v>
      </c>
      <c r="P315" s="256">
        <v>0</v>
      </c>
      <c r="Q315" s="256">
        <v>0</v>
      </c>
      <c r="R315" s="257"/>
    </row>
    <row r="316" spans="2:18" s="57" customFormat="1" ht="43.5" customHeight="1">
      <c r="B316" s="143" t="s">
        <v>627</v>
      </c>
      <c r="C316" s="100" t="s">
        <v>362</v>
      </c>
      <c r="D316" s="256">
        <v>0</v>
      </c>
      <c r="E316" s="256">
        <v>0</v>
      </c>
      <c r="F316" s="256">
        <v>-298.24025</v>
      </c>
      <c r="G316" s="256">
        <v>-298.24025</v>
      </c>
      <c r="H316" s="256"/>
      <c r="I316" s="256">
        <v>0</v>
      </c>
      <c r="J316" s="256">
        <v>0</v>
      </c>
      <c r="K316" s="256">
        <v>-298.24025</v>
      </c>
      <c r="L316" s="256">
        <v>-298.24025</v>
      </c>
      <c r="M316" s="256"/>
      <c r="N316" s="256">
        <v>0</v>
      </c>
      <c r="O316" s="256">
        <v>0</v>
      </c>
      <c r="P316" s="256">
        <v>0</v>
      </c>
      <c r="Q316" s="256">
        <v>0</v>
      </c>
      <c r="R316" s="257"/>
    </row>
    <row r="317" spans="2:18" s="57" customFormat="1" ht="43.5" customHeight="1">
      <c r="B317" s="143" t="s">
        <v>628</v>
      </c>
      <c r="C317" s="100" t="s">
        <v>363</v>
      </c>
      <c r="D317" s="256">
        <v>0</v>
      </c>
      <c r="E317" s="256">
        <v>0</v>
      </c>
      <c r="F317" s="256">
        <v>227.346</v>
      </c>
      <c r="G317" s="256">
        <v>227.346</v>
      </c>
      <c r="H317" s="256"/>
      <c r="I317" s="256">
        <v>0</v>
      </c>
      <c r="J317" s="256">
        <v>0</v>
      </c>
      <c r="K317" s="256">
        <v>227.346</v>
      </c>
      <c r="L317" s="256">
        <v>227.346</v>
      </c>
      <c r="M317" s="256"/>
      <c r="N317" s="256">
        <v>0</v>
      </c>
      <c r="O317" s="256">
        <v>0</v>
      </c>
      <c r="P317" s="256">
        <v>0</v>
      </c>
      <c r="Q317" s="256">
        <v>0</v>
      </c>
      <c r="R317" s="257"/>
    </row>
    <row r="318" spans="2:18" s="57" customFormat="1" ht="43.5" customHeight="1">
      <c r="B318" s="143" t="s">
        <v>629</v>
      </c>
      <c r="C318" s="100" t="s">
        <v>364</v>
      </c>
      <c r="D318" s="256">
        <v>0</v>
      </c>
      <c r="E318" s="256">
        <v>0</v>
      </c>
      <c r="F318" s="256">
        <v>13.43</v>
      </c>
      <c r="G318" s="256">
        <v>13.43</v>
      </c>
      <c r="H318" s="256"/>
      <c r="I318" s="256">
        <v>0</v>
      </c>
      <c r="J318" s="256">
        <v>0</v>
      </c>
      <c r="K318" s="256">
        <v>13.43</v>
      </c>
      <c r="L318" s="256">
        <v>13.43</v>
      </c>
      <c r="M318" s="256"/>
      <c r="N318" s="256">
        <v>0</v>
      </c>
      <c r="O318" s="256">
        <v>0</v>
      </c>
      <c r="P318" s="256">
        <v>0</v>
      </c>
      <c r="Q318" s="256">
        <v>0</v>
      </c>
      <c r="R318" s="257"/>
    </row>
    <row r="319" spans="2:18" s="57" customFormat="1" ht="43.5" customHeight="1">
      <c r="B319" s="143" t="s">
        <v>630</v>
      </c>
      <c r="C319" s="100" t="s">
        <v>365</v>
      </c>
      <c r="D319" s="256">
        <v>0</v>
      </c>
      <c r="E319" s="256">
        <v>0</v>
      </c>
      <c r="F319" s="256">
        <v>11456.364150000001</v>
      </c>
      <c r="G319" s="256">
        <v>11456.364150000001</v>
      </c>
      <c r="H319" s="256"/>
      <c r="I319" s="256">
        <v>0</v>
      </c>
      <c r="J319" s="256">
        <v>0</v>
      </c>
      <c r="K319" s="256">
        <v>11456.364150000001</v>
      </c>
      <c r="L319" s="256">
        <v>11456.364150000001</v>
      </c>
      <c r="M319" s="256"/>
      <c r="N319" s="256">
        <v>0</v>
      </c>
      <c r="O319" s="256">
        <v>0</v>
      </c>
      <c r="P319" s="256">
        <v>0</v>
      </c>
      <c r="Q319" s="256">
        <v>0</v>
      </c>
      <c r="R319" s="257"/>
    </row>
    <row r="320" spans="2:18" s="57" customFormat="1" ht="43.5" customHeight="1">
      <c r="B320" s="143" t="s">
        <v>631</v>
      </c>
      <c r="C320" s="100" t="s">
        <v>366</v>
      </c>
      <c r="D320" s="256"/>
      <c r="E320" s="256"/>
      <c r="F320" s="256">
        <v>216826.90878</v>
      </c>
      <c r="G320" s="256">
        <v>215334.80877999999</v>
      </c>
      <c r="H320" s="256"/>
      <c r="I320" s="256">
        <v>0</v>
      </c>
      <c r="J320" s="256">
        <v>0</v>
      </c>
      <c r="K320" s="256">
        <v>215885.55768</v>
      </c>
      <c r="L320" s="256">
        <v>215885.55768</v>
      </c>
      <c r="M320" s="256"/>
      <c r="N320" s="256">
        <v>1660.2</v>
      </c>
      <c r="O320" s="256">
        <v>1492.1</v>
      </c>
      <c r="P320" s="256">
        <v>941.35109999999997</v>
      </c>
      <c r="Q320" s="256">
        <v>-550.74889999999994</v>
      </c>
      <c r="R320" s="257">
        <v>63.089008779572417</v>
      </c>
    </row>
    <row r="321" spans="2:18" s="57" customFormat="1" ht="43.5" customHeight="1">
      <c r="B321" s="143" t="s">
        <v>632</v>
      </c>
      <c r="C321" s="100" t="s">
        <v>367</v>
      </c>
      <c r="D321" s="256">
        <v>0</v>
      </c>
      <c r="E321" s="256">
        <v>0</v>
      </c>
      <c r="F321" s="256">
        <v>170.53</v>
      </c>
      <c r="G321" s="256">
        <v>170.53</v>
      </c>
      <c r="H321" s="256"/>
      <c r="I321" s="256">
        <v>0</v>
      </c>
      <c r="J321" s="256">
        <v>0</v>
      </c>
      <c r="K321" s="256">
        <v>170.53</v>
      </c>
      <c r="L321" s="256">
        <v>170.53</v>
      </c>
      <c r="M321" s="256"/>
      <c r="N321" s="256">
        <v>0</v>
      </c>
      <c r="O321" s="256">
        <v>0</v>
      </c>
      <c r="P321" s="256">
        <v>0</v>
      </c>
      <c r="Q321" s="256">
        <v>0</v>
      </c>
      <c r="R321" s="257"/>
    </row>
    <row r="322" spans="2:18" s="57" customFormat="1" ht="43.5" customHeight="1">
      <c r="B322" s="143" t="s">
        <v>633</v>
      </c>
      <c r="C322" s="100" t="s">
        <v>368</v>
      </c>
      <c r="D322" s="256">
        <v>0</v>
      </c>
      <c r="E322" s="256">
        <v>0</v>
      </c>
      <c r="F322" s="256">
        <v>1307.3800100000001</v>
      </c>
      <c r="G322" s="256">
        <v>1307.3800100000001</v>
      </c>
      <c r="H322" s="256"/>
      <c r="I322" s="256">
        <v>0</v>
      </c>
      <c r="J322" s="256">
        <v>0</v>
      </c>
      <c r="K322" s="256">
        <v>1307.3800100000001</v>
      </c>
      <c r="L322" s="256">
        <v>1307.3800100000001</v>
      </c>
      <c r="M322" s="256"/>
      <c r="N322" s="256">
        <v>0</v>
      </c>
      <c r="O322" s="256">
        <v>0</v>
      </c>
      <c r="P322" s="256">
        <v>0</v>
      </c>
      <c r="Q322" s="256">
        <v>0</v>
      </c>
      <c r="R322" s="257"/>
    </row>
    <row r="323" spans="2:18" s="57" customFormat="1" ht="43.5" customHeight="1">
      <c r="B323" s="143" t="s">
        <v>634</v>
      </c>
      <c r="C323" s="100" t="s">
        <v>369</v>
      </c>
      <c r="D323" s="256">
        <v>0</v>
      </c>
      <c r="E323" s="256">
        <v>0</v>
      </c>
      <c r="F323" s="256">
        <v>64438.980060000002</v>
      </c>
      <c r="G323" s="256">
        <v>64438.980060000002</v>
      </c>
      <c r="H323" s="256"/>
      <c r="I323" s="256">
        <v>0</v>
      </c>
      <c r="J323" s="256">
        <v>0</v>
      </c>
      <c r="K323" s="256">
        <v>64438.960060000005</v>
      </c>
      <c r="L323" s="256">
        <v>64438.960060000005</v>
      </c>
      <c r="M323" s="256"/>
      <c r="N323" s="256">
        <v>0</v>
      </c>
      <c r="O323" s="256">
        <v>0</v>
      </c>
      <c r="P323" s="256">
        <v>0.02</v>
      </c>
      <c r="Q323" s="256">
        <v>0.02</v>
      </c>
      <c r="R323" s="257"/>
    </row>
    <row r="324" spans="2:18" s="57" customFormat="1" ht="43.5" customHeight="1">
      <c r="B324" s="143" t="s">
        <v>635</v>
      </c>
      <c r="C324" s="100" t="s">
        <v>370</v>
      </c>
      <c r="D324" s="256">
        <v>0</v>
      </c>
      <c r="E324" s="256">
        <v>0</v>
      </c>
      <c r="F324" s="256">
        <v>-0.91</v>
      </c>
      <c r="G324" s="256">
        <v>-0.91</v>
      </c>
      <c r="H324" s="256"/>
      <c r="I324" s="256">
        <v>0</v>
      </c>
      <c r="J324" s="256">
        <v>0</v>
      </c>
      <c r="K324" s="256">
        <v>-0.91</v>
      </c>
      <c r="L324" s="256">
        <v>-0.91</v>
      </c>
      <c r="M324" s="256"/>
      <c r="N324" s="256">
        <v>0</v>
      </c>
      <c r="O324" s="256">
        <v>0</v>
      </c>
      <c r="P324" s="256">
        <v>0</v>
      </c>
      <c r="Q324" s="256">
        <v>0</v>
      </c>
      <c r="R324" s="257"/>
    </row>
    <row r="325" spans="2:18" s="57" customFormat="1" ht="43.5" customHeight="1">
      <c r="B325" s="143" t="s">
        <v>636</v>
      </c>
      <c r="C325" s="100" t="s">
        <v>371</v>
      </c>
      <c r="D325" s="256">
        <v>0</v>
      </c>
      <c r="E325" s="256">
        <v>0</v>
      </c>
      <c r="F325" s="256">
        <v>91.751999999999995</v>
      </c>
      <c r="G325" s="256">
        <v>91.751999999999995</v>
      </c>
      <c r="H325" s="256"/>
      <c r="I325" s="256">
        <v>0</v>
      </c>
      <c r="J325" s="256">
        <v>0</v>
      </c>
      <c r="K325" s="256">
        <v>91.751999999999995</v>
      </c>
      <c r="L325" s="256">
        <v>91.751999999999995</v>
      </c>
      <c r="M325" s="256"/>
      <c r="N325" s="256">
        <v>0</v>
      </c>
      <c r="O325" s="256">
        <v>0</v>
      </c>
      <c r="P325" s="256">
        <v>0</v>
      </c>
      <c r="Q325" s="256">
        <v>0</v>
      </c>
      <c r="R325" s="257"/>
    </row>
    <row r="326" spans="2:18" s="57" customFormat="1" ht="43.5" customHeight="1">
      <c r="B326" s="143" t="s">
        <v>637</v>
      </c>
      <c r="C326" s="100" t="s">
        <v>372</v>
      </c>
      <c r="D326" s="256">
        <v>0</v>
      </c>
      <c r="E326" s="256">
        <v>0</v>
      </c>
      <c r="F326" s="256">
        <v>133310.86093</v>
      </c>
      <c r="G326" s="256">
        <v>133310.86093</v>
      </c>
      <c r="H326" s="256"/>
      <c r="I326" s="256">
        <v>0</v>
      </c>
      <c r="J326" s="256">
        <v>0</v>
      </c>
      <c r="K326" s="256">
        <v>133310.36093</v>
      </c>
      <c r="L326" s="256">
        <v>133310.36093</v>
      </c>
      <c r="M326" s="256"/>
      <c r="N326" s="256">
        <v>0</v>
      </c>
      <c r="O326" s="256">
        <v>0</v>
      </c>
      <c r="P326" s="256">
        <v>0.5</v>
      </c>
      <c r="Q326" s="256">
        <v>0.5</v>
      </c>
      <c r="R326" s="257"/>
    </row>
    <row r="327" spans="2:18" s="57" customFormat="1" ht="43.5" customHeight="1">
      <c r="B327" s="143" t="s">
        <v>638</v>
      </c>
      <c r="C327" s="100" t="s">
        <v>373</v>
      </c>
      <c r="D327" s="256">
        <v>0</v>
      </c>
      <c r="E327" s="256">
        <v>0</v>
      </c>
      <c r="F327" s="256">
        <v>0</v>
      </c>
      <c r="G327" s="256">
        <v>0</v>
      </c>
      <c r="H327" s="256"/>
      <c r="I327" s="256">
        <v>0</v>
      </c>
      <c r="J327" s="256">
        <v>0</v>
      </c>
      <c r="K327" s="256">
        <v>0</v>
      </c>
      <c r="L327" s="256">
        <v>0</v>
      </c>
      <c r="M327" s="256"/>
      <c r="N327" s="256">
        <v>0</v>
      </c>
      <c r="O327" s="256">
        <v>0</v>
      </c>
      <c r="P327" s="256">
        <v>0</v>
      </c>
      <c r="Q327" s="256">
        <v>0</v>
      </c>
      <c r="R327" s="257"/>
    </row>
    <row r="328" spans="2:18" s="57" customFormat="1" ht="43.5" customHeight="1">
      <c r="B328" s="143" t="s">
        <v>639</v>
      </c>
      <c r="C328" s="100" t="s">
        <v>374</v>
      </c>
      <c r="D328" s="256"/>
      <c r="E328" s="256"/>
      <c r="F328" s="256">
        <v>17508.315780000001</v>
      </c>
      <c r="G328" s="256">
        <v>16016.21578</v>
      </c>
      <c r="H328" s="256"/>
      <c r="I328" s="256">
        <v>0</v>
      </c>
      <c r="J328" s="256">
        <v>0</v>
      </c>
      <c r="K328" s="256">
        <v>16567.484680000001</v>
      </c>
      <c r="L328" s="256">
        <v>16567.484680000001</v>
      </c>
      <c r="M328" s="256"/>
      <c r="N328" s="256">
        <v>1660.2</v>
      </c>
      <c r="O328" s="256">
        <v>1492.1</v>
      </c>
      <c r="P328" s="256">
        <v>940.83109999999999</v>
      </c>
      <c r="Q328" s="256">
        <v>-551.26889999999992</v>
      </c>
      <c r="R328" s="257">
        <v>63.054158568460558</v>
      </c>
    </row>
    <row r="329" spans="2:18" s="57" customFormat="1" ht="43.5" customHeight="1">
      <c r="B329" s="143" t="s">
        <v>640</v>
      </c>
      <c r="C329" s="100" t="s">
        <v>375</v>
      </c>
      <c r="D329" s="256">
        <v>0</v>
      </c>
      <c r="E329" s="256">
        <v>0</v>
      </c>
      <c r="F329" s="256">
        <v>1281962.0307700001</v>
      </c>
      <c r="G329" s="256">
        <v>1281962.0307700001</v>
      </c>
      <c r="H329" s="256"/>
      <c r="I329" s="256">
        <v>0</v>
      </c>
      <c r="J329" s="256">
        <v>0</v>
      </c>
      <c r="K329" s="256">
        <v>1281962.0307700001</v>
      </c>
      <c r="L329" s="256">
        <v>1281962.0307700001</v>
      </c>
      <c r="M329" s="256"/>
      <c r="N329" s="256">
        <v>0</v>
      </c>
      <c r="O329" s="256">
        <v>0</v>
      </c>
      <c r="P329" s="256">
        <v>0</v>
      </c>
      <c r="Q329" s="256">
        <v>0</v>
      </c>
      <c r="R329" s="257"/>
    </row>
    <row r="330" spans="2:18" s="57" customFormat="1" ht="43.5" customHeight="1">
      <c r="B330" s="143" t="s">
        <v>641</v>
      </c>
      <c r="C330" s="100" t="s">
        <v>376</v>
      </c>
      <c r="D330" s="256">
        <v>0</v>
      </c>
      <c r="E330" s="256">
        <v>0</v>
      </c>
      <c r="F330" s="256">
        <v>1517.49881</v>
      </c>
      <c r="G330" s="256">
        <v>1517.49881</v>
      </c>
      <c r="H330" s="256"/>
      <c r="I330" s="256">
        <v>0</v>
      </c>
      <c r="J330" s="256">
        <v>0</v>
      </c>
      <c r="K330" s="256">
        <v>1517.49881</v>
      </c>
      <c r="L330" s="256">
        <v>1517.49881</v>
      </c>
      <c r="M330" s="256"/>
      <c r="N330" s="256">
        <v>0</v>
      </c>
      <c r="O330" s="256">
        <v>0</v>
      </c>
      <c r="P330" s="256">
        <v>0</v>
      </c>
      <c r="Q330" s="256">
        <v>0</v>
      </c>
      <c r="R330" s="257"/>
    </row>
    <row r="331" spans="2:18" s="57" customFormat="1" ht="43.5" customHeight="1">
      <c r="B331" s="143" t="s">
        <v>642</v>
      </c>
      <c r="C331" s="100" t="s">
        <v>377</v>
      </c>
      <c r="D331" s="256">
        <v>0</v>
      </c>
      <c r="E331" s="256">
        <v>0</v>
      </c>
      <c r="F331" s="256">
        <v>2281.6446000000001</v>
      </c>
      <c r="G331" s="256">
        <v>2281.6446000000001</v>
      </c>
      <c r="H331" s="256"/>
      <c r="I331" s="256">
        <v>0</v>
      </c>
      <c r="J331" s="256">
        <v>0</v>
      </c>
      <c r="K331" s="256">
        <v>2281.6446000000001</v>
      </c>
      <c r="L331" s="256">
        <v>2281.6446000000001</v>
      </c>
      <c r="M331" s="256"/>
      <c r="N331" s="256">
        <v>0</v>
      </c>
      <c r="O331" s="256">
        <v>0</v>
      </c>
      <c r="P331" s="256">
        <v>0</v>
      </c>
      <c r="Q331" s="256">
        <v>0</v>
      </c>
      <c r="R331" s="257"/>
    </row>
    <row r="332" spans="2:18" s="57" customFormat="1" ht="43.5" customHeight="1">
      <c r="B332" s="143" t="s">
        <v>643</v>
      </c>
      <c r="C332" s="100" t="s">
        <v>378</v>
      </c>
      <c r="D332" s="256">
        <v>0</v>
      </c>
      <c r="E332" s="256">
        <v>0</v>
      </c>
      <c r="F332" s="256">
        <v>47916.498759999995</v>
      </c>
      <c r="G332" s="256">
        <v>47916.498759999995</v>
      </c>
      <c r="H332" s="256"/>
      <c r="I332" s="256">
        <v>0</v>
      </c>
      <c r="J332" s="256">
        <v>0</v>
      </c>
      <c r="K332" s="256">
        <v>47916.498759999995</v>
      </c>
      <c r="L332" s="256">
        <v>47916.498759999995</v>
      </c>
      <c r="M332" s="256"/>
      <c r="N332" s="256">
        <v>0</v>
      </c>
      <c r="O332" s="256">
        <v>0</v>
      </c>
      <c r="P332" s="256">
        <v>0</v>
      </c>
      <c r="Q332" s="256">
        <v>0</v>
      </c>
      <c r="R332" s="257"/>
    </row>
    <row r="333" spans="2:18" s="57" customFormat="1" ht="43.5" customHeight="1">
      <c r="B333" s="143" t="s">
        <v>644</v>
      </c>
      <c r="C333" s="100" t="s">
        <v>379</v>
      </c>
      <c r="D333" s="256">
        <v>0</v>
      </c>
      <c r="E333" s="256">
        <v>0</v>
      </c>
      <c r="F333" s="256">
        <v>4941.4013499999992</v>
      </c>
      <c r="G333" s="256">
        <v>4941.4013499999992</v>
      </c>
      <c r="H333" s="256"/>
      <c r="I333" s="256">
        <v>0</v>
      </c>
      <c r="J333" s="256">
        <v>0</v>
      </c>
      <c r="K333" s="256">
        <v>4941.4013499999992</v>
      </c>
      <c r="L333" s="256">
        <v>4941.4013499999992</v>
      </c>
      <c r="M333" s="256"/>
      <c r="N333" s="256">
        <v>0</v>
      </c>
      <c r="O333" s="256">
        <v>0</v>
      </c>
      <c r="P333" s="256">
        <v>0</v>
      </c>
      <c r="Q333" s="256">
        <v>0</v>
      </c>
      <c r="R333" s="257"/>
    </row>
    <row r="334" spans="2:18" s="57" customFormat="1" ht="43.5" customHeight="1">
      <c r="B334" s="143" t="s">
        <v>645</v>
      </c>
      <c r="C334" s="100" t="s">
        <v>380</v>
      </c>
      <c r="D334" s="256">
        <v>0</v>
      </c>
      <c r="E334" s="256">
        <v>0</v>
      </c>
      <c r="F334" s="256">
        <v>1222407.4682499999</v>
      </c>
      <c r="G334" s="256">
        <v>1222407.4682499999</v>
      </c>
      <c r="H334" s="256"/>
      <c r="I334" s="256">
        <v>0</v>
      </c>
      <c r="J334" s="256">
        <v>0</v>
      </c>
      <c r="K334" s="256">
        <v>1222407.4682499999</v>
      </c>
      <c r="L334" s="256">
        <v>1222407.4682499999</v>
      </c>
      <c r="M334" s="256"/>
      <c r="N334" s="256">
        <v>0</v>
      </c>
      <c r="O334" s="256">
        <v>0</v>
      </c>
      <c r="P334" s="256">
        <v>0</v>
      </c>
      <c r="Q334" s="256">
        <v>0</v>
      </c>
      <c r="R334" s="257"/>
    </row>
    <row r="335" spans="2:18" s="57" customFormat="1" ht="43.5" customHeight="1">
      <c r="B335" s="143" t="s">
        <v>646</v>
      </c>
      <c r="C335" s="100" t="s">
        <v>381</v>
      </c>
      <c r="D335" s="256">
        <v>0</v>
      </c>
      <c r="E335" s="256">
        <v>0</v>
      </c>
      <c r="F335" s="256">
        <v>2897.5189999999998</v>
      </c>
      <c r="G335" s="256">
        <v>2897.5189999999998</v>
      </c>
      <c r="H335" s="256"/>
      <c r="I335" s="256">
        <v>0</v>
      </c>
      <c r="J335" s="256">
        <v>0</v>
      </c>
      <c r="K335" s="256">
        <v>2897.5189999999998</v>
      </c>
      <c r="L335" s="256">
        <v>2897.5189999999998</v>
      </c>
      <c r="M335" s="256"/>
      <c r="N335" s="256">
        <v>0</v>
      </c>
      <c r="O335" s="256">
        <v>0</v>
      </c>
      <c r="P335" s="256">
        <v>0</v>
      </c>
      <c r="Q335" s="256">
        <v>0</v>
      </c>
      <c r="R335" s="257"/>
    </row>
    <row r="336" spans="2:18" s="58" customFormat="1" ht="43.5" customHeight="1">
      <c r="B336" s="145" t="s">
        <v>14</v>
      </c>
      <c r="C336" s="102" t="s">
        <v>15</v>
      </c>
      <c r="D336" s="256"/>
      <c r="E336" s="256"/>
      <c r="F336" s="256">
        <v>378901.40333999996</v>
      </c>
      <c r="G336" s="256">
        <v>229514.60334000003</v>
      </c>
      <c r="H336" s="256"/>
      <c r="I336" s="256">
        <v>0</v>
      </c>
      <c r="J336" s="256">
        <v>0</v>
      </c>
      <c r="K336" s="256">
        <v>269335.62936999998</v>
      </c>
      <c r="L336" s="256">
        <v>269335.62936999998</v>
      </c>
      <c r="M336" s="256"/>
      <c r="N336" s="256">
        <v>184139.8</v>
      </c>
      <c r="O336" s="256">
        <v>149386.79999999999</v>
      </c>
      <c r="P336" s="256">
        <v>109565.77396999999</v>
      </c>
      <c r="Q336" s="256">
        <v>-39821.026029999994</v>
      </c>
      <c r="R336" s="257">
        <v>73.343678270101506</v>
      </c>
    </row>
    <row r="337" spans="2:18" s="57" customFormat="1" ht="43.5" customHeight="1">
      <c r="B337" s="143" t="s">
        <v>647</v>
      </c>
      <c r="C337" s="100" t="s">
        <v>382</v>
      </c>
      <c r="D337" s="256"/>
      <c r="E337" s="256"/>
      <c r="F337" s="256">
        <v>78925.356499999994</v>
      </c>
      <c r="G337" s="256">
        <v>73641.4565</v>
      </c>
      <c r="H337" s="256"/>
      <c r="I337" s="256">
        <v>0</v>
      </c>
      <c r="J337" s="256">
        <v>0</v>
      </c>
      <c r="K337" s="256">
        <v>73635.966499999995</v>
      </c>
      <c r="L337" s="256">
        <v>73635.966499999995</v>
      </c>
      <c r="M337" s="256"/>
      <c r="N337" s="256">
        <v>6607.5</v>
      </c>
      <c r="O337" s="256">
        <v>5283.9</v>
      </c>
      <c r="P337" s="256">
        <v>5289.39</v>
      </c>
      <c r="Q337" s="256">
        <v>5.4900000000006912</v>
      </c>
      <c r="R337" s="257">
        <v>100.1039005280191</v>
      </c>
    </row>
    <row r="338" spans="2:18" s="57" customFormat="1" ht="43.5" customHeight="1">
      <c r="B338" s="143" t="s">
        <v>648</v>
      </c>
      <c r="C338" s="100" t="s">
        <v>383</v>
      </c>
      <c r="D338" s="256">
        <v>0</v>
      </c>
      <c r="E338" s="256">
        <v>0</v>
      </c>
      <c r="F338" s="256">
        <v>33672.977859999999</v>
      </c>
      <c r="G338" s="256">
        <v>33672.977859999999</v>
      </c>
      <c r="H338" s="256"/>
      <c r="I338" s="256">
        <v>0</v>
      </c>
      <c r="J338" s="256">
        <v>0</v>
      </c>
      <c r="K338" s="256">
        <v>33672.977859999999</v>
      </c>
      <c r="L338" s="256">
        <v>33672.977859999999</v>
      </c>
      <c r="M338" s="256"/>
      <c r="N338" s="256">
        <v>0</v>
      </c>
      <c r="O338" s="256">
        <v>0</v>
      </c>
      <c r="P338" s="256">
        <v>0</v>
      </c>
      <c r="Q338" s="256">
        <v>0</v>
      </c>
      <c r="R338" s="257"/>
    </row>
    <row r="339" spans="2:18" s="57" customFormat="1" ht="43.5" customHeight="1">
      <c r="B339" s="143" t="s">
        <v>649</v>
      </c>
      <c r="C339" s="100" t="s">
        <v>384</v>
      </c>
      <c r="D339" s="256">
        <v>0</v>
      </c>
      <c r="E339" s="256">
        <v>0</v>
      </c>
      <c r="F339" s="256">
        <v>19968.242739999998</v>
      </c>
      <c r="G339" s="256">
        <v>19968.242739999998</v>
      </c>
      <c r="H339" s="256"/>
      <c r="I339" s="256">
        <v>0</v>
      </c>
      <c r="J339" s="256">
        <v>0</v>
      </c>
      <c r="K339" s="256">
        <v>19968.242739999998</v>
      </c>
      <c r="L339" s="256">
        <v>19968.242739999998</v>
      </c>
      <c r="M339" s="256"/>
      <c r="N339" s="256">
        <v>0</v>
      </c>
      <c r="O339" s="256">
        <v>0</v>
      </c>
      <c r="P339" s="256">
        <v>0</v>
      </c>
      <c r="Q339" s="256">
        <v>0</v>
      </c>
      <c r="R339" s="257"/>
    </row>
    <row r="340" spans="2:18" s="57" customFormat="1" ht="43.5" customHeight="1">
      <c r="B340" s="143" t="s">
        <v>650</v>
      </c>
      <c r="C340" s="100" t="s">
        <v>385</v>
      </c>
      <c r="D340" s="256">
        <v>0</v>
      </c>
      <c r="E340" s="256">
        <v>0</v>
      </c>
      <c r="F340" s="256">
        <v>0</v>
      </c>
      <c r="G340" s="256">
        <v>0</v>
      </c>
      <c r="H340" s="256"/>
      <c r="I340" s="256">
        <v>0</v>
      </c>
      <c r="J340" s="256">
        <v>0</v>
      </c>
      <c r="K340" s="256">
        <v>0</v>
      </c>
      <c r="L340" s="256">
        <v>0</v>
      </c>
      <c r="M340" s="256"/>
      <c r="N340" s="256">
        <v>0</v>
      </c>
      <c r="O340" s="256">
        <v>0</v>
      </c>
      <c r="P340" s="256">
        <v>0</v>
      </c>
      <c r="Q340" s="256">
        <v>0</v>
      </c>
      <c r="R340" s="257"/>
    </row>
    <row r="341" spans="2:18" s="57" customFormat="1" ht="43.5" customHeight="1">
      <c r="B341" s="143" t="s">
        <v>651</v>
      </c>
      <c r="C341" s="100" t="s">
        <v>386</v>
      </c>
      <c r="D341" s="256">
        <v>0</v>
      </c>
      <c r="E341" s="256">
        <v>0</v>
      </c>
      <c r="F341" s="256">
        <v>120.02</v>
      </c>
      <c r="G341" s="256">
        <v>120.02</v>
      </c>
      <c r="H341" s="256"/>
      <c r="I341" s="256">
        <v>0</v>
      </c>
      <c r="J341" s="256">
        <v>0</v>
      </c>
      <c r="K341" s="256">
        <v>120.02</v>
      </c>
      <c r="L341" s="256">
        <v>120.02</v>
      </c>
      <c r="M341" s="256"/>
      <c r="N341" s="256">
        <v>0</v>
      </c>
      <c r="O341" s="256">
        <v>0</v>
      </c>
      <c r="P341" s="256">
        <v>0</v>
      </c>
      <c r="Q341" s="256">
        <v>0</v>
      </c>
      <c r="R341" s="257"/>
    </row>
    <row r="342" spans="2:18" s="57" customFormat="1" ht="43.5" customHeight="1">
      <c r="B342" s="143" t="s">
        <v>652</v>
      </c>
      <c r="C342" s="100" t="s">
        <v>387</v>
      </c>
      <c r="D342" s="256">
        <v>0</v>
      </c>
      <c r="E342" s="256">
        <v>0</v>
      </c>
      <c r="F342" s="256">
        <v>32234.541510000003</v>
      </c>
      <c r="G342" s="256">
        <v>32234.541510000003</v>
      </c>
      <c r="H342" s="256"/>
      <c r="I342" s="256">
        <v>0</v>
      </c>
      <c r="J342" s="256">
        <v>0</v>
      </c>
      <c r="K342" s="256">
        <v>32234.541510000003</v>
      </c>
      <c r="L342" s="256">
        <v>32234.541510000003</v>
      </c>
      <c r="M342" s="256"/>
      <c r="N342" s="256">
        <v>0</v>
      </c>
      <c r="O342" s="256">
        <v>0</v>
      </c>
      <c r="P342" s="256">
        <v>0</v>
      </c>
      <c r="Q342" s="256">
        <v>0</v>
      </c>
      <c r="R342" s="257"/>
    </row>
    <row r="343" spans="2:18" s="58" customFormat="1" ht="43.5" customHeight="1">
      <c r="B343" s="145" t="s">
        <v>16</v>
      </c>
      <c r="C343" s="102" t="s">
        <v>17</v>
      </c>
      <c r="D343" s="256"/>
      <c r="E343" s="256"/>
      <c r="F343" s="256">
        <v>213980.26473</v>
      </c>
      <c r="G343" s="256">
        <v>69877.364730000016</v>
      </c>
      <c r="H343" s="256"/>
      <c r="I343" s="256">
        <v>0</v>
      </c>
      <c r="J343" s="256">
        <v>0</v>
      </c>
      <c r="K343" s="256">
        <v>109703.88076</v>
      </c>
      <c r="L343" s="256">
        <v>109703.88076</v>
      </c>
      <c r="M343" s="256"/>
      <c r="N343" s="256">
        <v>177532.3</v>
      </c>
      <c r="O343" s="256">
        <v>144102.9</v>
      </c>
      <c r="P343" s="256">
        <v>104276.38397</v>
      </c>
      <c r="Q343" s="256">
        <v>-39826.516029999999</v>
      </c>
      <c r="R343" s="257">
        <v>72.362446536468042</v>
      </c>
    </row>
    <row r="344" spans="2:18" s="57" customFormat="1" ht="43.5" customHeight="1">
      <c r="B344" s="143" t="s">
        <v>653</v>
      </c>
      <c r="C344" s="100" t="s">
        <v>388</v>
      </c>
      <c r="D344" s="256"/>
      <c r="E344" s="256"/>
      <c r="F344" s="256">
        <v>509959.42496999999</v>
      </c>
      <c r="G344" s="256">
        <v>443350.62496999995</v>
      </c>
      <c r="H344" s="256"/>
      <c r="I344" s="256">
        <v>0</v>
      </c>
      <c r="J344" s="256">
        <v>0</v>
      </c>
      <c r="K344" s="256">
        <v>455207.04382999998</v>
      </c>
      <c r="L344" s="256">
        <v>455207.04382999998</v>
      </c>
      <c r="M344" s="256"/>
      <c r="N344" s="256">
        <v>50534.7</v>
      </c>
      <c r="O344" s="256">
        <v>66608.800000000003</v>
      </c>
      <c r="P344" s="256">
        <v>54752.381139999998</v>
      </c>
      <c r="Q344" s="256">
        <v>-11856.418860000005</v>
      </c>
      <c r="R344" s="257">
        <v>82.199921241637725</v>
      </c>
    </row>
    <row r="345" spans="2:18" s="57" customFormat="1" ht="43.5" customHeight="1">
      <c r="B345" s="143" t="s">
        <v>654</v>
      </c>
      <c r="C345" s="100" t="s">
        <v>389</v>
      </c>
      <c r="D345" s="256"/>
      <c r="E345" s="256"/>
      <c r="F345" s="256">
        <v>9210.2649099999999</v>
      </c>
      <c r="G345" s="256">
        <v>8603.9649100000006</v>
      </c>
      <c r="H345" s="256"/>
      <c r="I345" s="256">
        <v>0</v>
      </c>
      <c r="J345" s="256">
        <v>0</v>
      </c>
      <c r="K345" s="256">
        <v>8603.9649100000006</v>
      </c>
      <c r="L345" s="256">
        <v>8603.9649100000006</v>
      </c>
      <c r="M345" s="256"/>
      <c r="N345" s="256">
        <v>0</v>
      </c>
      <c r="O345" s="256">
        <v>606.29999999999995</v>
      </c>
      <c r="P345" s="256">
        <v>606.29999999999995</v>
      </c>
      <c r="Q345" s="256">
        <v>0</v>
      </c>
      <c r="R345" s="257">
        <v>100</v>
      </c>
    </row>
    <row r="346" spans="2:18" s="57" customFormat="1" ht="43.5" customHeight="1">
      <c r="B346" s="143" t="s">
        <v>655</v>
      </c>
      <c r="C346" s="100" t="s">
        <v>390</v>
      </c>
      <c r="D346" s="256"/>
      <c r="E346" s="256"/>
      <c r="F346" s="256">
        <v>115837.70826000001</v>
      </c>
      <c r="G346" s="256">
        <v>115426.30826000001</v>
      </c>
      <c r="H346" s="256"/>
      <c r="I346" s="256">
        <v>0</v>
      </c>
      <c r="J346" s="256">
        <v>0</v>
      </c>
      <c r="K346" s="256">
        <v>114911.43826000001</v>
      </c>
      <c r="L346" s="256">
        <v>114911.43826000001</v>
      </c>
      <c r="M346" s="256"/>
      <c r="N346" s="256">
        <v>0</v>
      </c>
      <c r="O346" s="256">
        <v>411.4</v>
      </c>
      <c r="P346" s="256">
        <v>926.27</v>
      </c>
      <c r="Q346" s="256">
        <v>514.87</v>
      </c>
      <c r="R346" s="257">
        <v>225.15070491006321</v>
      </c>
    </row>
    <row r="347" spans="2:18" s="57" customFormat="1" ht="72" customHeight="1">
      <c r="B347" s="143" t="s">
        <v>656</v>
      </c>
      <c r="C347" s="100" t="s">
        <v>391</v>
      </c>
      <c r="D347" s="256"/>
      <c r="E347" s="256"/>
      <c r="F347" s="256">
        <v>31247.28875</v>
      </c>
      <c r="G347" s="256">
        <v>6337.2887499999997</v>
      </c>
      <c r="H347" s="256"/>
      <c r="I347" s="256">
        <v>0</v>
      </c>
      <c r="J347" s="256">
        <v>0</v>
      </c>
      <c r="K347" s="256">
        <v>1299.46604</v>
      </c>
      <c r="L347" s="256">
        <v>1299.46604</v>
      </c>
      <c r="M347" s="256"/>
      <c r="N347" s="256">
        <v>6706.9</v>
      </c>
      <c r="O347" s="256">
        <v>24910</v>
      </c>
      <c r="P347" s="256">
        <v>29947.82271</v>
      </c>
      <c r="Q347" s="256">
        <v>5037.8227100000004</v>
      </c>
      <c r="R347" s="257">
        <v>120.2240975913288</v>
      </c>
    </row>
    <row r="348" spans="2:18" s="57" customFormat="1" ht="43.5" customHeight="1">
      <c r="B348" s="143" t="s">
        <v>657</v>
      </c>
      <c r="C348" s="100" t="s">
        <v>392</v>
      </c>
      <c r="D348" s="256"/>
      <c r="E348" s="256"/>
      <c r="F348" s="256">
        <v>186529.14505000002</v>
      </c>
      <c r="G348" s="256">
        <v>186529.14505000002</v>
      </c>
      <c r="H348" s="256"/>
      <c r="I348" s="256">
        <v>0</v>
      </c>
      <c r="J348" s="256">
        <v>0</v>
      </c>
      <c r="K348" s="256">
        <v>186529.14505000002</v>
      </c>
      <c r="L348" s="256">
        <v>186529.14505000002</v>
      </c>
      <c r="M348" s="256"/>
      <c r="N348" s="256">
        <v>0</v>
      </c>
      <c r="O348" s="256">
        <v>0</v>
      </c>
      <c r="P348" s="256">
        <v>0</v>
      </c>
      <c r="Q348" s="256">
        <v>0</v>
      </c>
      <c r="R348" s="257"/>
    </row>
    <row r="349" spans="2:18" s="57" customFormat="1" ht="43.5" customHeight="1">
      <c r="B349" s="143" t="s">
        <v>658</v>
      </c>
      <c r="C349" s="100" t="s">
        <v>393</v>
      </c>
      <c r="D349" s="256"/>
      <c r="E349" s="256"/>
      <c r="F349" s="256">
        <v>167135.01799999998</v>
      </c>
      <c r="G349" s="256">
        <v>126453.91800000001</v>
      </c>
      <c r="H349" s="256"/>
      <c r="I349" s="256">
        <v>0</v>
      </c>
      <c r="J349" s="256">
        <v>0</v>
      </c>
      <c r="K349" s="256">
        <v>143863.02956999998</v>
      </c>
      <c r="L349" s="256">
        <v>143863.02956999998</v>
      </c>
      <c r="M349" s="256"/>
      <c r="N349" s="256">
        <v>43827.8</v>
      </c>
      <c r="O349" s="256">
        <v>40681.1</v>
      </c>
      <c r="P349" s="256">
        <v>23271.988430000001</v>
      </c>
      <c r="Q349" s="256">
        <v>-17409.111569999997</v>
      </c>
      <c r="R349" s="257">
        <v>57.205897652718342</v>
      </c>
    </row>
    <row r="350" spans="2:18" s="56" customFormat="1" ht="43.5" customHeight="1">
      <c r="B350" s="141" t="s">
        <v>659</v>
      </c>
      <c r="C350" s="99" t="s">
        <v>394</v>
      </c>
      <c r="D350" s="255">
        <v>2173700</v>
      </c>
      <c r="E350" s="255">
        <v>1400000</v>
      </c>
      <c r="F350" s="255">
        <v>1666039.97483</v>
      </c>
      <c r="G350" s="255">
        <v>266039.9748299999</v>
      </c>
      <c r="H350" s="256">
        <f t="shared" ref="H350:H375" si="5">F350/E350*100</f>
        <v>119.00285534499999</v>
      </c>
      <c r="I350" s="255">
        <v>2173700</v>
      </c>
      <c r="J350" s="255">
        <v>1400000</v>
      </c>
      <c r="K350" s="255">
        <v>1657555.3238299999</v>
      </c>
      <c r="L350" s="255">
        <v>257555.32382999992</v>
      </c>
      <c r="M350" s="255">
        <v>118.396808845</v>
      </c>
      <c r="N350" s="255">
        <v>0</v>
      </c>
      <c r="O350" s="255">
        <v>0</v>
      </c>
      <c r="P350" s="255">
        <v>8484.6509999999998</v>
      </c>
      <c r="Q350" s="255">
        <v>8484.6509999999998</v>
      </c>
      <c r="R350" s="258"/>
    </row>
    <row r="351" spans="2:18" s="57" customFormat="1" ht="43.5" customHeight="1">
      <c r="B351" s="143" t="s">
        <v>660</v>
      </c>
      <c r="C351" s="100" t="s">
        <v>395</v>
      </c>
      <c r="D351" s="256">
        <v>2173700</v>
      </c>
      <c r="E351" s="256">
        <v>1400000</v>
      </c>
      <c r="F351" s="256">
        <v>1666039.97483</v>
      </c>
      <c r="G351" s="256">
        <v>266039.9748299999</v>
      </c>
      <c r="H351" s="256">
        <f t="shared" si="5"/>
        <v>119.00285534499999</v>
      </c>
      <c r="I351" s="256">
        <v>2173700</v>
      </c>
      <c r="J351" s="256">
        <v>1400000</v>
      </c>
      <c r="K351" s="256">
        <v>1657555.3238299999</v>
      </c>
      <c r="L351" s="256">
        <v>257555.32382999992</v>
      </c>
      <c r="M351" s="256">
        <v>118.396808845</v>
      </c>
      <c r="N351" s="256">
        <v>0</v>
      </c>
      <c r="O351" s="256">
        <v>0</v>
      </c>
      <c r="P351" s="256">
        <v>8484.6509999999998</v>
      </c>
      <c r="Q351" s="256">
        <v>8484.6509999999998</v>
      </c>
      <c r="R351" s="257"/>
    </row>
    <row r="352" spans="2:18" s="57" customFormat="1" ht="43.5" customHeight="1">
      <c r="B352" s="143" t="s">
        <v>661</v>
      </c>
      <c r="C352" s="100" t="s">
        <v>396</v>
      </c>
      <c r="D352" s="256">
        <v>2173700</v>
      </c>
      <c r="E352" s="256">
        <v>1400000</v>
      </c>
      <c r="F352" s="256">
        <v>1666039.97483</v>
      </c>
      <c r="G352" s="256">
        <v>266039.9748299999</v>
      </c>
      <c r="H352" s="256">
        <f t="shared" si="5"/>
        <v>119.00285534499999</v>
      </c>
      <c r="I352" s="256">
        <v>2173700</v>
      </c>
      <c r="J352" s="256">
        <v>1400000</v>
      </c>
      <c r="K352" s="256">
        <v>1657555.3238299999</v>
      </c>
      <c r="L352" s="256">
        <v>257555.32382999992</v>
      </c>
      <c r="M352" s="256">
        <v>118.396808845</v>
      </c>
      <c r="N352" s="256">
        <v>0</v>
      </c>
      <c r="O352" s="256">
        <v>0</v>
      </c>
      <c r="P352" s="256">
        <v>8484.6509999999998</v>
      </c>
      <c r="Q352" s="256">
        <v>8484.6509999999998</v>
      </c>
      <c r="R352" s="257"/>
    </row>
    <row r="353" spans="2:18" s="57" customFormat="1" ht="43.5" customHeight="1">
      <c r="B353" s="143" t="s">
        <v>662</v>
      </c>
      <c r="C353" s="100" t="s">
        <v>397</v>
      </c>
      <c r="D353" s="256">
        <v>2173700</v>
      </c>
      <c r="E353" s="256">
        <v>1400000</v>
      </c>
      <c r="F353" s="256">
        <v>1325722.01294</v>
      </c>
      <c r="G353" s="256">
        <v>-74277.987059999941</v>
      </c>
      <c r="H353" s="256">
        <f t="shared" si="5"/>
        <v>94.694429495714289</v>
      </c>
      <c r="I353" s="256">
        <v>2173700</v>
      </c>
      <c r="J353" s="256">
        <v>1400000</v>
      </c>
      <c r="K353" s="256">
        <v>1320344.5729400001</v>
      </c>
      <c r="L353" s="256">
        <v>-79655.427059999944</v>
      </c>
      <c r="M353" s="256">
        <v>94.310326638571439</v>
      </c>
      <c r="N353" s="256">
        <v>0</v>
      </c>
      <c r="O353" s="256">
        <v>0</v>
      </c>
      <c r="P353" s="256">
        <v>5377.44</v>
      </c>
      <c r="Q353" s="256">
        <v>5377.44</v>
      </c>
      <c r="R353" s="257"/>
    </row>
    <row r="354" spans="2:18" s="57" customFormat="1" ht="43.5" customHeight="1">
      <c r="B354" s="143" t="s">
        <v>663</v>
      </c>
      <c r="C354" s="100" t="s">
        <v>398</v>
      </c>
      <c r="D354" s="256">
        <v>0</v>
      </c>
      <c r="E354" s="256">
        <v>0</v>
      </c>
      <c r="F354" s="256">
        <v>102587.94923</v>
      </c>
      <c r="G354" s="256">
        <v>102587.94923</v>
      </c>
      <c r="H354" s="256"/>
      <c r="I354" s="256">
        <v>0</v>
      </c>
      <c r="J354" s="256">
        <v>0</v>
      </c>
      <c r="K354" s="256">
        <v>102458.84423</v>
      </c>
      <c r="L354" s="256">
        <v>102458.84423</v>
      </c>
      <c r="M354" s="256"/>
      <c r="N354" s="256">
        <v>0</v>
      </c>
      <c r="O354" s="256">
        <v>0</v>
      </c>
      <c r="P354" s="256">
        <v>129.10499999999999</v>
      </c>
      <c r="Q354" s="256">
        <v>129.10499999999999</v>
      </c>
      <c r="R354" s="257"/>
    </row>
    <row r="355" spans="2:18" s="57" customFormat="1" ht="43.5" customHeight="1">
      <c r="B355" s="143" t="s">
        <v>664</v>
      </c>
      <c r="C355" s="100" t="s">
        <v>399</v>
      </c>
      <c r="D355" s="256">
        <v>0</v>
      </c>
      <c r="E355" s="256">
        <v>0</v>
      </c>
      <c r="F355" s="256">
        <v>0.996</v>
      </c>
      <c r="G355" s="256">
        <v>0.996</v>
      </c>
      <c r="H355" s="256"/>
      <c r="I355" s="256">
        <v>0</v>
      </c>
      <c r="J355" s="256">
        <v>0</v>
      </c>
      <c r="K355" s="256">
        <v>0.996</v>
      </c>
      <c r="L355" s="256">
        <v>0.996</v>
      </c>
      <c r="M355" s="256"/>
      <c r="N355" s="256">
        <v>0</v>
      </c>
      <c r="O355" s="256">
        <v>0</v>
      </c>
      <c r="P355" s="256">
        <v>0</v>
      </c>
      <c r="Q355" s="256">
        <v>0</v>
      </c>
      <c r="R355" s="257"/>
    </row>
    <row r="356" spans="2:18" s="57" customFormat="1" ht="43.5" customHeight="1">
      <c r="B356" s="143" t="s">
        <v>665</v>
      </c>
      <c r="C356" s="100" t="s">
        <v>400</v>
      </c>
      <c r="D356" s="256">
        <v>0</v>
      </c>
      <c r="E356" s="256">
        <v>0</v>
      </c>
      <c r="F356" s="256">
        <v>3941.4720000000002</v>
      </c>
      <c r="G356" s="256">
        <v>3941.4720000000002</v>
      </c>
      <c r="H356" s="256"/>
      <c r="I356" s="256">
        <v>0</v>
      </c>
      <c r="J356" s="256">
        <v>0</v>
      </c>
      <c r="K356" s="256">
        <v>3941.4720000000002</v>
      </c>
      <c r="L356" s="256">
        <v>3941.4720000000002</v>
      </c>
      <c r="M356" s="256"/>
      <c r="N356" s="256">
        <v>0</v>
      </c>
      <c r="O356" s="256">
        <v>0</v>
      </c>
      <c r="P356" s="256">
        <v>0</v>
      </c>
      <c r="Q356" s="256">
        <v>0</v>
      </c>
      <c r="R356" s="257"/>
    </row>
    <row r="357" spans="2:18" s="57" customFormat="1" ht="43.5" customHeight="1">
      <c r="B357" s="143" t="s">
        <v>666</v>
      </c>
      <c r="C357" s="100" t="s">
        <v>401</v>
      </c>
      <c r="D357" s="256">
        <v>0</v>
      </c>
      <c r="E357" s="256">
        <v>0</v>
      </c>
      <c r="F357" s="256">
        <v>163083.97446</v>
      </c>
      <c r="G357" s="256">
        <v>163083.97446</v>
      </c>
      <c r="H357" s="256"/>
      <c r="I357" s="256">
        <v>0</v>
      </c>
      <c r="J357" s="256">
        <v>0</v>
      </c>
      <c r="K357" s="256">
        <v>162277.56946</v>
      </c>
      <c r="L357" s="256">
        <v>162277.56946</v>
      </c>
      <c r="M357" s="256"/>
      <c r="N357" s="256">
        <v>0</v>
      </c>
      <c r="O357" s="256">
        <v>0</v>
      </c>
      <c r="P357" s="256">
        <v>806.40499999999997</v>
      </c>
      <c r="Q357" s="256">
        <v>806.40499999999997</v>
      </c>
      <c r="R357" s="257"/>
    </row>
    <row r="358" spans="2:18" s="57" customFormat="1" ht="43.5" customHeight="1">
      <c r="B358" s="143" t="s">
        <v>667</v>
      </c>
      <c r="C358" s="100" t="s">
        <v>402</v>
      </c>
      <c r="D358" s="256">
        <v>0</v>
      </c>
      <c r="E358" s="256">
        <v>0</v>
      </c>
      <c r="F358" s="256">
        <v>32020.02073</v>
      </c>
      <c r="G358" s="256">
        <v>32020.02073</v>
      </c>
      <c r="H358" s="256"/>
      <c r="I358" s="256">
        <v>0</v>
      </c>
      <c r="J358" s="256">
        <v>0</v>
      </c>
      <c r="K358" s="256">
        <v>29848.319729999999</v>
      </c>
      <c r="L358" s="256">
        <v>29848.319729999999</v>
      </c>
      <c r="M358" s="256"/>
      <c r="N358" s="256">
        <v>0</v>
      </c>
      <c r="O358" s="256">
        <v>0</v>
      </c>
      <c r="P358" s="256">
        <v>2171.701</v>
      </c>
      <c r="Q358" s="256">
        <v>2171.701</v>
      </c>
      <c r="R358" s="257"/>
    </row>
    <row r="359" spans="2:18" s="57" customFormat="1" ht="43.5" customHeight="1">
      <c r="B359" s="143" t="s">
        <v>668</v>
      </c>
      <c r="C359" s="100" t="s">
        <v>403</v>
      </c>
      <c r="D359" s="256">
        <v>0</v>
      </c>
      <c r="E359" s="256">
        <v>0</v>
      </c>
      <c r="F359" s="256">
        <v>16532.751970000001</v>
      </c>
      <c r="G359" s="256">
        <v>16532.751970000001</v>
      </c>
      <c r="H359" s="256"/>
      <c r="I359" s="256">
        <v>0</v>
      </c>
      <c r="J359" s="256">
        <v>0</v>
      </c>
      <c r="K359" s="256">
        <v>16532.751970000001</v>
      </c>
      <c r="L359" s="256">
        <v>16532.751970000001</v>
      </c>
      <c r="M359" s="256"/>
      <c r="N359" s="256">
        <v>0</v>
      </c>
      <c r="O359" s="256">
        <v>0</v>
      </c>
      <c r="P359" s="256">
        <v>0</v>
      </c>
      <c r="Q359" s="256">
        <v>0</v>
      </c>
      <c r="R359" s="257"/>
    </row>
    <row r="360" spans="2:18" s="57" customFormat="1" ht="43.5" customHeight="1">
      <c r="B360" s="143" t="s">
        <v>669</v>
      </c>
      <c r="C360" s="100" t="s">
        <v>404</v>
      </c>
      <c r="D360" s="256">
        <v>0</v>
      </c>
      <c r="E360" s="256">
        <v>0</v>
      </c>
      <c r="F360" s="256">
        <v>19.625499999999999</v>
      </c>
      <c r="G360" s="256">
        <v>19.625499999999999</v>
      </c>
      <c r="H360" s="256"/>
      <c r="I360" s="256">
        <v>0</v>
      </c>
      <c r="J360" s="256">
        <v>0</v>
      </c>
      <c r="K360" s="256">
        <v>19.625499999999999</v>
      </c>
      <c r="L360" s="256">
        <v>19.625499999999999</v>
      </c>
      <c r="M360" s="256"/>
      <c r="N360" s="256">
        <v>0</v>
      </c>
      <c r="O360" s="256">
        <v>0</v>
      </c>
      <c r="P360" s="256">
        <v>0</v>
      </c>
      <c r="Q360" s="256">
        <v>0</v>
      </c>
      <c r="R360" s="257"/>
    </row>
    <row r="361" spans="2:18" s="57" customFormat="1" ht="43.5" customHeight="1">
      <c r="B361" s="143" t="s">
        <v>670</v>
      </c>
      <c r="C361" s="100" t="s">
        <v>405</v>
      </c>
      <c r="D361" s="256">
        <v>0</v>
      </c>
      <c r="E361" s="256">
        <v>0</v>
      </c>
      <c r="F361" s="256">
        <v>22131.171999999999</v>
      </c>
      <c r="G361" s="256">
        <v>22131.171999999999</v>
      </c>
      <c r="H361" s="256"/>
      <c r="I361" s="256">
        <v>0</v>
      </c>
      <c r="J361" s="256">
        <v>0</v>
      </c>
      <c r="K361" s="256">
        <v>22131.171999999999</v>
      </c>
      <c r="L361" s="256">
        <v>22131.171999999999</v>
      </c>
      <c r="M361" s="256"/>
      <c r="N361" s="256">
        <v>0</v>
      </c>
      <c r="O361" s="256">
        <v>0</v>
      </c>
      <c r="P361" s="256">
        <v>0</v>
      </c>
      <c r="Q361" s="256">
        <v>0</v>
      </c>
      <c r="R361" s="257"/>
    </row>
    <row r="362" spans="2:18" s="56" customFormat="1" ht="43.5" customHeight="1">
      <c r="B362" s="141" t="s">
        <v>671</v>
      </c>
      <c r="C362" s="99" t="s">
        <v>406</v>
      </c>
      <c r="D362" s="255">
        <v>1072783.8</v>
      </c>
      <c r="E362" s="255">
        <v>1152419.6000000001</v>
      </c>
      <c r="F362" s="255">
        <v>2015212.7997000001</v>
      </c>
      <c r="G362" s="255">
        <v>862793.1997</v>
      </c>
      <c r="H362" s="256">
        <f t="shared" si="5"/>
        <v>174.86797341003225</v>
      </c>
      <c r="I362" s="255">
        <v>1072400</v>
      </c>
      <c r="J362" s="255">
        <v>1072400</v>
      </c>
      <c r="K362" s="255">
        <v>1911691.0444400001</v>
      </c>
      <c r="L362" s="255">
        <v>839291.04444000009</v>
      </c>
      <c r="M362" s="255">
        <v>178.26287247668782</v>
      </c>
      <c r="N362" s="255">
        <v>383.8</v>
      </c>
      <c r="O362" s="255">
        <v>80019.600000000006</v>
      </c>
      <c r="P362" s="255">
        <v>103521.75526000001</v>
      </c>
      <c r="Q362" s="255">
        <v>23502.15526</v>
      </c>
      <c r="R362" s="258">
        <v>129.37049830291579</v>
      </c>
    </row>
    <row r="363" spans="2:18" s="57" customFormat="1" ht="43.5" customHeight="1">
      <c r="B363" s="143" t="s">
        <v>672</v>
      </c>
      <c r="C363" s="100" t="s">
        <v>407</v>
      </c>
      <c r="D363" s="256">
        <v>1072783.8</v>
      </c>
      <c r="E363" s="256">
        <v>1152419.6000000001</v>
      </c>
      <c r="F363" s="256">
        <v>2015212.7997000001</v>
      </c>
      <c r="G363" s="256">
        <v>862793.1997</v>
      </c>
      <c r="H363" s="256">
        <f t="shared" si="5"/>
        <v>174.86797341003225</v>
      </c>
      <c r="I363" s="256">
        <v>1072400</v>
      </c>
      <c r="J363" s="256">
        <v>1072400</v>
      </c>
      <c r="K363" s="256">
        <v>1911691.0444400001</v>
      </c>
      <c r="L363" s="256">
        <v>839291.04444000009</v>
      </c>
      <c r="M363" s="256">
        <v>178.26287247668782</v>
      </c>
      <c r="N363" s="256">
        <v>383.8</v>
      </c>
      <c r="O363" s="256">
        <v>80019.600000000006</v>
      </c>
      <c r="P363" s="256">
        <v>103521.75526000001</v>
      </c>
      <c r="Q363" s="256">
        <v>23502.15526</v>
      </c>
      <c r="R363" s="257">
        <v>129.37049830291579</v>
      </c>
    </row>
    <row r="364" spans="2:18" s="57" customFormat="1" ht="43.5" customHeight="1">
      <c r="B364" s="143" t="s">
        <v>538</v>
      </c>
      <c r="C364" s="100" t="s">
        <v>408</v>
      </c>
      <c r="D364" s="256"/>
      <c r="E364" s="256"/>
      <c r="F364" s="256">
        <v>1145660.6447999999</v>
      </c>
      <c r="G364" s="256">
        <v>1065641.0448</v>
      </c>
      <c r="H364" s="256"/>
      <c r="I364" s="256">
        <v>0</v>
      </c>
      <c r="J364" s="256">
        <v>0</v>
      </c>
      <c r="K364" s="256">
        <v>1042138.88954</v>
      </c>
      <c r="L364" s="256">
        <v>1042138.88954</v>
      </c>
      <c r="M364" s="256"/>
      <c r="N364" s="256">
        <v>383.8</v>
      </c>
      <c r="O364" s="256">
        <v>80019.600000000006</v>
      </c>
      <c r="P364" s="256">
        <v>103521.75526000001</v>
      </c>
      <c r="Q364" s="256">
        <v>23502.15526</v>
      </c>
      <c r="R364" s="257">
        <v>129.37049830291579</v>
      </c>
    </row>
    <row r="365" spans="2:18" s="57" customFormat="1" ht="43.5" customHeight="1">
      <c r="B365" s="143" t="s">
        <v>673</v>
      </c>
      <c r="C365" s="100" t="s">
        <v>409</v>
      </c>
      <c r="D365" s="256"/>
      <c r="E365" s="256"/>
      <c r="F365" s="256">
        <v>1145660.6447999999</v>
      </c>
      <c r="G365" s="256">
        <v>1065641.0448</v>
      </c>
      <c r="H365" s="256"/>
      <c r="I365" s="256">
        <v>0</v>
      </c>
      <c r="J365" s="256">
        <v>0</v>
      </c>
      <c r="K365" s="256">
        <v>1042138.88954</v>
      </c>
      <c r="L365" s="256">
        <v>1042138.88954</v>
      </c>
      <c r="M365" s="256"/>
      <c r="N365" s="256">
        <v>383.8</v>
      </c>
      <c r="O365" s="256">
        <v>80019.600000000006</v>
      </c>
      <c r="P365" s="256">
        <v>103521.75526000001</v>
      </c>
      <c r="Q365" s="256">
        <v>23502.15526</v>
      </c>
      <c r="R365" s="257">
        <v>129.37049830291579</v>
      </c>
    </row>
    <row r="366" spans="2:18" s="57" customFormat="1" ht="43.5" customHeight="1">
      <c r="B366" s="143" t="s">
        <v>674</v>
      </c>
      <c r="C366" s="100" t="s">
        <v>410</v>
      </c>
      <c r="D366" s="256">
        <v>1072400</v>
      </c>
      <c r="E366" s="256">
        <v>1072400</v>
      </c>
      <c r="F366" s="256">
        <v>869552.15489999996</v>
      </c>
      <c r="G366" s="256">
        <v>-202847.84510000004</v>
      </c>
      <c r="H366" s="256">
        <f t="shared" si="5"/>
        <v>81.084684343528536</v>
      </c>
      <c r="I366" s="256">
        <v>1072400</v>
      </c>
      <c r="J366" s="256">
        <v>1072400</v>
      </c>
      <c r="K366" s="256">
        <v>869552.15489999996</v>
      </c>
      <c r="L366" s="256">
        <v>-202847.84510000004</v>
      </c>
      <c r="M366" s="256">
        <v>81.084684343528536</v>
      </c>
      <c r="N366" s="256">
        <v>0</v>
      </c>
      <c r="O366" s="256">
        <v>0</v>
      </c>
      <c r="P366" s="256">
        <v>0</v>
      </c>
      <c r="Q366" s="256">
        <v>0</v>
      </c>
      <c r="R366" s="257"/>
    </row>
    <row r="367" spans="2:18" s="57" customFormat="1" ht="43.5" customHeight="1">
      <c r="B367" s="143" t="s">
        <v>675</v>
      </c>
      <c r="C367" s="100" t="s">
        <v>411</v>
      </c>
      <c r="D367" s="256">
        <v>1072400</v>
      </c>
      <c r="E367" s="256">
        <v>1072400</v>
      </c>
      <c r="F367" s="256">
        <v>869552.15489999996</v>
      </c>
      <c r="G367" s="256">
        <v>-202847.84510000004</v>
      </c>
      <c r="H367" s="256">
        <f t="shared" si="5"/>
        <v>81.084684343528536</v>
      </c>
      <c r="I367" s="256">
        <v>1072400</v>
      </c>
      <c r="J367" s="256">
        <v>1072400</v>
      </c>
      <c r="K367" s="256">
        <v>869552.15489999996</v>
      </c>
      <c r="L367" s="256">
        <v>-202847.84510000004</v>
      </c>
      <c r="M367" s="256">
        <v>81.084684343528536</v>
      </c>
      <c r="N367" s="256">
        <v>0</v>
      </c>
      <c r="O367" s="256">
        <v>0</v>
      </c>
      <c r="P367" s="256">
        <v>0</v>
      </c>
      <c r="Q367" s="256">
        <v>0</v>
      </c>
      <c r="R367" s="257"/>
    </row>
    <row r="368" spans="2:18" s="56" customFormat="1" ht="43.5" customHeight="1">
      <c r="B368" s="141" t="s">
        <v>676</v>
      </c>
      <c r="C368" s="99" t="s">
        <v>412</v>
      </c>
      <c r="D368" s="255">
        <v>1467089.3</v>
      </c>
      <c r="E368" s="255">
        <v>5576842.4000000004</v>
      </c>
      <c r="F368" s="255">
        <v>6337630.2132900003</v>
      </c>
      <c r="G368" s="255">
        <v>760787.81328999996</v>
      </c>
      <c r="H368" s="256">
        <f t="shared" si="5"/>
        <v>113.64190986085603</v>
      </c>
      <c r="I368" s="255">
        <v>1370458.8</v>
      </c>
      <c r="J368" s="255">
        <v>5384772.4000000004</v>
      </c>
      <c r="K368" s="255">
        <v>6090051.34418</v>
      </c>
      <c r="L368" s="255">
        <v>705278.94418000034</v>
      </c>
      <c r="M368" s="255">
        <v>113.09765560713392</v>
      </c>
      <c r="N368" s="255">
        <v>96630.5</v>
      </c>
      <c r="O368" s="255">
        <v>192070</v>
      </c>
      <c r="P368" s="255">
        <v>247578.86911000003</v>
      </c>
      <c r="Q368" s="255">
        <v>55508.869110000029</v>
      </c>
      <c r="R368" s="258">
        <v>128.90033274847715</v>
      </c>
    </row>
    <row r="369" spans="2:18" s="56" customFormat="1" ht="43.5" customHeight="1">
      <c r="B369" s="141" t="s">
        <v>676</v>
      </c>
      <c r="C369" s="99" t="s">
        <v>808</v>
      </c>
      <c r="D369" s="255">
        <v>1467089.3</v>
      </c>
      <c r="E369" s="255">
        <v>5576842.4000000004</v>
      </c>
      <c r="F369" s="255">
        <v>6337630.2132900003</v>
      </c>
      <c r="G369" s="255">
        <v>760787.81328999996</v>
      </c>
      <c r="H369" s="256">
        <f t="shared" si="5"/>
        <v>113.64190986085603</v>
      </c>
      <c r="I369" s="255">
        <v>1370458.8</v>
      </c>
      <c r="J369" s="255">
        <v>5384772.4000000004</v>
      </c>
      <c r="K369" s="255">
        <v>6090051.34418</v>
      </c>
      <c r="L369" s="255">
        <v>705278.94418000034</v>
      </c>
      <c r="M369" s="255">
        <v>113.09765560713392</v>
      </c>
      <c r="N369" s="255">
        <v>96630.5</v>
      </c>
      <c r="O369" s="255">
        <v>192070</v>
      </c>
      <c r="P369" s="255">
        <v>247578.86911000003</v>
      </c>
      <c r="Q369" s="255">
        <v>55508.869110000029</v>
      </c>
      <c r="R369" s="258">
        <v>128.90033274847715</v>
      </c>
    </row>
    <row r="370" spans="2:18" s="56" customFormat="1" ht="43.5" customHeight="1">
      <c r="B370" s="141" t="s">
        <v>676</v>
      </c>
      <c r="C370" s="99" t="s">
        <v>807</v>
      </c>
      <c r="D370" s="255">
        <v>1467089.3</v>
      </c>
      <c r="E370" s="255">
        <v>5576842.4000000004</v>
      </c>
      <c r="F370" s="255">
        <v>6337630.2132900003</v>
      </c>
      <c r="G370" s="255">
        <v>760787.81328999996</v>
      </c>
      <c r="H370" s="256">
        <f t="shared" si="5"/>
        <v>113.64190986085603</v>
      </c>
      <c r="I370" s="255">
        <v>1370458.8</v>
      </c>
      <c r="J370" s="255">
        <v>5384772.4000000004</v>
      </c>
      <c r="K370" s="255">
        <v>6090051.34418</v>
      </c>
      <c r="L370" s="255">
        <v>705278.94418000034</v>
      </c>
      <c r="M370" s="255">
        <v>113.09765560713392</v>
      </c>
      <c r="N370" s="255">
        <v>96630.5</v>
      </c>
      <c r="O370" s="255">
        <v>192070</v>
      </c>
      <c r="P370" s="255">
        <v>247578.86911000003</v>
      </c>
      <c r="Q370" s="255">
        <v>55508.869110000029</v>
      </c>
      <c r="R370" s="258">
        <v>128.90033274847715</v>
      </c>
    </row>
    <row r="371" spans="2:18" s="57" customFormat="1" ht="43.5" customHeight="1">
      <c r="B371" s="143" t="s">
        <v>677</v>
      </c>
      <c r="C371" s="100" t="s">
        <v>413</v>
      </c>
      <c r="D371" s="256">
        <v>501015.9</v>
      </c>
      <c r="E371" s="256">
        <v>1574262.4</v>
      </c>
      <c r="F371" s="256">
        <v>2097514.06868</v>
      </c>
      <c r="G371" s="256">
        <v>523251.66868000006</v>
      </c>
      <c r="H371" s="256">
        <f t="shared" si="5"/>
        <v>133.23789405628946</v>
      </c>
      <c r="I371" s="256">
        <v>500000</v>
      </c>
      <c r="J371" s="256">
        <v>1543592.4</v>
      </c>
      <c r="K371" s="256">
        <v>2036181.6207699999</v>
      </c>
      <c r="L371" s="256">
        <v>492589.22076999996</v>
      </c>
      <c r="M371" s="256">
        <v>131.91187134440415</v>
      </c>
      <c r="N371" s="256">
        <v>1015.9</v>
      </c>
      <c r="O371" s="256">
        <v>30670</v>
      </c>
      <c r="P371" s="256">
        <v>61332.447909999995</v>
      </c>
      <c r="Q371" s="256">
        <v>30662.447909999995</v>
      </c>
      <c r="R371" s="257">
        <v>199.97537629605475</v>
      </c>
    </row>
    <row r="372" spans="2:18" s="57" customFormat="1" ht="43.5" customHeight="1">
      <c r="B372" s="143" t="s">
        <v>678</v>
      </c>
      <c r="C372" s="100" t="s">
        <v>414</v>
      </c>
      <c r="D372" s="256">
        <v>0</v>
      </c>
      <c r="E372" s="256">
        <v>2951180</v>
      </c>
      <c r="F372" s="256">
        <v>3037877.4715500004</v>
      </c>
      <c r="G372" s="256">
        <v>86697.471550000191</v>
      </c>
      <c r="H372" s="256">
        <f t="shared" si="5"/>
        <v>102.93772225177726</v>
      </c>
      <c r="I372" s="256">
        <v>0</v>
      </c>
      <c r="J372" s="256">
        <v>2951180</v>
      </c>
      <c r="K372" s="256">
        <v>3037877.4715500004</v>
      </c>
      <c r="L372" s="256">
        <v>86697.471550000191</v>
      </c>
      <c r="M372" s="256">
        <v>102.93772225177726</v>
      </c>
      <c r="N372" s="256">
        <v>0</v>
      </c>
      <c r="O372" s="256">
        <v>0</v>
      </c>
      <c r="P372" s="256">
        <v>0</v>
      </c>
      <c r="Q372" s="256">
        <v>0</v>
      </c>
      <c r="R372" s="257"/>
    </row>
    <row r="373" spans="2:18" s="57" customFormat="1" ht="43.5" customHeight="1">
      <c r="B373" s="143" t="s">
        <v>679</v>
      </c>
      <c r="C373" s="100" t="s">
        <v>415</v>
      </c>
      <c r="D373" s="256">
        <v>516029.4</v>
      </c>
      <c r="E373" s="256">
        <v>800000</v>
      </c>
      <c r="F373" s="256">
        <v>905955.33030999999</v>
      </c>
      <c r="G373" s="256">
        <v>105955.33030999995</v>
      </c>
      <c r="H373" s="256">
        <f t="shared" si="5"/>
        <v>113.24441628874999</v>
      </c>
      <c r="I373" s="256">
        <v>420458.8</v>
      </c>
      <c r="J373" s="256">
        <v>640000</v>
      </c>
      <c r="K373" s="256">
        <v>741961.32603</v>
      </c>
      <c r="L373" s="256">
        <v>101961.32602999997</v>
      </c>
      <c r="M373" s="256">
        <v>115.93145719218749</v>
      </c>
      <c r="N373" s="256">
        <v>95570.6</v>
      </c>
      <c r="O373" s="256">
        <v>160000</v>
      </c>
      <c r="P373" s="256">
        <v>163994.00427999999</v>
      </c>
      <c r="Q373" s="256">
        <v>3994.0042799999937</v>
      </c>
      <c r="R373" s="257">
        <v>102.49625267499999</v>
      </c>
    </row>
    <row r="374" spans="2:18" s="57" customFormat="1" ht="43.5" customHeight="1" thickBot="1">
      <c r="B374" s="146" t="s">
        <v>680</v>
      </c>
      <c r="C374" s="104" t="s">
        <v>416</v>
      </c>
      <c r="D374" s="259">
        <v>450044</v>
      </c>
      <c r="E374" s="259">
        <v>251400</v>
      </c>
      <c r="F374" s="259">
        <v>296283.34274999995</v>
      </c>
      <c r="G374" s="259">
        <v>44883.342750000003</v>
      </c>
      <c r="H374" s="259">
        <f t="shared" si="5"/>
        <v>117.85335829355607</v>
      </c>
      <c r="I374" s="259">
        <v>450000</v>
      </c>
      <c r="J374" s="259">
        <v>250000</v>
      </c>
      <c r="K374" s="259">
        <v>274030.92582999996</v>
      </c>
      <c r="L374" s="259">
        <v>24030.925829999982</v>
      </c>
      <c r="M374" s="259">
        <v>109.61237033199997</v>
      </c>
      <c r="N374" s="259">
        <v>44</v>
      </c>
      <c r="O374" s="259">
        <v>1400</v>
      </c>
      <c r="P374" s="259">
        <v>22252.416920000003</v>
      </c>
      <c r="Q374" s="259">
        <v>20852.416920000003</v>
      </c>
      <c r="R374" s="260">
        <v>1589.4583514285716</v>
      </c>
    </row>
    <row r="375" spans="2:18" s="56" customFormat="1" ht="43.5" customHeight="1" thickBot="1">
      <c r="B375" s="147" t="s">
        <v>18</v>
      </c>
      <c r="C375" s="105"/>
      <c r="D375" s="92">
        <v>183851018.40000001</v>
      </c>
      <c r="E375" s="92">
        <v>157641554.19999999</v>
      </c>
      <c r="F375" s="91">
        <v>152051093.00799</v>
      </c>
      <c r="G375" s="92">
        <v>-5590461.0920099793</v>
      </c>
      <c r="H375" s="242">
        <f t="shared" si="5"/>
        <v>96.45368810249272</v>
      </c>
      <c r="I375" s="92">
        <v>163710434.20000002</v>
      </c>
      <c r="J375" s="91">
        <v>139376994.69999999</v>
      </c>
      <c r="K375" s="91">
        <v>134585004.98662001</v>
      </c>
      <c r="L375" s="91">
        <v>-4791989.7133800052</v>
      </c>
      <c r="M375" s="242">
        <f t="shared" ref="M375" si="6">K375/J375*100</f>
        <v>96.561850308442629</v>
      </c>
      <c r="N375" s="91">
        <v>22926961.899999999</v>
      </c>
      <c r="O375" s="91">
        <v>21066969.5</v>
      </c>
      <c r="P375" s="91">
        <v>20218750.135400001</v>
      </c>
      <c r="Q375" s="91">
        <v>-848219.36459999904</v>
      </c>
      <c r="R375" s="243">
        <f t="shared" ref="R375" si="7">P375/O375*100</f>
        <v>95.973700134706135</v>
      </c>
    </row>
    <row r="376" spans="2:18" s="57" customFormat="1" ht="43.5" customHeight="1">
      <c r="B376" s="148"/>
      <c r="C376" s="106"/>
      <c r="D376" s="106"/>
      <c r="E376" s="106"/>
      <c r="F376" s="248"/>
      <c r="G376" s="106"/>
      <c r="H376" s="25"/>
      <c r="I376" s="25"/>
      <c r="J376" s="25"/>
      <c r="K376" s="25"/>
      <c r="L376" s="25"/>
      <c r="M376" s="25"/>
      <c r="N376" s="55"/>
      <c r="O376" s="55"/>
      <c r="P376" s="55"/>
      <c r="Q376" s="55"/>
      <c r="R376" s="55"/>
    </row>
    <row r="377" spans="2:18" s="57" customFormat="1" ht="43.5" customHeight="1">
      <c r="B377" s="148"/>
      <c r="C377" s="106"/>
      <c r="D377" s="106"/>
      <c r="E377" s="106"/>
      <c r="F377" s="248"/>
      <c r="G377" s="249"/>
      <c r="H377" s="25"/>
      <c r="I377" s="25"/>
      <c r="J377" s="25"/>
      <c r="K377" s="25"/>
      <c r="L377" s="25"/>
      <c r="M377" s="25"/>
      <c r="N377" s="55"/>
      <c r="O377" s="55"/>
      <c r="P377" s="55"/>
      <c r="Q377" s="55"/>
      <c r="R377" s="55"/>
    </row>
    <row r="378" spans="2:18" s="57" customFormat="1" ht="43.5" customHeight="1">
      <c r="B378" s="148"/>
      <c r="C378" s="106"/>
      <c r="D378" s="106"/>
      <c r="E378" s="106"/>
      <c r="F378" s="248"/>
      <c r="G378" s="106"/>
      <c r="H378" s="25"/>
      <c r="I378" s="25"/>
      <c r="J378" s="25"/>
      <c r="K378" s="25"/>
      <c r="L378" s="25"/>
      <c r="M378" s="25"/>
      <c r="N378" s="55"/>
      <c r="O378" s="55"/>
      <c r="P378" s="55"/>
      <c r="Q378" s="55"/>
      <c r="R378" s="55"/>
    </row>
    <row r="379" spans="2:18" s="57" customFormat="1" ht="43.5" customHeight="1">
      <c r="B379" s="148"/>
      <c r="C379" s="106"/>
      <c r="D379" s="106"/>
      <c r="E379" s="106"/>
      <c r="F379" s="248"/>
      <c r="G379" s="106"/>
      <c r="H379" s="25"/>
      <c r="I379" s="25"/>
      <c r="J379" s="25"/>
      <c r="K379" s="25"/>
      <c r="L379" s="25"/>
      <c r="M379" s="25"/>
      <c r="N379" s="55"/>
      <c r="O379" s="55"/>
      <c r="P379" s="55"/>
      <c r="Q379" s="55"/>
      <c r="R379" s="55"/>
    </row>
    <row r="380" spans="2:18" s="57" customFormat="1" ht="43.5" customHeight="1">
      <c r="B380" s="148"/>
      <c r="C380" s="106"/>
      <c r="D380" s="106"/>
      <c r="E380" s="106"/>
      <c r="F380" s="248"/>
      <c r="G380" s="106"/>
      <c r="H380" s="25"/>
      <c r="I380" s="25"/>
      <c r="J380" s="25"/>
      <c r="K380" s="25"/>
      <c r="L380" s="25"/>
      <c r="M380" s="25"/>
      <c r="N380" s="55"/>
      <c r="O380" s="55"/>
      <c r="P380" s="55"/>
      <c r="Q380" s="55"/>
      <c r="R380" s="55"/>
    </row>
    <row r="381" spans="2:18" s="57" customFormat="1" ht="43.5" customHeight="1">
      <c r="B381" s="148"/>
      <c r="C381" s="106"/>
      <c r="D381" s="106"/>
      <c r="E381" s="106"/>
      <c r="F381" s="248"/>
      <c r="G381" s="106"/>
      <c r="H381" s="25"/>
      <c r="I381" s="25"/>
      <c r="J381" s="25"/>
      <c r="K381" s="25"/>
      <c r="L381" s="25"/>
      <c r="M381" s="25"/>
      <c r="N381" s="55"/>
      <c r="O381" s="55"/>
      <c r="P381" s="55"/>
      <c r="Q381" s="55"/>
      <c r="R381" s="55"/>
    </row>
    <row r="382" spans="2:18" s="57" customFormat="1" ht="43.5" customHeight="1">
      <c r="B382" s="148"/>
      <c r="C382" s="106"/>
      <c r="D382" s="106"/>
      <c r="E382" s="106"/>
      <c r="F382" s="248"/>
      <c r="G382" s="106"/>
      <c r="H382" s="25"/>
      <c r="I382" s="25"/>
      <c r="J382" s="25"/>
      <c r="K382" s="25"/>
      <c r="L382" s="25"/>
      <c r="M382" s="25"/>
      <c r="N382" s="55"/>
      <c r="O382" s="55"/>
      <c r="P382" s="55"/>
      <c r="Q382" s="55"/>
      <c r="R382" s="55"/>
    </row>
    <row r="383" spans="2:18" s="57" customFormat="1" ht="43.5" customHeight="1">
      <c r="B383" s="148"/>
      <c r="C383" s="106"/>
      <c r="D383" s="106"/>
      <c r="E383" s="106"/>
      <c r="F383" s="248"/>
      <c r="G383" s="106"/>
      <c r="H383" s="25"/>
      <c r="I383" s="25"/>
      <c r="J383" s="25"/>
      <c r="K383" s="25"/>
      <c r="L383" s="25"/>
      <c r="M383" s="25"/>
      <c r="N383" s="55"/>
      <c r="O383" s="55"/>
      <c r="P383" s="55"/>
      <c r="Q383" s="55"/>
      <c r="R383" s="55"/>
    </row>
    <row r="384" spans="2:18" s="57" customFormat="1" ht="43.5" customHeight="1">
      <c r="B384" s="148"/>
      <c r="C384" s="106"/>
      <c r="D384" s="106"/>
      <c r="E384" s="106"/>
      <c r="F384" s="248"/>
      <c r="G384" s="106"/>
      <c r="H384" s="25"/>
      <c r="I384" s="25"/>
      <c r="J384" s="25"/>
      <c r="K384" s="25"/>
      <c r="L384" s="25"/>
      <c r="M384" s="25"/>
      <c r="N384" s="55"/>
      <c r="O384" s="55"/>
      <c r="P384" s="55"/>
      <c r="Q384" s="55"/>
      <c r="R384" s="55"/>
    </row>
    <row r="385" spans="2:18" s="57" customFormat="1" ht="43.5" customHeight="1">
      <c r="B385" s="148"/>
      <c r="C385" s="106"/>
      <c r="D385" s="106"/>
      <c r="E385" s="106"/>
      <c r="F385" s="248"/>
      <c r="G385" s="106"/>
      <c r="H385" s="25"/>
      <c r="I385" s="25"/>
      <c r="J385" s="25"/>
      <c r="K385" s="25"/>
      <c r="L385" s="25"/>
      <c r="M385" s="25"/>
      <c r="N385" s="55"/>
      <c r="O385" s="55"/>
      <c r="P385" s="55"/>
      <c r="Q385" s="55"/>
      <c r="R385" s="55"/>
    </row>
    <row r="386" spans="2:18" s="57" customFormat="1" ht="43.5" customHeight="1">
      <c r="B386" s="148"/>
      <c r="C386" s="106"/>
      <c r="D386" s="106"/>
      <c r="E386" s="106"/>
      <c r="F386" s="248"/>
      <c r="G386" s="106"/>
      <c r="H386" s="25"/>
      <c r="I386" s="25"/>
      <c r="J386" s="25"/>
      <c r="K386" s="25"/>
      <c r="L386" s="25"/>
      <c r="M386" s="25"/>
      <c r="N386" s="55"/>
      <c r="O386" s="55"/>
      <c r="P386" s="55"/>
      <c r="Q386" s="55"/>
      <c r="R386" s="55"/>
    </row>
    <row r="387" spans="2:18" s="57" customFormat="1" ht="43.5" customHeight="1">
      <c r="B387" s="148"/>
      <c r="C387" s="106"/>
      <c r="D387" s="106"/>
      <c r="E387" s="106"/>
      <c r="F387" s="248"/>
      <c r="G387" s="106"/>
      <c r="H387" s="25"/>
      <c r="I387" s="25"/>
      <c r="J387" s="25"/>
      <c r="K387" s="25"/>
      <c r="L387" s="25"/>
      <c r="M387" s="25"/>
      <c r="N387" s="55"/>
      <c r="O387" s="55"/>
      <c r="P387" s="55"/>
      <c r="Q387" s="55"/>
      <c r="R387" s="55"/>
    </row>
    <row r="388" spans="2:18" s="57" customFormat="1" ht="43.5" customHeight="1">
      <c r="B388" s="148"/>
      <c r="C388" s="106"/>
      <c r="D388" s="106"/>
      <c r="E388" s="106"/>
      <c r="F388" s="248"/>
      <c r="G388" s="106"/>
      <c r="H388" s="25"/>
      <c r="I388" s="25"/>
      <c r="J388" s="25"/>
      <c r="K388" s="25"/>
      <c r="L388" s="25"/>
      <c r="M388" s="25"/>
      <c r="N388" s="55"/>
      <c r="O388" s="55"/>
      <c r="P388" s="55"/>
      <c r="Q388" s="55"/>
      <c r="R388" s="55"/>
    </row>
    <row r="389" spans="2:18" s="57" customFormat="1" ht="43.5" customHeight="1">
      <c r="B389" s="148"/>
      <c r="C389" s="106"/>
      <c r="D389" s="106"/>
      <c r="E389" s="106"/>
      <c r="F389" s="248"/>
      <c r="G389" s="106"/>
      <c r="H389" s="25"/>
      <c r="I389" s="25"/>
      <c r="J389" s="25"/>
      <c r="K389" s="25"/>
      <c r="L389" s="25"/>
      <c r="M389" s="25"/>
      <c r="N389" s="55"/>
      <c r="O389" s="55"/>
      <c r="P389" s="55"/>
      <c r="Q389" s="55"/>
      <c r="R389" s="55"/>
    </row>
    <row r="390" spans="2:18" s="57" customFormat="1" ht="43.5" customHeight="1">
      <c r="B390" s="148"/>
      <c r="C390" s="106"/>
      <c r="D390" s="106"/>
      <c r="E390" s="106"/>
      <c r="F390" s="248"/>
      <c r="G390" s="106"/>
      <c r="H390" s="25"/>
      <c r="I390" s="25"/>
      <c r="J390" s="25"/>
      <c r="K390" s="25"/>
      <c r="L390" s="25"/>
      <c r="M390" s="25"/>
      <c r="N390" s="55"/>
      <c r="O390" s="55"/>
      <c r="P390" s="55"/>
      <c r="Q390" s="55"/>
      <c r="R390" s="55"/>
    </row>
    <row r="391" spans="2:18" s="57" customFormat="1" ht="43.5" customHeight="1">
      <c r="B391" s="148"/>
      <c r="C391" s="106"/>
      <c r="D391" s="106"/>
      <c r="E391" s="106"/>
      <c r="F391" s="248"/>
      <c r="G391" s="106"/>
      <c r="H391" s="25"/>
      <c r="I391" s="25"/>
      <c r="J391" s="25"/>
      <c r="K391" s="25"/>
      <c r="L391" s="25"/>
      <c r="M391" s="25"/>
      <c r="N391" s="55"/>
      <c r="O391" s="55"/>
      <c r="P391" s="55"/>
      <c r="Q391" s="55"/>
      <c r="R391" s="55"/>
    </row>
    <row r="392" spans="2:18" s="57" customFormat="1" ht="43.5" customHeight="1">
      <c r="B392" s="148"/>
      <c r="C392" s="106"/>
      <c r="D392" s="106"/>
      <c r="E392" s="106"/>
      <c r="F392" s="248"/>
      <c r="G392" s="106"/>
      <c r="H392" s="25"/>
      <c r="I392" s="25"/>
      <c r="J392" s="25"/>
      <c r="K392" s="25"/>
      <c r="L392" s="25"/>
      <c r="M392" s="25"/>
      <c r="N392" s="55"/>
      <c r="O392" s="55"/>
      <c r="P392" s="55"/>
      <c r="Q392" s="55"/>
      <c r="R392" s="55"/>
    </row>
    <row r="393" spans="2:18" s="57" customFormat="1" ht="43.5" customHeight="1">
      <c r="B393" s="148"/>
      <c r="C393" s="106"/>
      <c r="D393" s="106"/>
      <c r="E393" s="106"/>
      <c r="F393" s="248"/>
      <c r="G393" s="106"/>
      <c r="H393" s="25"/>
      <c r="I393" s="25"/>
      <c r="J393" s="25"/>
      <c r="K393" s="25"/>
      <c r="L393" s="25"/>
      <c r="M393" s="25"/>
      <c r="N393" s="55"/>
      <c r="O393" s="55"/>
      <c r="P393" s="55"/>
      <c r="Q393" s="55"/>
      <c r="R393" s="55"/>
    </row>
    <row r="394" spans="2:18" s="57" customFormat="1" ht="43.5" customHeight="1">
      <c r="B394" s="148"/>
      <c r="C394" s="106"/>
      <c r="D394" s="106"/>
      <c r="E394" s="106"/>
      <c r="F394" s="248"/>
      <c r="G394" s="106"/>
      <c r="H394" s="25"/>
      <c r="I394" s="25"/>
      <c r="J394" s="25"/>
      <c r="K394" s="25"/>
      <c r="L394" s="25"/>
      <c r="M394" s="25"/>
      <c r="N394" s="55"/>
      <c r="O394" s="55"/>
      <c r="P394" s="55"/>
      <c r="Q394" s="55"/>
      <c r="R394" s="55"/>
    </row>
    <row r="395" spans="2:18" s="57" customFormat="1" ht="43.5" customHeight="1">
      <c r="B395" s="148"/>
      <c r="C395" s="106"/>
      <c r="D395" s="106"/>
      <c r="E395" s="106"/>
      <c r="F395" s="248"/>
      <c r="G395" s="106"/>
      <c r="H395" s="25"/>
      <c r="I395" s="25"/>
      <c r="J395" s="25"/>
      <c r="K395" s="25"/>
      <c r="L395" s="25"/>
      <c r="M395" s="25"/>
      <c r="N395" s="55"/>
      <c r="O395" s="55"/>
      <c r="P395" s="55"/>
      <c r="Q395" s="55"/>
      <c r="R395" s="55"/>
    </row>
    <row r="396" spans="2:18" s="57" customFormat="1" ht="43.5" customHeight="1">
      <c r="B396" s="148"/>
      <c r="C396" s="106"/>
      <c r="D396" s="106"/>
      <c r="E396" s="106"/>
      <c r="F396" s="248"/>
      <c r="G396" s="106"/>
      <c r="H396" s="25"/>
      <c r="I396" s="25"/>
      <c r="J396" s="25"/>
      <c r="K396" s="25"/>
      <c r="L396" s="25"/>
      <c r="M396" s="25"/>
      <c r="N396" s="55"/>
      <c r="O396" s="55"/>
      <c r="P396" s="55"/>
      <c r="Q396" s="55"/>
      <c r="R396" s="55"/>
    </row>
    <row r="397" spans="2:18" s="57" customFormat="1" ht="43.5" customHeight="1">
      <c r="B397" s="148"/>
      <c r="C397" s="106"/>
      <c r="D397" s="106"/>
      <c r="E397" s="106"/>
      <c r="F397" s="248"/>
      <c r="G397" s="106"/>
      <c r="H397" s="25"/>
      <c r="I397" s="25"/>
      <c r="J397" s="25"/>
      <c r="K397" s="25"/>
      <c r="L397" s="25"/>
      <c r="M397" s="25"/>
      <c r="N397" s="55"/>
      <c r="O397" s="55"/>
      <c r="P397" s="55"/>
      <c r="Q397" s="55"/>
      <c r="R397" s="55"/>
    </row>
    <row r="398" spans="2:18" s="57" customFormat="1" ht="43.5" customHeight="1">
      <c r="B398" s="148"/>
      <c r="C398" s="106"/>
      <c r="D398" s="106"/>
      <c r="E398" s="106"/>
      <c r="F398" s="248"/>
      <c r="G398" s="106"/>
      <c r="H398" s="25"/>
      <c r="I398" s="25"/>
      <c r="J398" s="25"/>
      <c r="K398" s="25"/>
      <c r="L398" s="25"/>
      <c r="M398" s="25"/>
      <c r="N398" s="55"/>
      <c r="O398" s="55"/>
      <c r="P398" s="55"/>
      <c r="Q398" s="55"/>
      <c r="R398" s="55"/>
    </row>
    <row r="399" spans="2:18" s="57" customFormat="1" ht="43.5" customHeight="1">
      <c r="B399" s="148"/>
      <c r="C399" s="106"/>
      <c r="D399" s="106"/>
      <c r="E399" s="106"/>
      <c r="F399" s="248"/>
      <c r="G399" s="106"/>
      <c r="H399" s="25"/>
      <c r="I399" s="25"/>
      <c r="J399" s="25"/>
      <c r="K399" s="25"/>
      <c r="L399" s="25"/>
      <c r="M399" s="25"/>
      <c r="N399" s="55"/>
      <c r="O399" s="55"/>
      <c r="P399" s="55"/>
      <c r="Q399" s="55"/>
      <c r="R399" s="55"/>
    </row>
    <row r="400" spans="2:18" s="57" customFormat="1" ht="43.5" customHeight="1">
      <c r="B400" s="148"/>
      <c r="C400" s="106"/>
      <c r="D400" s="106"/>
      <c r="E400" s="106"/>
      <c r="F400" s="248"/>
      <c r="G400" s="106"/>
      <c r="H400" s="25"/>
      <c r="I400" s="25"/>
      <c r="J400" s="25"/>
      <c r="K400" s="25"/>
      <c r="L400" s="25"/>
      <c r="M400" s="25"/>
      <c r="N400" s="55"/>
      <c r="O400" s="55"/>
      <c r="P400" s="55"/>
      <c r="Q400" s="55"/>
      <c r="R400" s="55"/>
    </row>
    <row r="401" spans="2:18" s="57" customFormat="1" ht="43.5" customHeight="1">
      <c r="B401" s="148"/>
      <c r="C401" s="106"/>
      <c r="D401" s="106"/>
      <c r="E401" s="106"/>
      <c r="F401" s="248"/>
      <c r="G401" s="106"/>
      <c r="H401" s="25"/>
      <c r="I401" s="25"/>
      <c r="J401" s="25"/>
      <c r="K401" s="25"/>
      <c r="L401" s="25"/>
      <c r="M401" s="25"/>
      <c r="N401" s="55"/>
      <c r="O401" s="55"/>
      <c r="P401" s="55"/>
      <c r="Q401" s="55"/>
      <c r="R401" s="55"/>
    </row>
    <row r="402" spans="2:18" s="57" customFormat="1" ht="43.5" customHeight="1">
      <c r="B402" s="148"/>
      <c r="C402" s="106"/>
      <c r="D402" s="106"/>
      <c r="E402" s="106"/>
      <c r="F402" s="248"/>
      <c r="G402" s="106"/>
      <c r="H402" s="25"/>
      <c r="I402" s="25"/>
      <c r="J402" s="25"/>
      <c r="K402" s="25"/>
      <c r="L402" s="25"/>
      <c r="M402" s="25"/>
      <c r="N402" s="55"/>
      <c r="O402" s="55"/>
      <c r="P402" s="55"/>
      <c r="Q402" s="55"/>
      <c r="R402" s="55"/>
    </row>
    <row r="403" spans="2:18" s="57" customFormat="1" ht="43.5" customHeight="1">
      <c r="B403" s="148"/>
      <c r="C403" s="106"/>
      <c r="D403" s="106"/>
      <c r="E403" s="106"/>
      <c r="F403" s="248"/>
      <c r="G403" s="106"/>
      <c r="H403" s="25"/>
      <c r="I403" s="25"/>
      <c r="J403" s="25"/>
      <c r="K403" s="25"/>
      <c r="L403" s="25"/>
      <c r="M403" s="25"/>
      <c r="N403" s="55"/>
      <c r="O403" s="55"/>
      <c r="P403" s="55"/>
      <c r="Q403" s="55"/>
      <c r="R403" s="55"/>
    </row>
    <row r="404" spans="2:18" s="57" customFormat="1" ht="43.5" customHeight="1">
      <c r="B404" s="148"/>
      <c r="C404" s="106"/>
      <c r="D404" s="106"/>
      <c r="E404" s="106"/>
      <c r="F404" s="248"/>
      <c r="G404" s="106"/>
      <c r="H404" s="25"/>
      <c r="I404" s="25"/>
      <c r="J404" s="25"/>
      <c r="K404" s="25"/>
      <c r="L404" s="25"/>
      <c r="M404" s="25"/>
      <c r="N404" s="55"/>
      <c r="O404" s="55"/>
      <c r="P404" s="55"/>
      <c r="Q404" s="55"/>
      <c r="R404" s="55"/>
    </row>
    <row r="405" spans="2:18" s="57" customFormat="1" ht="43.5" customHeight="1">
      <c r="B405" s="148"/>
      <c r="C405" s="106"/>
      <c r="D405" s="106"/>
      <c r="E405" s="106"/>
      <c r="F405" s="248"/>
      <c r="G405" s="106"/>
      <c r="H405" s="25"/>
      <c r="I405" s="25"/>
      <c r="J405" s="25"/>
      <c r="K405" s="25"/>
      <c r="L405" s="25"/>
      <c r="M405" s="25"/>
      <c r="N405" s="55"/>
      <c r="O405" s="55"/>
      <c r="P405" s="55"/>
      <c r="Q405" s="55"/>
      <c r="R405" s="55"/>
    </row>
    <row r="406" spans="2:18" s="57" customFormat="1" ht="43.5" customHeight="1">
      <c r="B406" s="148"/>
      <c r="C406" s="106"/>
      <c r="D406" s="106"/>
      <c r="E406" s="106"/>
      <c r="F406" s="248"/>
      <c r="G406" s="106"/>
      <c r="H406" s="25"/>
      <c r="I406" s="25"/>
      <c r="J406" s="25"/>
      <c r="K406" s="25"/>
      <c r="L406" s="25"/>
      <c r="M406" s="25"/>
      <c r="N406" s="55"/>
      <c r="O406" s="55"/>
      <c r="P406" s="55"/>
      <c r="Q406" s="55"/>
      <c r="R406" s="55"/>
    </row>
    <row r="407" spans="2:18" s="57" customFormat="1" ht="43.5" customHeight="1">
      <c r="B407" s="148"/>
      <c r="C407" s="106"/>
      <c r="D407" s="106"/>
      <c r="E407" s="106"/>
      <c r="F407" s="248"/>
      <c r="G407" s="106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</row>
    <row r="408" spans="2:18" s="57" customFormat="1" ht="43.5" customHeight="1">
      <c r="B408" s="148"/>
      <c r="C408" s="106"/>
      <c r="D408" s="106"/>
      <c r="E408" s="106"/>
      <c r="F408" s="248"/>
      <c r="G408" s="106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</row>
    <row r="409" spans="2:18" s="57" customFormat="1" ht="43.5" customHeight="1">
      <c r="B409" s="148"/>
      <c r="C409" s="106"/>
      <c r="D409" s="106"/>
      <c r="E409" s="106"/>
      <c r="F409" s="248"/>
      <c r="G409" s="106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</row>
    <row r="410" spans="2:18" s="57" customFormat="1" ht="43.5" customHeight="1">
      <c r="B410" s="148"/>
      <c r="C410" s="106"/>
      <c r="D410" s="106"/>
      <c r="E410" s="106"/>
      <c r="F410" s="248"/>
      <c r="G410" s="106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</row>
    <row r="411" spans="2:18" s="57" customFormat="1" ht="43.5" customHeight="1">
      <c r="B411" s="148"/>
      <c r="C411" s="106"/>
      <c r="D411" s="106"/>
      <c r="E411" s="106"/>
      <c r="F411" s="248"/>
      <c r="G411" s="106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</row>
    <row r="412" spans="2:18" s="57" customFormat="1" ht="43.5" customHeight="1">
      <c r="B412" s="148"/>
      <c r="C412" s="106"/>
      <c r="D412" s="106"/>
      <c r="E412" s="106"/>
      <c r="F412" s="248"/>
      <c r="G412" s="106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</row>
    <row r="413" spans="2:18" s="57" customFormat="1" ht="43.5" customHeight="1">
      <c r="B413" s="148"/>
      <c r="C413" s="106"/>
      <c r="D413" s="106"/>
      <c r="E413" s="106"/>
      <c r="F413" s="248"/>
      <c r="G413" s="106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</row>
    <row r="414" spans="2:18" s="57" customFormat="1" ht="43.5" customHeight="1">
      <c r="B414" s="148"/>
      <c r="C414" s="107"/>
      <c r="D414" s="107"/>
      <c r="E414" s="107"/>
      <c r="F414" s="250"/>
      <c r="G414" s="107"/>
    </row>
    <row r="415" spans="2:18" s="57" customFormat="1" ht="43.5" customHeight="1">
      <c r="B415" s="148"/>
      <c r="C415" s="107"/>
      <c r="D415" s="107"/>
      <c r="E415" s="107"/>
      <c r="F415" s="250"/>
      <c r="G415" s="107"/>
    </row>
    <row r="416" spans="2:18" s="57" customFormat="1" ht="43.5" customHeight="1">
      <c r="B416" s="148"/>
      <c r="C416" s="107"/>
      <c r="D416" s="107"/>
      <c r="E416" s="107"/>
      <c r="F416" s="250"/>
      <c r="G416" s="107"/>
    </row>
    <row r="417" spans="2:7" s="57" customFormat="1" ht="43.5" customHeight="1">
      <c r="B417" s="148"/>
      <c r="C417" s="107"/>
      <c r="D417" s="107"/>
      <c r="E417" s="107"/>
      <c r="F417" s="250"/>
      <c r="G417" s="107"/>
    </row>
    <row r="418" spans="2:7" s="57" customFormat="1" ht="43.5" customHeight="1">
      <c r="B418" s="148"/>
      <c r="C418" s="107"/>
      <c r="D418" s="107"/>
      <c r="E418" s="107"/>
      <c r="F418" s="250"/>
      <c r="G418" s="107"/>
    </row>
    <row r="419" spans="2:7" s="57" customFormat="1" ht="43.5" customHeight="1">
      <c r="B419" s="148"/>
      <c r="C419" s="107"/>
      <c r="D419" s="107"/>
      <c r="E419" s="107"/>
      <c r="F419" s="250"/>
      <c r="G419" s="107"/>
    </row>
    <row r="420" spans="2:7" s="57" customFormat="1" ht="43.5" customHeight="1">
      <c r="B420" s="148"/>
      <c r="C420" s="107"/>
      <c r="D420" s="107"/>
      <c r="E420" s="107"/>
      <c r="F420" s="250"/>
      <c r="G420" s="107"/>
    </row>
    <row r="421" spans="2:7" s="57" customFormat="1" ht="43.5" customHeight="1">
      <c r="B421" s="148"/>
      <c r="C421" s="107"/>
      <c r="D421" s="107"/>
      <c r="E421" s="107"/>
      <c r="F421" s="250"/>
      <c r="G421" s="107"/>
    </row>
    <row r="422" spans="2:7" s="57" customFormat="1" ht="43.5" customHeight="1">
      <c r="B422" s="148"/>
      <c r="C422" s="107"/>
      <c r="D422" s="107"/>
      <c r="E422" s="107"/>
      <c r="F422" s="250"/>
      <c r="G422" s="107"/>
    </row>
    <row r="423" spans="2:7" s="57" customFormat="1" ht="43.5" customHeight="1">
      <c r="B423" s="148"/>
      <c r="C423" s="107"/>
      <c r="D423" s="107"/>
      <c r="E423" s="107"/>
      <c r="F423" s="250"/>
      <c r="G423" s="107"/>
    </row>
    <row r="424" spans="2:7" s="57" customFormat="1" ht="43.5" customHeight="1">
      <c r="B424" s="148"/>
      <c r="C424" s="107"/>
      <c r="D424" s="107"/>
      <c r="E424" s="107"/>
      <c r="F424" s="250"/>
      <c r="G424" s="107"/>
    </row>
    <row r="425" spans="2:7" s="57" customFormat="1" ht="43.5" customHeight="1">
      <c r="B425" s="148"/>
      <c r="C425" s="107"/>
      <c r="D425" s="107"/>
      <c r="E425" s="107"/>
      <c r="F425" s="250"/>
      <c r="G425" s="107"/>
    </row>
    <row r="426" spans="2:7" s="57" customFormat="1" ht="43.5" customHeight="1">
      <c r="B426" s="148"/>
      <c r="C426" s="107"/>
      <c r="D426" s="107"/>
      <c r="E426" s="107"/>
      <c r="F426" s="250"/>
      <c r="G426" s="107"/>
    </row>
    <row r="427" spans="2:7" s="57" customFormat="1" ht="43.5" customHeight="1">
      <c r="B427" s="148"/>
      <c r="C427" s="107"/>
      <c r="D427" s="107"/>
      <c r="E427" s="107"/>
      <c r="F427" s="250"/>
      <c r="G427" s="107"/>
    </row>
    <row r="428" spans="2:7" s="57" customFormat="1" ht="43.5" customHeight="1">
      <c r="B428" s="148"/>
      <c r="C428" s="107"/>
      <c r="D428" s="107"/>
      <c r="E428" s="107"/>
      <c r="F428" s="250"/>
      <c r="G428" s="107"/>
    </row>
    <row r="429" spans="2:7" s="57" customFormat="1" ht="43.5" customHeight="1">
      <c r="B429" s="148"/>
      <c r="C429" s="107"/>
      <c r="D429" s="107"/>
      <c r="E429" s="107"/>
      <c r="F429" s="250"/>
      <c r="G429" s="107"/>
    </row>
    <row r="430" spans="2:7" s="57" customFormat="1" ht="43.5" customHeight="1">
      <c r="B430" s="148"/>
      <c r="C430" s="107"/>
      <c r="D430" s="107"/>
      <c r="E430" s="107"/>
      <c r="F430" s="250"/>
      <c r="G430" s="107"/>
    </row>
    <row r="431" spans="2:7" s="57" customFormat="1" ht="43.5" customHeight="1">
      <c r="B431" s="148"/>
      <c r="C431" s="107"/>
      <c r="D431" s="107"/>
      <c r="E431" s="107"/>
      <c r="F431" s="250"/>
      <c r="G431" s="107"/>
    </row>
    <row r="432" spans="2:7" s="57" customFormat="1" ht="43.5" customHeight="1">
      <c r="B432" s="148"/>
      <c r="C432" s="107"/>
      <c r="D432" s="107"/>
      <c r="E432" s="107"/>
      <c r="F432" s="250"/>
      <c r="G432" s="107"/>
    </row>
    <row r="433" spans="2:7" s="57" customFormat="1" ht="43.5" customHeight="1">
      <c r="B433" s="148"/>
      <c r="C433" s="107"/>
      <c r="D433" s="107"/>
      <c r="E433" s="107"/>
      <c r="F433" s="250"/>
      <c r="G433" s="107"/>
    </row>
    <row r="434" spans="2:7" s="57" customFormat="1" ht="43.5" customHeight="1">
      <c r="B434" s="61"/>
      <c r="C434" s="107"/>
      <c r="D434" s="107"/>
      <c r="E434" s="107"/>
      <c r="F434" s="250"/>
      <c r="G434" s="107"/>
    </row>
    <row r="435" spans="2:7" s="57" customFormat="1" ht="43.5" customHeight="1">
      <c r="B435" s="61"/>
      <c r="C435" s="107"/>
      <c r="D435" s="107"/>
      <c r="E435" s="107"/>
      <c r="F435" s="250"/>
      <c r="G435" s="107"/>
    </row>
    <row r="436" spans="2:7" s="57" customFormat="1" ht="43.5" customHeight="1">
      <c r="B436" s="61"/>
      <c r="C436" s="107"/>
      <c r="D436" s="107"/>
      <c r="E436" s="107"/>
      <c r="F436" s="250"/>
      <c r="G436" s="107"/>
    </row>
    <row r="437" spans="2:7" s="57" customFormat="1" ht="43.5" customHeight="1">
      <c r="B437" s="61"/>
      <c r="C437" s="107"/>
      <c r="D437" s="107"/>
      <c r="E437" s="107"/>
      <c r="F437" s="250"/>
      <c r="G437" s="107"/>
    </row>
    <row r="438" spans="2:7" s="57" customFormat="1" ht="43.5" customHeight="1">
      <c r="B438" s="61"/>
      <c r="C438" s="107"/>
      <c r="D438" s="107"/>
      <c r="E438" s="107"/>
      <c r="F438" s="250"/>
      <c r="G438" s="107"/>
    </row>
    <row r="439" spans="2:7" s="57" customFormat="1" ht="43.5" customHeight="1">
      <c r="B439" s="61"/>
      <c r="C439" s="107"/>
      <c r="D439" s="107"/>
      <c r="E439" s="107"/>
      <c r="F439" s="250"/>
      <c r="G439" s="107"/>
    </row>
    <row r="440" spans="2:7" s="57" customFormat="1" ht="43.5" customHeight="1">
      <c r="B440" s="61"/>
      <c r="C440" s="107"/>
      <c r="D440" s="107"/>
      <c r="E440" s="107"/>
      <c r="F440" s="250"/>
      <c r="G440" s="107"/>
    </row>
    <row r="441" spans="2:7" s="57" customFormat="1" ht="43.5" customHeight="1">
      <c r="B441" s="61"/>
      <c r="C441" s="107"/>
      <c r="D441" s="107"/>
      <c r="E441" s="107"/>
      <c r="F441" s="250"/>
      <c r="G441" s="107"/>
    </row>
    <row r="442" spans="2:7" s="57" customFormat="1" ht="43.5" customHeight="1">
      <c r="B442" s="61"/>
      <c r="C442" s="107"/>
      <c r="D442" s="107"/>
      <c r="E442" s="107"/>
      <c r="F442" s="250"/>
      <c r="G442" s="107"/>
    </row>
    <row r="443" spans="2:7" s="57" customFormat="1" ht="43.5" customHeight="1">
      <c r="B443" s="61"/>
      <c r="C443" s="107"/>
      <c r="D443" s="107"/>
      <c r="E443" s="107"/>
      <c r="F443" s="250"/>
      <c r="G443" s="107"/>
    </row>
    <row r="444" spans="2:7" s="57" customFormat="1" ht="43.5" customHeight="1">
      <c r="B444" s="61"/>
      <c r="C444" s="107"/>
      <c r="D444" s="107"/>
      <c r="E444" s="107"/>
      <c r="F444" s="250"/>
      <c r="G444" s="107"/>
    </row>
    <row r="445" spans="2:7" s="57" customFormat="1" ht="43.5" customHeight="1">
      <c r="B445" s="61"/>
      <c r="C445" s="107"/>
      <c r="D445" s="107"/>
      <c r="E445" s="107"/>
      <c r="F445" s="250"/>
      <c r="G445" s="107"/>
    </row>
    <row r="446" spans="2:7" s="57" customFormat="1" ht="43.5" customHeight="1">
      <c r="B446" s="61"/>
      <c r="C446" s="107"/>
      <c r="D446" s="107"/>
      <c r="E446" s="107"/>
      <c r="F446" s="250"/>
      <c r="G446" s="107"/>
    </row>
    <row r="447" spans="2:7" s="57" customFormat="1" ht="43.5" customHeight="1">
      <c r="B447" s="61"/>
      <c r="C447" s="107"/>
      <c r="D447" s="107"/>
      <c r="E447" s="107"/>
      <c r="F447" s="250"/>
      <c r="G447" s="107"/>
    </row>
    <row r="448" spans="2:7" s="57" customFormat="1" ht="43.5" customHeight="1">
      <c r="B448" s="61"/>
      <c r="C448" s="107"/>
      <c r="D448" s="107"/>
      <c r="E448" s="107"/>
      <c r="F448" s="250"/>
      <c r="G448" s="107"/>
    </row>
    <row r="449" spans="2:7" s="57" customFormat="1" ht="43.5" customHeight="1">
      <c r="B449" s="61"/>
      <c r="C449" s="107"/>
      <c r="D449" s="107"/>
      <c r="E449" s="107"/>
      <c r="F449" s="250"/>
      <c r="G449" s="107"/>
    </row>
    <row r="450" spans="2:7" s="57" customFormat="1" ht="43.5" customHeight="1">
      <c r="B450" s="61"/>
      <c r="C450" s="107"/>
      <c r="D450" s="107"/>
      <c r="E450" s="107"/>
      <c r="F450" s="250"/>
      <c r="G450" s="107"/>
    </row>
    <row r="451" spans="2:7" s="57" customFormat="1" ht="43.5" customHeight="1">
      <c r="B451" s="61"/>
      <c r="C451" s="107"/>
      <c r="D451" s="107"/>
      <c r="E451" s="107"/>
      <c r="F451" s="250"/>
      <c r="G451" s="107"/>
    </row>
    <row r="452" spans="2:7" s="57" customFormat="1" ht="43.5" customHeight="1">
      <c r="B452" s="61"/>
      <c r="C452" s="107"/>
      <c r="D452" s="107"/>
      <c r="E452" s="107"/>
      <c r="F452" s="250"/>
      <c r="G452" s="107"/>
    </row>
    <row r="453" spans="2:7" s="57" customFormat="1" ht="43.5" customHeight="1">
      <c r="B453" s="61"/>
      <c r="C453" s="107"/>
      <c r="D453" s="107"/>
      <c r="E453" s="107"/>
      <c r="F453" s="250"/>
      <c r="G453" s="107"/>
    </row>
    <row r="454" spans="2:7" s="57" customFormat="1" ht="43.5" customHeight="1">
      <c r="B454" s="61"/>
      <c r="C454" s="107"/>
      <c r="D454" s="107"/>
      <c r="E454" s="107"/>
      <c r="F454" s="250"/>
      <c r="G454" s="107"/>
    </row>
    <row r="455" spans="2:7" s="57" customFormat="1" ht="43.5" customHeight="1">
      <c r="B455" s="61"/>
      <c r="C455" s="107"/>
      <c r="D455" s="107"/>
      <c r="E455" s="107"/>
      <c r="F455" s="250"/>
      <c r="G455" s="107"/>
    </row>
    <row r="456" spans="2:7" s="57" customFormat="1" ht="43.5" customHeight="1">
      <c r="B456" s="61"/>
      <c r="C456" s="107"/>
      <c r="D456" s="107"/>
      <c r="E456" s="107"/>
      <c r="F456" s="250"/>
      <c r="G456" s="107"/>
    </row>
    <row r="457" spans="2:7" s="57" customFormat="1" ht="43.5" customHeight="1">
      <c r="B457" s="61"/>
      <c r="C457" s="107"/>
      <c r="D457" s="107"/>
      <c r="E457" s="107"/>
      <c r="F457" s="250"/>
      <c r="G457" s="107"/>
    </row>
    <row r="458" spans="2:7" s="57" customFormat="1" ht="43.5" customHeight="1">
      <c r="B458" s="61"/>
      <c r="C458" s="107"/>
      <c r="D458" s="107"/>
      <c r="E458" s="107"/>
      <c r="F458" s="250"/>
      <c r="G458" s="107"/>
    </row>
    <row r="459" spans="2:7" s="57" customFormat="1" ht="43.5" customHeight="1">
      <c r="B459" s="61"/>
      <c r="C459" s="107"/>
      <c r="D459" s="107"/>
      <c r="E459" s="107"/>
      <c r="F459" s="250"/>
      <c r="G459" s="107"/>
    </row>
    <row r="460" spans="2:7" s="57" customFormat="1" ht="43.5" customHeight="1">
      <c r="B460" s="61"/>
      <c r="C460" s="107"/>
      <c r="D460" s="107"/>
      <c r="E460" s="107"/>
      <c r="F460" s="250"/>
      <c r="G460" s="107"/>
    </row>
    <row r="461" spans="2:7" s="57" customFormat="1" ht="43.5" customHeight="1">
      <c r="B461" s="61"/>
      <c r="C461" s="107"/>
      <c r="D461" s="107"/>
      <c r="E461" s="107"/>
      <c r="F461" s="250"/>
      <c r="G461" s="107"/>
    </row>
    <row r="462" spans="2:7" s="57" customFormat="1" ht="43.5" customHeight="1">
      <c r="B462" s="61"/>
      <c r="C462" s="107"/>
      <c r="D462" s="107"/>
      <c r="E462" s="107"/>
      <c r="F462" s="250"/>
      <c r="G462" s="107"/>
    </row>
    <row r="463" spans="2:7" s="57" customFormat="1" ht="43.5" customHeight="1">
      <c r="B463" s="61"/>
      <c r="C463" s="107"/>
      <c r="D463" s="107"/>
      <c r="E463" s="107"/>
      <c r="F463" s="250"/>
      <c r="G463" s="107"/>
    </row>
    <row r="464" spans="2:7" s="57" customFormat="1" ht="43.5" customHeight="1">
      <c r="B464" s="61"/>
      <c r="C464" s="107"/>
      <c r="D464" s="107"/>
      <c r="E464" s="107"/>
      <c r="F464" s="250"/>
      <c r="G464" s="107"/>
    </row>
    <row r="465" spans="2:7" s="57" customFormat="1" ht="43.5" customHeight="1">
      <c r="B465" s="61"/>
      <c r="C465" s="107"/>
      <c r="D465" s="107"/>
      <c r="E465" s="107"/>
      <c r="F465" s="250"/>
      <c r="G465" s="107"/>
    </row>
    <row r="466" spans="2:7" s="57" customFormat="1" ht="43.5" customHeight="1">
      <c r="B466" s="61"/>
      <c r="C466" s="107"/>
      <c r="D466" s="107"/>
      <c r="E466" s="107"/>
      <c r="F466" s="250"/>
      <c r="G466" s="107"/>
    </row>
    <row r="467" spans="2:7" s="57" customFormat="1" ht="43.5" customHeight="1">
      <c r="B467" s="61"/>
      <c r="C467" s="107"/>
      <c r="D467" s="107"/>
      <c r="E467" s="107"/>
      <c r="F467" s="250"/>
      <c r="G467" s="107"/>
    </row>
    <row r="468" spans="2:7" s="57" customFormat="1" ht="43.5" customHeight="1">
      <c r="B468" s="61"/>
      <c r="C468" s="107"/>
      <c r="D468" s="107"/>
      <c r="E468" s="107"/>
      <c r="F468" s="250"/>
      <c r="G468" s="107"/>
    </row>
    <row r="469" spans="2:7" s="57" customFormat="1" ht="43.5" customHeight="1">
      <c r="B469" s="61"/>
      <c r="C469" s="107"/>
      <c r="D469" s="107"/>
      <c r="E469" s="107"/>
      <c r="F469" s="250"/>
      <c r="G469" s="107"/>
    </row>
    <row r="470" spans="2:7" s="57" customFormat="1" ht="43.5" customHeight="1">
      <c r="B470" s="61"/>
      <c r="C470" s="107"/>
      <c r="D470" s="107"/>
      <c r="E470" s="107"/>
      <c r="F470" s="250"/>
      <c r="G470" s="107"/>
    </row>
    <row r="471" spans="2:7" s="57" customFormat="1" ht="43.5" customHeight="1">
      <c r="B471" s="61"/>
      <c r="C471" s="107"/>
      <c r="D471" s="107"/>
      <c r="E471" s="107"/>
      <c r="F471" s="250"/>
      <c r="G471" s="107"/>
    </row>
    <row r="472" spans="2:7" s="57" customFormat="1" ht="43.5" customHeight="1">
      <c r="B472" s="61"/>
      <c r="C472" s="107"/>
      <c r="D472" s="107"/>
      <c r="E472" s="107"/>
      <c r="F472" s="250"/>
      <c r="G472" s="107"/>
    </row>
    <row r="473" spans="2:7" s="57" customFormat="1" ht="43.5" customHeight="1">
      <c r="B473" s="61"/>
      <c r="C473" s="107"/>
      <c r="D473" s="107"/>
      <c r="E473" s="107"/>
      <c r="F473" s="250"/>
      <c r="G473" s="107"/>
    </row>
    <row r="474" spans="2:7" s="57" customFormat="1" ht="43.5" customHeight="1">
      <c r="B474" s="61"/>
      <c r="C474" s="107"/>
      <c r="D474" s="107"/>
      <c r="E474" s="107"/>
      <c r="F474" s="250"/>
      <c r="G474" s="107"/>
    </row>
    <row r="475" spans="2:7" s="57" customFormat="1" ht="43.5" customHeight="1">
      <c r="B475" s="61"/>
      <c r="C475" s="107"/>
      <c r="D475" s="107"/>
      <c r="E475" s="107"/>
      <c r="F475" s="250"/>
      <c r="G475" s="107"/>
    </row>
    <row r="476" spans="2:7" s="57" customFormat="1" ht="43.5" customHeight="1">
      <c r="B476" s="61"/>
      <c r="C476" s="107"/>
      <c r="D476" s="107"/>
      <c r="E476" s="107"/>
      <c r="F476" s="250"/>
      <c r="G476" s="107"/>
    </row>
    <row r="477" spans="2:7" s="57" customFormat="1" ht="43.5" customHeight="1">
      <c r="B477" s="61"/>
      <c r="C477" s="107"/>
      <c r="D477" s="107"/>
      <c r="E477" s="107"/>
      <c r="F477" s="250"/>
      <c r="G477" s="107"/>
    </row>
    <row r="478" spans="2:7" s="57" customFormat="1" ht="43.5" customHeight="1">
      <c r="B478" s="61"/>
      <c r="C478" s="107"/>
      <c r="D478" s="107"/>
      <c r="E478" s="107"/>
      <c r="F478" s="250"/>
      <c r="G478" s="107"/>
    </row>
    <row r="479" spans="2:7" s="57" customFormat="1" ht="43.5" customHeight="1">
      <c r="B479" s="61"/>
      <c r="C479" s="107"/>
      <c r="D479" s="107"/>
      <c r="E479" s="107"/>
      <c r="F479" s="250"/>
      <c r="G479" s="107"/>
    </row>
    <row r="480" spans="2:7" s="57" customFormat="1" ht="43.5" customHeight="1">
      <c r="B480" s="61"/>
      <c r="C480" s="107"/>
      <c r="D480" s="107"/>
      <c r="E480" s="107"/>
      <c r="F480" s="250"/>
      <c r="G480" s="107"/>
    </row>
    <row r="481" spans="2:7" s="57" customFormat="1" ht="43.5" customHeight="1">
      <c r="B481" s="61"/>
      <c r="C481" s="107"/>
      <c r="D481" s="107"/>
      <c r="E481" s="107"/>
      <c r="F481" s="250"/>
      <c r="G481" s="107"/>
    </row>
    <row r="482" spans="2:7" s="57" customFormat="1" ht="43.5" customHeight="1">
      <c r="B482" s="61"/>
      <c r="C482" s="107"/>
      <c r="D482" s="107"/>
      <c r="E482" s="107"/>
      <c r="F482" s="250"/>
      <c r="G482" s="107"/>
    </row>
    <row r="483" spans="2:7" s="57" customFormat="1" ht="43.5" customHeight="1">
      <c r="B483" s="61"/>
      <c r="C483" s="107"/>
      <c r="D483" s="107"/>
      <c r="E483" s="107"/>
      <c r="F483" s="250"/>
      <c r="G483" s="107"/>
    </row>
    <row r="484" spans="2:7" s="57" customFormat="1" ht="43.5" customHeight="1">
      <c r="B484" s="61"/>
      <c r="C484" s="107"/>
      <c r="D484" s="107"/>
      <c r="E484" s="107"/>
      <c r="F484" s="250"/>
      <c r="G484" s="107"/>
    </row>
    <row r="485" spans="2:7" s="57" customFormat="1" ht="43.5" customHeight="1">
      <c r="B485" s="61"/>
      <c r="C485" s="107"/>
      <c r="D485" s="107"/>
      <c r="E485" s="107"/>
      <c r="F485" s="250"/>
      <c r="G485" s="107"/>
    </row>
    <row r="486" spans="2:7" s="57" customFormat="1" ht="43.5" customHeight="1">
      <c r="B486" s="61"/>
      <c r="C486" s="107"/>
      <c r="D486" s="107"/>
      <c r="E486" s="107"/>
      <c r="F486" s="250"/>
      <c r="G486" s="107"/>
    </row>
    <row r="487" spans="2:7" s="57" customFormat="1" ht="43.5" customHeight="1">
      <c r="B487" s="61"/>
      <c r="C487" s="107"/>
      <c r="D487" s="107"/>
      <c r="E487" s="107"/>
      <c r="F487" s="250"/>
      <c r="G487" s="107"/>
    </row>
    <row r="488" spans="2:7" s="57" customFormat="1" ht="43.5" customHeight="1">
      <c r="B488" s="61"/>
      <c r="C488" s="107"/>
      <c r="D488" s="107"/>
      <c r="E488" s="107"/>
      <c r="F488" s="250"/>
      <c r="G488" s="107"/>
    </row>
    <row r="489" spans="2:7" s="57" customFormat="1" ht="43.5" customHeight="1">
      <c r="B489" s="61"/>
      <c r="C489" s="107"/>
      <c r="D489" s="107"/>
      <c r="E489" s="107"/>
      <c r="F489" s="250"/>
      <c r="G489" s="107"/>
    </row>
    <row r="490" spans="2:7" s="57" customFormat="1" ht="43.5" customHeight="1">
      <c r="B490" s="61"/>
      <c r="C490" s="107"/>
      <c r="D490" s="107"/>
      <c r="E490" s="107"/>
      <c r="F490" s="250"/>
      <c r="G490" s="107"/>
    </row>
    <row r="491" spans="2:7" s="57" customFormat="1" ht="43.5" customHeight="1">
      <c r="B491" s="61"/>
      <c r="C491" s="107"/>
      <c r="D491" s="107"/>
      <c r="E491" s="107"/>
      <c r="F491" s="250"/>
      <c r="G491" s="107"/>
    </row>
    <row r="492" spans="2:7" s="57" customFormat="1" ht="43.5" customHeight="1">
      <c r="B492" s="61"/>
      <c r="C492" s="107"/>
      <c r="D492" s="107"/>
      <c r="E492" s="107"/>
      <c r="F492" s="250"/>
      <c r="G492" s="107"/>
    </row>
    <row r="493" spans="2:7" s="57" customFormat="1" ht="43.5" customHeight="1">
      <c r="B493" s="61"/>
      <c r="C493" s="107"/>
      <c r="D493" s="107"/>
      <c r="E493" s="107"/>
      <c r="F493" s="250"/>
      <c r="G493" s="107"/>
    </row>
    <row r="494" spans="2:7" s="57" customFormat="1" ht="43.5" customHeight="1">
      <c r="B494" s="61"/>
      <c r="C494" s="107"/>
      <c r="D494" s="107"/>
      <c r="E494" s="107"/>
      <c r="F494" s="250"/>
      <c r="G494" s="107"/>
    </row>
    <row r="495" spans="2:7" s="57" customFormat="1" ht="43.5" customHeight="1">
      <c r="B495" s="61"/>
      <c r="C495" s="107"/>
      <c r="D495" s="107"/>
      <c r="E495" s="107"/>
      <c r="F495" s="250"/>
      <c r="G495" s="107"/>
    </row>
    <row r="496" spans="2:7" s="57" customFormat="1" ht="43.5" customHeight="1">
      <c r="B496" s="61"/>
      <c r="C496" s="107"/>
      <c r="D496" s="107"/>
      <c r="E496" s="107"/>
      <c r="F496" s="250"/>
      <c r="G496" s="107"/>
    </row>
    <row r="497" spans="2:7" s="57" customFormat="1" ht="43.5" customHeight="1">
      <c r="B497" s="61"/>
      <c r="C497" s="107"/>
      <c r="D497" s="107"/>
      <c r="E497" s="107"/>
      <c r="F497" s="250"/>
      <c r="G497" s="107"/>
    </row>
    <row r="498" spans="2:7" s="57" customFormat="1" ht="43.5" customHeight="1">
      <c r="B498" s="61"/>
      <c r="C498" s="107"/>
      <c r="D498" s="107"/>
      <c r="E498" s="107"/>
      <c r="F498" s="250"/>
      <c r="G498" s="107"/>
    </row>
    <row r="499" spans="2:7" s="57" customFormat="1" ht="43.5" customHeight="1">
      <c r="B499" s="61"/>
      <c r="C499" s="107"/>
      <c r="D499" s="107"/>
      <c r="E499" s="107"/>
      <c r="F499" s="250"/>
      <c r="G499" s="107"/>
    </row>
    <row r="500" spans="2:7" s="57" customFormat="1" ht="43.5" customHeight="1">
      <c r="B500" s="61"/>
      <c r="C500" s="107"/>
      <c r="D500" s="107"/>
      <c r="E500" s="107"/>
      <c r="F500" s="250"/>
      <c r="G500" s="107"/>
    </row>
    <row r="501" spans="2:7" s="57" customFormat="1" ht="43.5" customHeight="1">
      <c r="B501" s="61"/>
      <c r="C501" s="107"/>
      <c r="D501" s="107"/>
      <c r="E501" s="107"/>
      <c r="F501" s="250"/>
      <c r="G501" s="107"/>
    </row>
    <row r="502" spans="2:7" s="57" customFormat="1" ht="43.5" customHeight="1">
      <c r="B502" s="61"/>
      <c r="C502" s="107"/>
      <c r="D502" s="107"/>
      <c r="E502" s="107"/>
      <c r="F502" s="250"/>
      <c r="G502" s="107"/>
    </row>
    <row r="503" spans="2:7" s="57" customFormat="1" ht="43.5" customHeight="1">
      <c r="B503" s="61"/>
      <c r="C503" s="107"/>
      <c r="D503" s="107"/>
      <c r="E503" s="107"/>
      <c r="F503" s="250"/>
      <c r="G503" s="107"/>
    </row>
    <row r="504" spans="2:7" s="57" customFormat="1" ht="43.5" customHeight="1">
      <c r="B504" s="61"/>
      <c r="C504" s="107"/>
      <c r="D504" s="107"/>
      <c r="E504" s="107"/>
      <c r="F504" s="250"/>
      <c r="G504" s="107"/>
    </row>
    <row r="505" spans="2:7" s="57" customFormat="1" ht="43.5" customHeight="1">
      <c r="B505" s="61"/>
      <c r="C505" s="107"/>
      <c r="D505" s="107"/>
      <c r="E505" s="107"/>
      <c r="F505" s="250"/>
      <c r="G505" s="107"/>
    </row>
    <row r="506" spans="2:7" s="57" customFormat="1" ht="43.5" customHeight="1">
      <c r="B506" s="61"/>
      <c r="C506" s="107"/>
      <c r="D506" s="107"/>
      <c r="E506" s="107"/>
      <c r="F506" s="250"/>
      <c r="G506" s="107"/>
    </row>
    <row r="507" spans="2:7" s="57" customFormat="1" ht="43.5" customHeight="1">
      <c r="B507" s="61"/>
      <c r="C507" s="107"/>
      <c r="D507" s="107"/>
      <c r="E507" s="107"/>
      <c r="F507" s="250"/>
      <c r="G507" s="107"/>
    </row>
    <row r="508" spans="2:7" s="57" customFormat="1" ht="43.5" customHeight="1">
      <c r="B508" s="61"/>
      <c r="C508" s="107"/>
      <c r="D508" s="107"/>
      <c r="E508" s="107"/>
      <c r="F508" s="250"/>
      <c r="G508" s="107"/>
    </row>
    <row r="509" spans="2:7" s="57" customFormat="1" ht="43.5" customHeight="1">
      <c r="B509" s="61"/>
      <c r="C509" s="107"/>
      <c r="D509" s="107"/>
      <c r="E509" s="107"/>
      <c r="F509" s="250"/>
      <c r="G509" s="107"/>
    </row>
    <row r="510" spans="2:7" s="57" customFormat="1" ht="43.5" customHeight="1">
      <c r="B510" s="61"/>
      <c r="C510" s="107"/>
      <c r="D510" s="107"/>
      <c r="E510" s="107"/>
      <c r="F510" s="250"/>
      <c r="G510" s="107"/>
    </row>
    <row r="511" spans="2:7" s="57" customFormat="1" ht="43.5" customHeight="1">
      <c r="B511" s="61"/>
      <c r="C511" s="107"/>
      <c r="D511" s="107"/>
      <c r="E511" s="107"/>
      <c r="F511" s="250"/>
      <c r="G511" s="107"/>
    </row>
    <row r="512" spans="2:7" s="57" customFormat="1" ht="43.5" customHeight="1">
      <c r="B512" s="61"/>
      <c r="C512" s="107"/>
      <c r="D512" s="107"/>
      <c r="E512" s="107"/>
      <c r="F512" s="250"/>
      <c r="G512" s="107"/>
    </row>
    <row r="513" spans="2:7" s="57" customFormat="1" ht="43.5" customHeight="1">
      <c r="B513" s="61"/>
      <c r="C513" s="107"/>
      <c r="D513" s="107"/>
      <c r="E513" s="107"/>
      <c r="F513" s="250"/>
      <c r="G513" s="107"/>
    </row>
    <row r="514" spans="2:7" s="57" customFormat="1" ht="43.5" customHeight="1">
      <c r="B514" s="61"/>
      <c r="C514" s="107"/>
      <c r="D514" s="107"/>
      <c r="E514" s="107"/>
      <c r="F514" s="250"/>
      <c r="G514" s="107"/>
    </row>
    <row r="515" spans="2:7" s="57" customFormat="1" ht="43.5" customHeight="1">
      <c r="B515" s="61"/>
      <c r="C515" s="107"/>
      <c r="D515" s="107"/>
      <c r="E515" s="107"/>
      <c r="F515" s="250"/>
      <c r="G515" s="107"/>
    </row>
    <row r="516" spans="2:7" s="57" customFormat="1" ht="43.5" customHeight="1">
      <c r="B516" s="61"/>
      <c r="C516" s="107"/>
      <c r="D516" s="107"/>
      <c r="E516" s="107"/>
      <c r="F516" s="250"/>
      <c r="G516" s="107"/>
    </row>
    <row r="517" spans="2:7" s="57" customFormat="1" ht="43.5" customHeight="1">
      <c r="B517" s="61"/>
      <c r="C517" s="107"/>
      <c r="D517" s="107"/>
      <c r="E517" s="107"/>
      <c r="F517" s="250"/>
      <c r="G517" s="107"/>
    </row>
    <row r="518" spans="2:7" s="57" customFormat="1" ht="43.5" customHeight="1">
      <c r="B518" s="61"/>
      <c r="C518" s="107"/>
      <c r="D518" s="107"/>
      <c r="E518" s="107"/>
      <c r="F518" s="250"/>
      <c r="G518" s="107"/>
    </row>
    <row r="519" spans="2:7" s="57" customFormat="1" ht="43.5" customHeight="1">
      <c r="B519" s="61"/>
      <c r="C519" s="107"/>
      <c r="D519" s="107"/>
      <c r="E519" s="107"/>
      <c r="F519" s="250"/>
      <c r="G519" s="107"/>
    </row>
    <row r="520" spans="2:7" s="57" customFormat="1" ht="43.5" customHeight="1">
      <c r="B520" s="61"/>
      <c r="C520" s="107"/>
      <c r="D520" s="107"/>
      <c r="E520" s="107"/>
      <c r="F520" s="250"/>
      <c r="G520" s="107"/>
    </row>
    <row r="521" spans="2:7" s="57" customFormat="1" ht="43.5" customHeight="1">
      <c r="B521" s="61"/>
      <c r="C521" s="107"/>
      <c r="D521" s="107"/>
      <c r="E521" s="107"/>
      <c r="F521" s="250"/>
      <c r="G521" s="107"/>
    </row>
    <row r="522" spans="2:7" s="57" customFormat="1" ht="43.5" customHeight="1">
      <c r="B522" s="61"/>
      <c r="C522" s="107"/>
      <c r="D522" s="107"/>
      <c r="E522" s="107"/>
      <c r="F522" s="250"/>
      <c r="G522" s="107"/>
    </row>
    <row r="523" spans="2:7" s="57" customFormat="1" ht="43.5" customHeight="1">
      <c r="B523" s="61"/>
      <c r="C523" s="107"/>
      <c r="D523" s="107"/>
      <c r="E523" s="107"/>
      <c r="F523" s="250"/>
      <c r="G523" s="107"/>
    </row>
    <row r="524" spans="2:7" s="57" customFormat="1" ht="43.5" customHeight="1">
      <c r="B524" s="61"/>
      <c r="C524" s="107"/>
      <c r="D524" s="107"/>
      <c r="E524" s="107"/>
      <c r="F524" s="250"/>
      <c r="G524" s="107"/>
    </row>
    <row r="525" spans="2:7" s="57" customFormat="1" ht="43.5" customHeight="1">
      <c r="B525" s="61"/>
      <c r="C525" s="107"/>
      <c r="D525" s="107"/>
      <c r="E525" s="107"/>
      <c r="F525" s="250"/>
      <c r="G525" s="107"/>
    </row>
    <row r="526" spans="2:7" s="57" customFormat="1" ht="43.5" customHeight="1">
      <c r="B526" s="61"/>
      <c r="C526" s="107"/>
      <c r="D526" s="107"/>
      <c r="E526" s="107"/>
      <c r="F526" s="250"/>
      <c r="G526" s="107"/>
    </row>
    <row r="527" spans="2:7" s="57" customFormat="1" ht="43.5" customHeight="1">
      <c r="B527" s="61"/>
      <c r="C527" s="107"/>
      <c r="D527" s="107"/>
      <c r="E527" s="107"/>
      <c r="F527" s="250"/>
      <c r="G527" s="107"/>
    </row>
    <row r="528" spans="2:7" s="57" customFormat="1" ht="43.5" customHeight="1">
      <c r="B528" s="61"/>
      <c r="C528" s="107"/>
      <c r="D528" s="107"/>
      <c r="E528" s="107"/>
      <c r="F528" s="250"/>
      <c r="G528" s="107"/>
    </row>
    <row r="529" spans="2:7" s="57" customFormat="1" ht="43.5" customHeight="1">
      <c r="B529" s="61"/>
      <c r="C529" s="107"/>
      <c r="D529" s="107"/>
      <c r="E529" s="107"/>
      <c r="F529" s="250"/>
      <c r="G529" s="107"/>
    </row>
    <row r="530" spans="2:7" s="57" customFormat="1" ht="43.5" customHeight="1">
      <c r="B530" s="61"/>
      <c r="C530" s="107"/>
      <c r="D530" s="107"/>
      <c r="E530" s="107"/>
      <c r="F530" s="250"/>
      <c r="G530" s="107"/>
    </row>
    <row r="531" spans="2:7" s="57" customFormat="1" ht="43.5" customHeight="1">
      <c r="B531" s="61"/>
      <c r="C531" s="107"/>
      <c r="D531" s="107"/>
      <c r="E531" s="107"/>
      <c r="F531" s="250"/>
      <c r="G531" s="107"/>
    </row>
    <row r="532" spans="2:7" s="57" customFormat="1" ht="43.5" customHeight="1">
      <c r="B532" s="61"/>
      <c r="C532" s="107"/>
      <c r="D532" s="107"/>
      <c r="E532" s="107"/>
      <c r="F532" s="250"/>
      <c r="G532" s="107"/>
    </row>
    <row r="533" spans="2:7" s="57" customFormat="1" ht="43.5" customHeight="1">
      <c r="B533" s="61"/>
      <c r="C533" s="107"/>
      <c r="D533" s="107"/>
      <c r="E533" s="107"/>
      <c r="F533" s="250"/>
      <c r="G533" s="107"/>
    </row>
    <row r="534" spans="2:7" s="57" customFormat="1" ht="43.5" customHeight="1">
      <c r="B534" s="61"/>
      <c r="C534" s="107"/>
      <c r="D534" s="107"/>
      <c r="E534" s="107"/>
      <c r="F534" s="250"/>
      <c r="G534" s="107"/>
    </row>
    <row r="535" spans="2:7" s="57" customFormat="1" ht="43.5" customHeight="1">
      <c r="B535" s="61"/>
      <c r="C535" s="107"/>
      <c r="D535" s="107"/>
      <c r="E535" s="107"/>
      <c r="F535" s="250"/>
      <c r="G535" s="107"/>
    </row>
    <row r="536" spans="2:7" s="57" customFormat="1" ht="43.5" customHeight="1">
      <c r="B536" s="61"/>
      <c r="C536" s="107"/>
      <c r="D536" s="107"/>
      <c r="E536" s="107"/>
      <c r="F536" s="250"/>
      <c r="G536" s="107"/>
    </row>
    <row r="537" spans="2:7" s="57" customFormat="1" ht="43.5" customHeight="1">
      <c r="B537" s="61"/>
      <c r="C537" s="107"/>
      <c r="D537" s="107"/>
      <c r="E537" s="107"/>
      <c r="F537" s="250"/>
      <c r="G537" s="107"/>
    </row>
    <row r="538" spans="2:7" s="57" customFormat="1" ht="43.5" customHeight="1">
      <c r="B538" s="61"/>
      <c r="C538" s="107"/>
      <c r="D538" s="107"/>
      <c r="E538" s="107"/>
      <c r="F538" s="250"/>
      <c r="G538" s="107"/>
    </row>
    <row r="539" spans="2:7" s="57" customFormat="1" ht="43.5" customHeight="1">
      <c r="B539" s="61"/>
      <c r="C539" s="107"/>
      <c r="D539" s="107"/>
      <c r="E539" s="107"/>
      <c r="F539" s="250"/>
      <c r="G539" s="107"/>
    </row>
    <row r="540" spans="2:7" s="57" customFormat="1" ht="43.5" customHeight="1">
      <c r="B540" s="61"/>
      <c r="C540" s="107"/>
      <c r="D540" s="107"/>
      <c r="E540" s="107"/>
      <c r="F540" s="250"/>
      <c r="G540" s="107"/>
    </row>
    <row r="541" spans="2:7" s="57" customFormat="1" ht="43.5" customHeight="1">
      <c r="B541" s="61"/>
      <c r="C541" s="107"/>
      <c r="D541" s="107"/>
      <c r="E541" s="107"/>
      <c r="F541" s="250"/>
      <c r="G541" s="107"/>
    </row>
    <row r="542" spans="2:7" s="57" customFormat="1" ht="43.5" customHeight="1">
      <c r="B542" s="61"/>
      <c r="C542" s="107"/>
      <c r="D542" s="107"/>
      <c r="E542" s="107"/>
      <c r="F542" s="250"/>
      <c r="G542" s="107"/>
    </row>
    <row r="543" spans="2:7" s="57" customFormat="1" ht="43.5" customHeight="1">
      <c r="B543" s="61"/>
      <c r="C543" s="107"/>
      <c r="D543" s="107"/>
      <c r="E543" s="107"/>
      <c r="F543" s="250"/>
      <c r="G543" s="107"/>
    </row>
    <row r="544" spans="2:7" s="57" customFormat="1" ht="43.5" customHeight="1">
      <c r="B544" s="61"/>
      <c r="C544" s="107"/>
      <c r="D544" s="107"/>
      <c r="E544" s="107"/>
      <c r="F544" s="250"/>
      <c r="G544" s="107"/>
    </row>
    <row r="545" spans="2:7" s="57" customFormat="1" ht="43.5" customHeight="1">
      <c r="B545" s="61"/>
      <c r="C545" s="107"/>
      <c r="D545" s="107"/>
      <c r="E545" s="107"/>
      <c r="F545" s="250"/>
      <c r="G545" s="107"/>
    </row>
    <row r="546" spans="2:7" s="57" customFormat="1" ht="43.5" customHeight="1">
      <c r="B546" s="61"/>
      <c r="C546" s="107"/>
      <c r="D546" s="107"/>
      <c r="E546" s="107"/>
      <c r="F546" s="250"/>
      <c r="G546" s="107"/>
    </row>
    <row r="547" spans="2:7" s="57" customFormat="1" ht="43.5" customHeight="1">
      <c r="B547" s="61"/>
      <c r="C547" s="107"/>
      <c r="D547" s="107"/>
      <c r="E547" s="107"/>
      <c r="F547" s="250"/>
      <c r="G547" s="107"/>
    </row>
    <row r="548" spans="2:7" s="57" customFormat="1" ht="43.5" customHeight="1">
      <c r="B548" s="61"/>
      <c r="C548" s="107"/>
      <c r="D548" s="107"/>
      <c r="E548" s="107"/>
      <c r="F548" s="250"/>
      <c r="G548" s="107"/>
    </row>
    <row r="549" spans="2:7" s="57" customFormat="1" ht="43.5" customHeight="1">
      <c r="B549" s="61"/>
      <c r="C549" s="107"/>
      <c r="D549" s="107"/>
      <c r="E549" s="107"/>
      <c r="F549" s="250"/>
      <c r="G549" s="107"/>
    </row>
    <row r="550" spans="2:7" s="57" customFormat="1" ht="43.5" customHeight="1">
      <c r="B550" s="61"/>
      <c r="C550" s="107"/>
      <c r="D550" s="107"/>
      <c r="E550" s="107"/>
      <c r="F550" s="250"/>
      <c r="G550" s="107"/>
    </row>
    <row r="551" spans="2:7" s="57" customFormat="1" ht="43.5" customHeight="1">
      <c r="B551" s="61"/>
      <c r="C551" s="107"/>
      <c r="D551" s="107"/>
      <c r="E551" s="107"/>
      <c r="F551" s="250"/>
      <c r="G551" s="107"/>
    </row>
    <row r="552" spans="2:7" s="57" customFormat="1" ht="43.5" customHeight="1">
      <c r="B552" s="61"/>
      <c r="C552" s="107"/>
      <c r="D552" s="107"/>
      <c r="E552" s="107"/>
      <c r="F552" s="250"/>
      <c r="G552" s="107"/>
    </row>
    <row r="553" spans="2:7" s="57" customFormat="1" ht="43.5" customHeight="1">
      <c r="B553" s="61"/>
      <c r="C553" s="107"/>
      <c r="D553" s="107"/>
      <c r="E553" s="107"/>
      <c r="F553" s="250"/>
      <c r="G553" s="107"/>
    </row>
    <row r="554" spans="2:7" s="57" customFormat="1" ht="43.5" customHeight="1">
      <c r="B554" s="61"/>
      <c r="C554" s="107"/>
      <c r="D554" s="107"/>
      <c r="E554" s="107"/>
      <c r="F554" s="250"/>
      <c r="G554" s="107"/>
    </row>
    <row r="555" spans="2:7" s="57" customFormat="1" ht="43.5" customHeight="1">
      <c r="B555" s="61"/>
      <c r="C555" s="107"/>
      <c r="D555" s="107"/>
      <c r="E555" s="107"/>
      <c r="F555" s="250"/>
      <c r="G555" s="107"/>
    </row>
    <row r="556" spans="2:7" s="57" customFormat="1" ht="43.5" customHeight="1">
      <c r="B556" s="61"/>
      <c r="C556" s="107"/>
      <c r="D556" s="107"/>
      <c r="E556" s="107"/>
      <c r="F556" s="250"/>
      <c r="G556" s="107"/>
    </row>
    <row r="557" spans="2:7" s="57" customFormat="1" ht="43.5" customHeight="1">
      <c r="B557" s="61"/>
      <c r="C557" s="107"/>
      <c r="D557" s="107"/>
      <c r="E557" s="107"/>
      <c r="F557" s="250"/>
      <c r="G557" s="107"/>
    </row>
    <row r="558" spans="2:7" s="57" customFormat="1" ht="43.5" customHeight="1">
      <c r="B558" s="61"/>
      <c r="C558" s="107"/>
      <c r="D558" s="107"/>
      <c r="E558" s="107"/>
      <c r="F558" s="250"/>
      <c r="G558" s="107"/>
    </row>
    <row r="559" spans="2:7" s="57" customFormat="1" ht="43.5" customHeight="1">
      <c r="B559" s="61"/>
      <c r="C559" s="107"/>
      <c r="D559" s="107"/>
      <c r="E559" s="107"/>
      <c r="F559" s="250"/>
      <c r="G559" s="107"/>
    </row>
    <row r="560" spans="2:7" s="57" customFormat="1" ht="43.5" customHeight="1">
      <c r="B560" s="61"/>
      <c r="C560" s="107"/>
      <c r="D560" s="107"/>
      <c r="E560" s="107"/>
      <c r="F560" s="250"/>
      <c r="G560" s="107"/>
    </row>
    <row r="561" spans="2:6" ht="43.5" customHeight="1">
      <c r="B561" s="61"/>
    </row>
    <row r="562" spans="2:6" ht="43.5" customHeight="1">
      <c r="B562" s="61"/>
    </row>
    <row r="563" spans="2:6" ht="43.5" customHeight="1">
      <c r="B563" s="61"/>
    </row>
    <row r="564" spans="2:6" ht="43.5" customHeight="1">
      <c r="B564" s="61"/>
    </row>
    <row r="565" spans="2:6" ht="43.5" customHeight="1">
      <c r="B565" s="61"/>
    </row>
    <row r="566" spans="2:6" ht="43.5" customHeight="1">
      <c r="B566" s="61"/>
    </row>
    <row r="567" spans="2:6" ht="43.5" customHeight="1">
      <c r="B567" s="61"/>
    </row>
    <row r="568" spans="2:6" ht="43.5" customHeight="1">
      <c r="B568" s="61"/>
    </row>
    <row r="569" spans="2:6" ht="43.5" customHeight="1">
      <c r="B569" s="61"/>
    </row>
    <row r="570" spans="2:6" ht="43.5" customHeight="1">
      <c r="B570" s="61"/>
    </row>
    <row r="571" spans="2:6" ht="43.5" customHeight="1">
      <c r="B571" s="61"/>
    </row>
    <row r="572" spans="2:6" ht="43.5" customHeight="1">
      <c r="B572" s="61"/>
    </row>
    <row r="573" spans="2:6" ht="43.5" customHeight="1">
      <c r="B573" s="61"/>
    </row>
    <row r="574" spans="2:6" ht="43.5" customHeight="1">
      <c r="B574" s="61"/>
    </row>
    <row r="575" spans="2:6" ht="43.5" customHeight="1">
      <c r="B575" s="61"/>
      <c r="C575" s="48"/>
      <c r="F575" s="107"/>
    </row>
    <row r="576" spans="2:6" ht="43.5" customHeight="1">
      <c r="B576" s="61"/>
      <c r="C576" s="48"/>
      <c r="F576" s="107"/>
    </row>
    <row r="577" spans="2:6" ht="43.5" customHeight="1">
      <c r="B577" s="61"/>
      <c r="C577" s="48"/>
      <c r="F577" s="107"/>
    </row>
    <row r="578" spans="2:6" ht="43.5" customHeight="1">
      <c r="B578" s="61"/>
      <c r="C578" s="48"/>
      <c r="F578" s="107"/>
    </row>
    <row r="579" spans="2:6" ht="43.5" customHeight="1">
      <c r="B579" s="61"/>
      <c r="C579" s="48"/>
      <c r="F579" s="107"/>
    </row>
    <row r="580" spans="2:6" ht="43.5" customHeight="1">
      <c r="B580" s="61"/>
      <c r="C580" s="48"/>
      <c r="F580" s="107"/>
    </row>
    <row r="581" spans="2:6" ht="43.5" customHeight="1">
      <c r="B581" s="61"/>
      <c r="C581" s="48"/>
      <c r="F581" s="107"/>
    </row>
    <row r="582" spans="2:6" ht="43.5" customHeight="1">
      <c r="B582" s="61"/>
      <c r="C582" s="48"/>
      <c r="F582" s="107"/>
    </row>
    <row r="583" spans="2:6" ht="43.5" customHeight="1">
      <c r="B583" s="61"/>
      <c r="C583" s="48"/>
      <c r="F583" s="107"/>
    </row>
    <row r="584" spans="2:6" ht="43.5" customHeight="1">
      <c r="B584" s="61"/>
      <c r="C584" s="48"/>
      <c r="F584" s="107"/>
    </row>
    <row r="585" spans="2:6" ht="43.5" customHeight="1">
      <c r="B585" s="61"/>
      <c r="C585" s="48"/>
      <c r="F585" s="107"/>
    </row>
    <row r="586" spans="2:6" ht="43.5" customHeight="1">
      <c r="B586" s="61"/>
      <c r="C586" s="48"/>
      <c r="F586" s="107"/>
    </row>
    <row r="587" spans="2:6" ht="43.5" customHeight="1">
      <c r="B587" s="61"/>
      <c r="C587" s="48"/>
      <c r="F587" s="107"/>
    </row>
    <row r="588" spans="2:6" ht="43.5" customHeight="1">
      <c r="B588" s="61"/>
      <c r="C588" s="48"/>
      <c r="F588" s="107"/>
    </row>
    <row r="589" spans="2:6" ht="43.5" customHeight="1">
      <c r="B589" s="61"/>
      <c r="C589" s="48"/>
      <c r="F589" s="107"/>
    </row>
    <row r="590" spans="2:6" ht="43.5" customHeight="1">
      <c r="B590" s="61"/>
      <c r="C590" s="48"/>
      <c r="F590" s="107"/>
    </row>
    <row r="591" spans="2:6" ht="43.5" customHeight="1">
      <c r="B591" s="61"/>
      <c r="C591" s="48"/>
      <c r="F591" s="107"/>
    </row>
    <row r="592" spans="2:6" ht="43.5" customHeight="1">
      <c r="B592" s="61"/>
      <c r="C592" s="48"/>
      <c r="F592" s="107"/>
    </row>
    <row r="593" spans="2:6" ht="43.5" customHeight="1">
      <c r="B593" s="61"/>
      <c r="C593" s="48"/>
      <c r="F593" s="107"/>
    </row>
    <row r="594" spans="2:6" ht="43.5" customHeight="1">
      <c r="B594" s="61"/>
      <c r="C594" s="48"/>
      <c r="F594" s="107"/>
    </row>
    <row r="595" spans="2:6" ht="43.5" customHeight="1">
      <c r="B595" s="61"/>
      <c r="C595" s="48"/>
      <c r="F595" s="107"/>
    </row>
    <row r="596" spans="2:6" ht="43.5" customHeight="1">
      <c r="B596" s="61"/>
      <c r="C596" s="48"/>
      <c r="F596" s="107"/>
    </row>
    <row r="597" spans="2:6" ht="43.5" customHeight="1">
      <c r="B597" s="61"/>
      <c r="C597" s="48"/>
      <c r="F597" s="107"/>
    </row>
    <row r="598" spans="2:6" ht="43.5" customHeight="1">
      <c r="B598" s="61"/>
      <c r="C598" s="48"/>
      <c r="F598" s="107"/>
    </row>
    <row r="599" spans="2:6" ht="43.5" customHeight="1">
      <c r="B599" s="61"/>
      <c r="C599" s="48"/>
      <c r="F599" s="107"/>
    </row>
    <row r="600" spans="2:6" ht="43.5" customHeight="1">
      <c r="B600" s="61"/>
      <c r="C600" s="48"/>
      <c r="F600" s="107"/>
    </row>
    <row r="601" spans="2:6" ht="43.5" customHeight="1">
      <c r="B601" s="61"/>
      <c r="C601" s="48"/>
      <c r="F601" s="107"/>
    </row>
    <row r="602" spans="2:6" ht="43.5" customHeight="1">
      <c r="B602" s="61"/>
      <c r="C602" s="48"/>
      <c r="F602" s="107"/>
    </row>
    <row r="603" spans="2:6" ht="43.5" customHeight="1">
      <c r="B603" s="61"/>
      <c r="C603" s="48"/>
      <c r="F603" s="107"/>
    </row>
    <row r="604" spans="2:6" ht="43.5" customHeight="1">
      <c r="B604" s="61"/>
      <c r="C604" s="48"/>
      <c r="F604" s="107"/>
    </row>
    <row r="605" spans="2:6" ht="43.5" customHeight="1">
      <c r="B605" s="61"/>
      <c r="C605" s="48"/>
      <c r="F605" s="107"/>
    </row>
    <row r="606" spans="2:6" ht="43.5" customHeight="1">
      <c r="B606" s="61"/>
      <c r="C606" s="48"/>
      <c r="F606" s="107"/>
    </row>
    <row r="607" spans="2:6" ht="43.5" customHeight="1">
      <c r="B607" s="61"/>
      <c r="C607" s="48"/>
      <c r="F607" s="107"/>
    </row>
    <row r="608" spans="2:6" ht="43.5" customHeight="1">
      <c r="B608" s="61"/>
      <c r="C608" s="48"/>
      <c r="F608" s="107"/>
    </row>
    <row r="609" spans="2:6" ht="43.5" customHeight="1">
      <c r="B609" s="61"/>
      <c r="C609" s="48"/>
      <c r="F609" s="107"/>
    </row>
    <row r="610" spans="2:6" ht="43.5" customHeight="1">
      <c r="B610" s="61"/>
      <c r="C610" s="48"/>
      <c r="F610" s="107"/>
    </row>
    <row r="611" spans="2:6" ht="43.5" customHeight="1">
      <c r="B611" s="61"/>
      <c r="C611" s="48"/>
      <c r="F611" s="107"/>
    </row>
    <row r="612" spans="2:6" ht="43.5" customHeight="1">
      <c r="B612" s="61"/>
      <c r="C612" s="48"/>
      <c r="F612" s="107"/>
    </row>
    <row r="613" spans="2:6" ht="43.5" customHeight="1">
      <c r="B613" s="61"/>
      <c r="C613" s="48"/>
      <c r="F613" s="107"/>
    </row>
    <row r="614" spans="2:6" ht="43.5" customHeight="1">
      <c r="B614" s="61"/>
      <c r="C614" s="48"/>
      <c r="F614" s="107"/>
    </row>
    <row r="615" spans="2:6" ht="43.5" customHeight="1">
      <c r="B615" s="61"/>
      <c r="C615" s="48"/>
      <c r="F615" s="107"/>
    </row>
    <row r="616" spans="2:6" ht="43.5" customHeight="1">
      <c r="B616" s="61"/>
      <c r="C616" s="48"/>
      <c r="F616" s="107"/>
    </row>
    <row r="617" spans="2:6" ht="43.5" customHeight="1">
      <c r="B617" s="61"/>
      <c r="C617" s="48"/>
      <c r="F617" s="107"/>
    </row>
    <row r="618" spans="2:6" ht="43.5" customHeight="1">
      <c r="B618" s="61"/>
      <c r="C618" s="48"/>
      <c r="F618" s="107"/>
    </row>
    <row r="619" spans="2:6" ht="43.5" customHeight="1">
      <c r="B619" s="61"/>
      <c r="C619" s="48"/>
      <c r="F619" s="107"/>
    </row>
    <row r="620" spans="2:6" ht="43.5" customHeight="1">
      <c r="B620" s="61"/>
      <c r="C620" s="48"/>
      <c r="F620" s="107"/>
    </row>
    <row r="621" spans="2:6" ht="43.5" customHeight="1">
      <c r="B621" s="61"/>
      <c r="C621" s="48"/>
      <c r="F621" s="107"/>
    </row>
    <row r="622" spans="2:6" ht="43.5" customHeight="1">
      <c r="B622" s="61"/>
      <c r="C622" s="48"/>
      <c r="F622" s="107"/>
    </row>
    <row r="623" spans="2:6" ht="43.5" customHeight="1">
      <c r="B623" s="61"/>
      <c r="C623" s="48"/>
      <c r="F623" s="107"/>
    </row>
    <row r="624" spans="2:6" ht="43.5" customHeight="1">
      <c r="B624" s="61"/>
      <c r="C624" s="48"/>
      <c r="F624" s="107"/>
    </row>
    <row r="625" spans="2:6" ht="43.5" customHeight="1">
      <c r="B625" s="61"/>
      <c r="C625" s="48"/>
      <c r="F625" s="107"/>
    </row>
    <row r="626" spans="2:6" ht="43.5" customHeight="1">
      <c r="B626" s="61"/>
      <c r="C626" s="48"/>
      <c r="F626" s="107"/>
    </row>
    <row r="627" spans="2:6" ht="43.5" customHeight="1">
      <c r="B627" s="61"/>
      <c r="C627" s="48"/>
      <c r="F627" s="107"/>
    </row>
    <row r="628" spans="2:6" ht="43.5" customHeight="1">
      <c r="B628" s="61"/>
      <c r="C628" s="48"/>
      <c r="F628" s="107"/>
    </row>
    <row r="629" spans="2:6" ht="43.5" customHeight="1">
      <c r="B629" s="61"/>
      <c r="C629" s="48"/>
      <c r="F629" s="107"/>
    </row>
    <row r="630" spans="2:6" ht="43.5" customHeight="1">
      <c r="B630" s="61"/>
      <c r="C630" s="48"/>
      <c r="F630" s="107"/>
    </row>
    <row r="631" spans="2:6" ht="43.5" customHeight="1">
      <c r="B631" s="61"/>
      <c r="C631" s="48"/>
      <c r="F631" s="107"/>
    </row>
    <row r="632" spans="2:6" ht="43.5" customHeight="1">
      <c r="B632" s="61"/>
      <c r="C632" s="48"/>
      <c r="F632" s="107"/>
    </row>
    <row r="633" spans="2:6" ht="43.5" customHeight="1">
      <c r="B633" s="61"/>
      <c r="C633" s="48"/>
      <c r="F633" s="107"/>
    </row>
    <row r="634" spans="2:6" ht="43.5" customHeight="1">
      <c r="B634" s="61"/>
      <c r="C634" s="48"/>
      <c r="F634" s="107"/>
    </row>
    <row r="635" spans="2:6" ht="43.5" customHeight="1">
      <c r="B635" s="61"/>
      <c r="C635" s="48"/>
      <c r="F635" s="107"/>
    </row>
    <row r="636" spans="2:6" ht="43.5" customHeight="1">
      <c r="B636" s="61"/>
      <c r="C636" s="48"/>
      <c r="F636" s="107"/>
    </row>
    <row r="637" spans="2:6" ht="43.5" customHeight="1">
      <c r="B637" s="61"/>
      <c r="C637" s="48"/>
      <c r="F637" s="107"/>
    </row>
    <row r="638" spans="2:6" ht="43.5" customHeight="1">
      <c r="B638" s="61"/>
      <c r="C638" s="48"/>
      <c r="F638" s="107"/>
    </row>
    <row r="639" spans="2:6" ht="43.5" customHeight="1">
      <c r="B639" s="61"/>
      <c r="C639" s="48"/>
      <c r="F639" s="107"/>
    </row>
    <row r="640" spans="2:6" ht="43.5" customHeight="1">
      <c r="B640" s="61"/>
      <c r="C640" s="48"/>
      <c r="F640" s="107"/>
    </row>
    <row r="641" spans="2:6" ht="43.5" customHeight="1">
      <c r="B641" s="61"/>
      <c r="C641" s="48"/>
      <c r="F641" s="107"/>
    </row>
    <row r="642" spans="2:6" ht="43.5" customHeight="1">
      <c r="B642" s="61"/>
      <c r="C642" s="48"/>
      <c r="F642" s="107"/>
    </row>
    <row r="643" spans="2:6" ht="43.5" customHeight="1">
      <c r="B643" s="61"/>
      <c r="C643" s="48"/>
      <c r="F643" s="107"/>
    </row>
    <row r="644" spans="2:6" ht="43.5" customHeight="1">
      <c r="B644" s="61"/>
      <c r="C644" s="48"/>
      <c r="F644" s="107"/>
    </row>
    <row r="645" spans="2:6" ht="43.5" customHeight="1">
      <c r="B645" s="61"/>
      <c r="C645" s="48"/>
      <c r="F645" s="107"/>
    </row>
    <row r="646" spans="2:6" ht="43.5" customHeight="1">
      <c r="B646" s="61"/>
      <c r="C646" s="48"/>
      <c r="F646" s="107"/>
    </row>
    <row r="647" spans="2:6" ht="43.5" customHeight="1">
      <c r="B647" s="61"/>
      <c r="C647" s="48"/>
      <c r="F647" s="107"/>
    </row>
    <row r="648" spans="2:6" ht="43.5" customHeight="1">
      <c r="B648" s="61"/>
      <c r="C648" s="48"/>
      <c r="F648" s="107"/>
    </row>
    <row r="649" spans="2:6" ht="43.5" customHeight="1">
      <c r="B649" s="61"/>
      <c r="C649" s="48"/>
      <c r="F649" s="107"/>
    </row>
    <row r="650" spans="2:6" ht="43.5" customHeight="1">
      <c r="B650" s="61"/>
      <c r="C650" s="48"/>
      <c r="F650" s="107"/>
    </row>
    <row r="651" spans="2:6" ht="43.5" customHeight="1">
      <c r="B651" s="61"/>
      <c r="C651" s="48"/>
      <c r="F651" s="107"/>
    </row>
    <row r="652" spans="2:6" ht="43.5" customHeight="1">
      <c r="B652" s="61"/>
      <c r="C652" s="48"/>
      <c r="F652" s="107"/>
    </row>
    <row r="653" spans="2:6" ht="43.5" customHeight="1">
      <c r="B653" s="61"/>
      <c r="C653" s="48"/>
      <c r="F653" s="107"/>
    </row>
    <row r="654" spans="2:6" ht="43.5" customHeight="1">
      <c r="B654" s="61"/>
      <c r="C654" s="48"/>
      <c r="F654" s="107"/>
    </row>
    <row r="655" spans="2:6" ht="43.5" customHeight="1">
      <c r="B655" s="61"/>
      <c r="C655" s="48"/>
      <c r="F655" s="107"/>
    </row>
    <row r="656" spans="2:6" ht="43.5" customHeight="1">
      <c r="B656" s="61"/>
      <c r="C656" s="48"/>
      <c r="F656" s="107"/>
    </row>
    <row r="657" spans="2:6" ht="43.5" customHeight="1">
      <c r="B657" s="61"/>
      <c r="C657" s="48"/>
      <c r="F657" s="107"/>
    </row>
    <row r="658" spans="2:6" ht="43.5" customHeight="1">
      <c r="B658" s="61"/>
      <c r="C658" s="48"/>
      <c r="F658" s="107"/>
    </row>
    <row r="659" spans="2:6" ht="43.5" customHeight="1">
      <c r="B659" s="61"/>
      <c r="C659" s="48"/>
      <c r="F659" s="107"/>
    </row>
    <row r="660" spans="2:6" ht="43.5" customHeight="1">
      <c r="B660" s="61"/>
      <c r="C660" s="48"/>
      <c r="F660" s="107"/>
    </row>
    <row r="661" spans="2:6" ht="43.5" customHeight="1">
      <c r="B661" s="61"/>
      <c r="C661" s="48"/>
      <c r="F661" s="107"/>
    </row>
    <row r="662" spans="2:6" ht="43.5" customHeight="1">
      <c r="B662" s="61"/>
      <c r="C662" s="48"/>
      <c r="F662" s="107"/>
    </row>
    <row r="663" spans="2:6" ht="43.5" customHeight="1">
      <c r="B663" s="61"/>
      <c r="C663" s="48"/>
      <c r="F663" s="107"/>
    </row>
    <row r="664" spans="2:6" ht="43.5" customHeight="1">
      <c r="B664" s="61"/>
      <c r="C664" s="48"/>
      <c r="F664" s="107"/>
    </row>
    <row r="665" spans="2:6" ht="43.5" customHeight="1">
      <c r="B665" s="61"/>
      <c r="C665" s="48"/>
      <c r="F665" s="107"/>
    </row>
    <row r="666" spans="2:6" ht="43.5" customHeight="1">
      <c r="B666" s="61"/>
      <c r="C666" s="48"/>
      <c r="F666" s="107"/>
    </row>
    <row r="667" spans="2:6" ht="43.5" customHeight="1">
      <c r="B667" s="61"/>
      <c r="C667" s="48"/>
      <c r="F667" s="107"/>
    </row>
    <row r="668" spans="2:6" ht="43.5" customHeight="1">
      <c r="B668" s="61"/>
      <c r="C668" s="48"/>
      <c r="F668" s="107"/>
    </row>
    <row r="669" spans="2:6" ht="43.5" customHeight="1">
      <c r="B669" s="61"/>
      <c r="C669" s="48"/>
      <c r="F669" s="107"/>
    </row>
    <row r="670" spans="2:6" ht="43.5" customHeight="1">
      <c r="B670" s="61"/>
      <c r="C670" s="48"/>
      <c r="F670" s="107"/>
    </row>
    <row r="671" spans="2:6" ht="43.5" customHeight="1">
      <c r="B671" s="61"/>
      <c r="C671" s="48"/>
      <c r="F671" s="107"/>
    </row>
    <row r="672" spans="2:6" ht="43.5" customHeight="1">
      <c r="B672" s="61"/>
      <c r="C672" s="48"/>
      <c r="F672" s="107"/>
    </row>
    <row r="673" spans="2:6" ht="43.5" customHeight="1">
      <c r="B673" s="61"/>
      <c r="C673" s="48"/>
      <c r="F673" s="107"/>
    </row>
    <row r="674" spans="2:6" ht="43.5" customHeight="1">
      <c r="B674" s="61"/>
      <c r="C674" s="48"/>
      <c r="F674" s="107"/>
    </row>
    <row r="675" spans="2:6" ht="43.5" customHeight="1">
      <c r="B675" s="61"/>
      <c r="C675" s="48"/>
      <c r="F675" s="107"/>
    </row>
    <row r="676" spans="2:6" ht="43.5" customHeight="1">
      <c r="B676" s="61"/>
      <c r="C676" s="48"/>
      <c r="F676" s="107"/>
    </row>
    <row r="677" spans="2:6" ht="43.5" customHeight="1">
      <c r="B677" s="61"/>
      <c r="C677" s="48"/>
      <c r="F677" s="107"/>
    </row>
    <row r="678" spans="2:6" ht="43.5" customHeight="1">
      <c r="B678" s="61"/>
      <c r="C678" s="48"/>
      <c r="F678" s="107"/>
    </row>
    <row r="679" spans="2:6" ht="43.5" customHeight="1">
      <c r="B679" s="61"/>
      <c r="C679" s="48"/>
      <c r="F679" s="107"/>
    </row>
    <row r="680" spans="2:6" ht="43.5" customHeight="1">
      <c r="B680" s="61"/>
      <c r="C680" s="48"/>
      <c r="F680" s="107"/>
    </row>
    <row r="681" spans="2:6" ht="43.5" customHeight="1">
      <c r="B681" s="61"/>
      <c r="C681" s="48"/>
      <c r="F681" s="107"/>
    </row>
    <row r="682" spans="2:6" ht="43.5" customHeight="1">
      <c r="B682" s="61"/>
      <c r="C682" s="48"/>
      <c r="F682" s="107"/>
    </row>
    <row r="683" spans="2:6" ht="43.5" customHeight="1">
      <c r="B683" s="61"/>
      <c r="C683" s="48"/>
      <c r="F683" s="107"/>
    </row>
    <row r="684" spans="2:6" ht="43.5" customHeight="1">
      <c r="B684" s="61"/>
      <c r="C684" s="48"/>
      <c r="F684" s="107"/>
    </row>
    <row r="685" spans="2:6" ht="43.5" customHeight="1">
      <c r="B685" s="61"/>
      <c r="C685" s="48"/>
      <c r="F685" s="107"/>
    </row>
    <row r="686" spans="2:6" ht="43.5" customHeight="1">
      <c r="B686" s="61"/>
      <c r="C686" s="48"/>
      <c r="F686" s="107"/>
    </row>
    <row r="687" spans="2:6" ht="43.5" customHeight="1">
      <c r="B687" s="61"/>
      <c r="C687" s="48"/>
      <c r="F687" s="107"/>
    </row>
    <row r="688" spans="2:6" ht="43.5" customHeight="1">
      <c r="B688" s="61"/>
      <c r="C688" s="48"/>
      <c r="F688" s="107"/>
    </row>
    <row r="689" spans="2:6" ht="43.5" customHeight="1">
      <c r="B689" s="61"/>
      <c r="C689" s="48"/>
      <c r="F689" s="107"/>
    </row>
    <row r="690" spans="2:6" ht="43.5" customHeight="1">
      <c r="B690" s="61"/>
      <c r="C690" s="48"/>
      <c r="F690" s="107"/>
    </row>
    <row r="691" spans="2:6" ht="43.5" customHeight="1">
      <c r="B691" s="61"/>
      <c r="C691" s="48"/>
      <c r="F691" s="107"/>
    </row>
    <row r="692" spans="2:6" ht="43.5" customHeight="1">
      <c r="B692" s="61"/>
      <c r="C692" s="48"/>
      <c r="F692" s="107"/>
    </row>
    <row r="693" spans="2:6" ht="43.5" customHeight="1">
      <c r="B693" s="61"/>
      <c r="C693" s="48"/>
      <c r="F693" s="107"/>
    </row>
    <row r="694" spans="2:6" ht="43.5" customHeight="1">
      <c r="B694" s="61"/>
      <c r="C694" s="48"/>
      <c r="F694" s="107"/>
    </row>
    <row r="695" spans="2:6" ht="43.5" customHeight="1">
      <c r="B695" s="61"/>
      <c r="C695" s="48"/>
      <c r="F695" s="107"/>
    </row>
    <row r="696" spans="2:6" ht="43.5" customHeight="1">
      <c r="B696" s="61"/>
      <c r="C696" s="48"/>
      <c r="F696" s="107"/>
    </row>
    <row r="697" spans="2:6" ht="43.5" customHeight="1">
      <c r="B697" s="61"/>
      <c r="C697" s="48"/>
      <c r="F697" s="107"/>
    </row>
    <row r="698" spans="2:6" ht="43.5" customHeight="1">
      <c r="B698" s="61"/>
      <c r="C698" s="48"/>
      <c r="F698" s="107"/>
    </row>
    <row r="699" spans="2:6" ht="43.5" customHeight="1">
      <c r="B699" s="61"/>
      <c r="C699" s="48"/>
      <c r="F699" s="107"/>
    </row>
    <row r="700" spans="2:6" ht="43.5" customHeight="1">
      <c r="B700" s="61"/>
      <c r="C700" s="48"/>
      <c r="F700" s="107"/>
    </row>
    <row r="701" spans="2:6" ht="43.5" customHeight="1">
      <c r="B701" s="61"/>
      <c r="C701" s="48"/>
      <c r="F701" s="107"/>
    </row>
    <row r="702" spans="2:6" ht="43.5" customHeight="1">
      <c r="B702" s="61"/>
      <c r="C702" s="48"/>
      <c r="F702" s="107"/>
    </row>
    <row r="703" spans="2:6" ht="43.5" customHeight="1">
      <c r="B703" s="61"/>
      <c r="C703" s="48"/>
      <c r="F703" s="107"/>
    </row>
    <row r="704" spans="2:6" ht="43.5" customHeight="1">
      <c r="B704" s="61"/>
      <c r="C704" s="48"/>
      <c r="F704" s="107"/>
    </row>
    <row r="705" spans="2:6" ht="43.5" customHeight="1">
      <c r="B705" s="61"/>
      <c r="C705" s="48"/>
      <c r="F705" s="107"/>
    </row>
    <row r="706" spans="2:6" ht="43.5" customHeight="1">
      <c r="B706" s="61"/>
      <c r="C706" s="48"/>
      <c r="F706" s="107"/>
    </row>
    <row r="707" spans="2:6" ht="43.5" customHeight="1">
      <c r="B707" s="61"/>
      <c r="C707" s="48"/>
      <c r="F707" s="107"/>
    </row>
    <row r="708" spans="2:6" ht="43.5" customHeight="1">
      <c r="B708" s="61"/>
      <c r="C708" s="48"/>
      <c r="F708" s="107"/>
    </row>
    <row r="709" spans="2:6" ht="43.5" customHeight="1">
      <c r="B709" s="61"/>
      <c r="C709" s="48"/>
      <c r="F709" s="107"/>
    </row>
    <row r="710" spans="2:6" ht="43.5" customHeight="1">
      <c r="B710" s="61"/>
      <c r="C710" s="48"/>
      <c r="F710" s="107"/>
    </row>
    <row r="711" spans="2:6" ht="43.5" customHeight="1">
      <c r="B711" s="61"/>
      <c r="C711" s="48"/>
      <c r="F711" s="107"/>
    </row>
    <row r="712" spans="2:6" ht="43.5" customHeight="1">
      <c r="B712" s="61"/>
      <c r="C712" s="48"/>
      <c r="F712" s="107"/>
    </row>
    <row r="713" spans="2:6" ht="43.5" customHeight="1">
      <c r="B713" s="61"/>
      <c r="C713" s="48"/>
      <c r="F713" s="107"/>
    </row>
    <row r="714" spans="2:6" ht="43.5" customHeight="1">
      <c r="B714" s="61"/>
      <c r="C714" s="48"/>
      <c r="F714" s="107"/>
    </row>
    <row r="715" spans="2:6" ht="43.5" customHeight="1">
      <c r="B715" s="61"/>
      <c r="C715" s="48"/>
      <c r="F715" s="107"/>
    </row>
    <row r="716" spans="2:6" ht="43.5" customHeight="1">
      <c r="B716" s="61"/>
      <c r="C716" s="48"/>
      <c r="F716" s="107"/>
    </row>
    <row r="717" spans="2:6" ht="43.5" customHeight="1">
      <c r="B717" s="61"/>
      <c r="C717" s="48"/>
      <c r="F717" s="107"/>
    </row>
    <row r="718" spans="2:6" ht="43.5" customHeight="1">
      <c r="B718" s="61"/>
      <c r="C718" s="48"/>
      <c r="F718" s="107"/>
    </row>
    <row r="719" spans="2:6" ht="43.5" customHeight="1">
      <c r="B719" s="61"/>
      <c r="C719" s="48"/>
      <c r="F719" s="107"/>
    </row>
    <row r="720" spans="2:6" ht="43.5" customHeight="1">
      <c r="B720" s="61"/>
      <c r="C720" s="48"/>
      <c r="F720" s="107"/>
    </row>
    <row r="721" spans="2:6" ht="43.5" customHeight="1">
      <c r="B721" s="61"/>
      <c r="C721" s="48"/>
      <c r="F721" s="107"/>
    </row>
    <row r="722" spans="2:6" ht="43.5" customHeight="1">
      <c r="B722" s="61"/>
      <c r="C722" s="48"/>
      <c r="F722" s="107"/>
    </row>
    <row r="723" spans="2:6" ht="43.5" customHeight="1">
      <c r="B723" s="61"/>
      <c r="C723" s="48"/>
      <c r="F723" s="107"/>
    </row>
    <row r="724" spans="2:6" ht="43.5" customHeight="1">
      <c r="B724" s="61"/>
      <c r="C724" s="48"/>
      <c r="F724" s="107"/>
    </row>
    <row r="725" spans="2:6" ht="43.5" customHeight="1">
      <c r="B725" s="61"/>
      <c r="C725" s="48"/>
      <c r="F725" s="107"/>
    </row>
    <row r="726" spans="2:6" ht="43.5" customHeight="1">
      <c r="B726" s="61"/>
      <c r="C726" s="48"/>
      <c r="F726" s="107"/>
    </row>
    <row r="727" spans="2:6" ht="43.5" customHeight="1">
      <c r="B727" s="61"/>
      <c r="C727" s="48"/>
      <c r="F727" s="107"/>
    </row>
    <row r="728" spans="2:6" ht="43.5" customHeight="1">
      <c r="B728" s="61"/>
      <c r="C728" s="48"/>
      <c r="F728" s="107"/>
    </row>
    <row r="729" spans="2:6" ht="43.5" customHeight="1">
      <c r="B729" s="61"/>
      <c r="C729" s="48"/>
      <c r="F729" s="107"/>
    </row>
    <row r="730" spans="2:6" ht="43.5" customHeight="1">
      <c r="B730" s="61"/>
      <c r="C730" s="48"/>
      <c r="F730" s="107"/>
    </row>
    <row r="731" spans="2:6" ht="43.5" customHeight="1">
      <c r="B731" s="61"/>
      <c r="C731" s="48"/>
      <c r="F731" s="107"/>
    </row>
    <row r="732" spans="2:6" ht="43.5" customHeight="1">
      <c r="B732" s="61"/>
      <c r="C732" s="48"/>
      <c r="F732" s="107"/>
    </row>
    <row r="733" spans="2:6" ht="43.5" customHeight="1">
      <c r="B733" s="61"/>
      <c r="C733" s="48"/>
      <c r="F733" s="107"/>
    </row>
    <row r="734" spans="2:6" ht="43.5" customHeight="1">
      <c r="B734" s="61"/>
      <c r="C734" s="48"/>
      <c r="F734" s="107"/>
    </row>
    <row r="735" spans="2:6" ht="43.5" customHeight="1">
      <c r="B735" s="61"/>
      <c r="C735" s="48"/>
      <c r="F735" s="107"/>
    </row>
    <row r="736" spans="2:6" ht="43.5" customHeight="1">
      <c r="B736" s="61"/>
      <c r="C736" s="48"/>
      <c r="F736" s="107"/>
    </row>
    <row r="737" spans="2:6" ht="43.5" customHeight="1">
      <c r="B737" s="61"/>
      <c r="C737" s="48"/>
      <c r="F737" s="107"/>
    </row>
    <row r="738" spans="2:6" ht="43.5" customHeight="1">
      <c r="B738" s="61"/>
      <c r="C738" s="48"/>
      <c r="F738" s="107"/>
    </row>
    <row r="739" spans="2:6" ht="43.5" customHeight="1">
      <c r="B739" s="61"/>
      <c r="C739" s="48"/>
      <c r="F739" s="107"/>
    </row>
    <row r="740" spans="2:6" ht="43.5" customHeight="1">
      <c r="B740" s="61"/>
      <c r="C740" s="48"/>
      <c r="F740" s="107"/>
    </row>
    <row r="741" spans="2:6" ht="43.5" customHeight="1">
      <c r="B741" s="61"/>
      <c r="C741" s="48"/>
      <c r="F741" s="107"/>
    </row>
    <row r="742" spans="2:6" ht="43.5" customHeight="1">
      <c r="B742" s="61"/>
      <c r="C742" s="48"/>
      <c r="F742" s="107"/>
    </row>
    <row r="743" spans="2:6" ht="43.5" customHeight="1">
      <c r="B743" s="61"/>
      <c r="C743" s="48"/>
      <c r="F743" s="107"/>
    </row>
    <row r="744" spans="2:6" ht="43.5" customHeight="1">
      <c r="B744" s="61"/>
      <c r="C744" s="48"/>
      <c r="F744" s="107"/>
    </row>
    <row r="745" spans="2:6" ht="43.5" customHeight="1">
      <c r="B745" s="61"/>
      <c r="C745" s="48"/>
      <c r="F745" s="107"/>
    </row>
    <row r="746" spans="2:6" ht="43.5" customHeight="1">
      <c r="B746" s="61"/>
      <c r="C746" s="48"/>
      <c r="F746" s="107"/>
    </row>
    <row r="747" spans="2:6" ht="43.5" customHeight="1">
      <c r="B747" s="61"/>
      <c r="C747" s="48"/>
      <c r="F747" s="107"/>
    </row>
    <row r="748" spans="2:6" ht="43.5" customHeight="1">
      <c r="B748" s="61"/>
      <c r="C748" s="48"/>
      <c r="F748" s="107"/>
    </row>
    <row r="749" spans="2:6" ht="43.5" customHeight="1">
      <c r="B749" s="61"/>
      <c r="C749" s="48"/>
      <c r="F749" s="107"/>
    </row>
    <row r="750" spans="2:6" ht="43.5" customHeight="1">
      <c r="B750" s="61"/>
      <c r="C750" s="48"/>
      <c r="F750" s="107"/>
    </row>
    <row r="751" spans="2:6" ht="43.5" customHeight="1">
      <c r="B751" s="61"/>
      <c r="C751" s="48"/>
      <c r="F751" s="107"/>
    </row>
    <row r="752" spans="2:6" ht="43.5" customHeight="1">
      <c r="B752" s="61"/>
      <c r="C752" s="48"/>
      <c r="F752" s="107"/>
    </row>
    <row r="753" spans="2:6" ht="43.5" customHeight="1">
      <c r="B753" s="61"/>
      <c r="C753" s="48"/>
      <c r="F753" s="107"/>
    </row>
    <row r="754" spans="2:6" ht="43.5" customHeight="1">
      <c r="B754" s="61"/>
      <c r="C754" s="48"/>
      <c r="F754" s="107"/>
    </row>
    <row r="755" spans="2:6" ht="43.5" customHeight="1">
      <c r="B755" s="61"/>
      <c r="C755" s="48"/>
      <c r="F755" s="107"/>
    </row>
    <row r="756" spans="2:6" ht="43.5" customHeight="1">
      <c r="B756" s="61"/>
      <c r="C756" s="48"/>
      <c r="F756" s="107"/>
    </row>
    <row r="757" spans="2:6" ht="43.5" customHeight="1">
      <c r="B757" s="61"/>
      <c r="C757" s="48"/>
      <c r="F757" s="107"/>
    </row>
    <row r="758" spans="2:6" ht="43.5" customHeight="1">
      <c r="B758" s="61"/>
      <c r="C758" s="48"/>
      <c r="F758" s="107"/>
    </row>
    <row r="759" spans="2:6" ht="43.5" customHeight="1">
      <c r="B759" s="61"/>
      <c r="C759" s="48"/>
      <c r="F759" s="107"/>
    </row>
    <row r="760" spans="2:6" ht="43.5" customHeight="1">
      <c r="B760" s="61"/>
      <c r="C760" s="48"/>
      <c r="F760" s="107"/>
    </row>
    <row r="761" spans="2:6" ht="43.5" customHeight="1">
      <c r="B761" s="61"/>
      <c r="C761" s="48"/>
      <c r="F761" s="107"/>
    </row>
    <row r="762" spans="2:6" ht="43.5" customHeight="1">
      <c r="B762" s="61"/>
      <c r="C762" s="48"/>
      <c r="F762" s="107"/>
    </row>
    <row r="763" spans="2:6" ht="43.5" customHeight="1">
      <c r="B763" s="61"/>
      <c r="C763" s="48"/>
      <c r="F763" s="107"/>
    </row>
    <row r="764" spans="2:6" ht="43.5" customHeight="1">
      <c r="B764" s="61"/>
      <c r="C764" s="48"/>
      <c r="F764" s="107"/>
    </row>
    <row r="765" spans="2:6" ht="43.5" customHeight="1">
      <c r="B765" s="61"/>
      <c r="C765" s="48"/>
      <c r="F765" s="107"/>
    </row>
    <row r="766" spans="2:6" ht="43.5" customHeight="1">
      <c r="B766" s="61"/>
      <c r="C766" s="48"/>
      <c r="F766" s="107"/>
    </row>
    <row r="767" spans="2:6" ht="43.5" customHeight="1">
      <c r="B767" s="61"/>
      <c r="C767" s="48"/>
      <c r="F767" s="107"/>
    </row>
    <row r="768" spans="2:6" ht="43.5" customHeight="1">
      <c r="B768" s="61"/>
      <c r="C768" s="48"/>
      <c r="F768" s="107"/>
    </row>
    <row r="769" spans="2:6" ht="43.5" customHeight="1">
      <c r="B769" s="61"/>
      <c r="C769" s="48"/>
      <c r="F769" s="107"/>
    </row>
    <row r="770" spans="2:6" ht="43.5" customHeight="1">
      <c r="B770" s="61"/>
      <c r="C770" s="48"/>
      <c r="F770" s="107"/>
    </row>
    <row r="771" spans="2:6" ht="43.5" customHeight="1">
      <c r="B771" s="61"/>
      <c r="C771" s="48"/>
      <c r="F771" s="107"/>
    </row>
    <row r="772" spans="2:6" ht="43.5" customHeight="1">
      <c r="B772" s="61"/>
      <c r="C772" s="48"/>
      <c r="F772" s="107"/>
    </row>
    <row r="773" spans="2:6" ht="43.5" customHeight="1">
      <c r="B773" s="61"/>
      <c r="C773" s="48"/>
      <c r="F773" s="107"/>
    </row>
    <row r="774" spans="2:6" ht="43.5" customHeight="1">
      <c r="B774" s="61"/>
      <c r="C774" s="48"/>
      <c r="F774" s="107"/>
    </row>
    <row r="775" spans="2:6" ht="43.5" customHeight="1">
      <c r="B775" s="61"/>
      <c r="C775" s="48"/>
      <c r="F775" s="107"/>
    </row>
    <row r="776" spans="2:6" ht="43.5" customHeight="1">
      <c r="B776" s="61"/>
      <c r="C776" s="48"/>
      <c r="F776" s="107"/>
    </row>
    <row r="777" spans="2:6" ht="43.5" customHeight="1">
      <c r="B777" s="61"/>
      <c r="C777" s="48"/>
      <c r="F777" s="107"/>
    </row>
    <row r="778" spans="2:6" ht="43.5" customHeight="1">
      <c r="B778" s="61"/>
      <c r="C778" s="48"/>
      <c r="F778" s="107"/>
    </row>
    <row r="779" spans="2:6" ht="43.5" customHeight="1">
      <c r="B779" s="61"/>
      <c r="C779" s="48"/>
      <c r="F779" s="107"/>
    </row>
    <row r="780" spans="2:6" ht="43.5" customHeight="1">
      <c r="B780" s="61"/>
      <c r="C780" s="48"/>
      <c r="F780" s="107"/>
    </row>
    <row r="781" spans="2:6" ht="43.5" customHeight="1">
      <c r="B781" s="61"/>
      <c r="C781" s="48"/>
      <c r="F781" s="107"/>
    </row>
    <row r="782" spans="2:6" ht="43.5" customHeight="1">
      <c r="B782" s="61"/>
      <c r="C782" s="48"/>
      <c r="F782" s="107"/>
    </row>
    <row r="783" spans="2:6" ht="43.5" customHeight="1">
      <c r="B783" s="61"/>
      <c r="C783" s="48"/>
      <c r="F783" s="107"/>
    </row>
    <row r="784" spans="2:6" ht="43.5" customHeight="1">
      <c r="B784" s="61"/>
      <c r="C784" s="48"/>
      <c r="F784" s="107"/>
    </row>
    <row r="785" spans="2:6" ht="43.5" customHeight="1">
      <c r="B785" s="61"/>
      <c r="C785" s="48"/>
      <c r="F785" s="107"/>
    </row>
    <row r="786" spans="2:6" ht="43.5" customHeight="1">
      <c r="B786" s="61"/>
      <c r="C786" s="48"/>
      <c r="F786" s="107"/>
    </row>
    <row r="787" spans="2:6" ht="43.5" customHeight="1">
      <c r="B787" s="61"/>
      <c r="C787" s="48"/>
      <c r="F787" s="107"/>
    </row>
    <row r="788" spans="2:6" ht="43.5" customHeight="1">
      <c r="B788" s="61"/>
      <c r="C788" s="48"/>
      <c r="F788" s="107"/>
    </row>
    <row r="789" spans="2:6" ht="43.5" customHeight="1">
      <c r="B789" s="61"/>
      <c r="C789" s="48"/>
      <c r="F789" s="107"/>
    </row>
  </sheetData>
  <mergeCells count="9">
    <mergeCell ref="B1:R1"/>
    <mergeCell ref="B2:R2"/>
    <mergeCell ref="B5:B6"/>
    <mergeCell ref="C5:C6"/>
    <mergeCell ref="D5:H5"/>
    <mergeCell ref="I5:M5"/>
    <mergeCell ref="N5:R5"/>
    <mergeCell ref="B3:R3"/>
    <mergeCell ref="Q4:R4"/>
  </mergeCells>
  <printOptions horizontalCentered="1"/>
  <pageMargins left="0" right="0" top="0.74803149606299213" bottom="0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52"/>
  <sheetViews>
    <sheetView zoomScaleNormal="100" workbookViewId="0">
      <pane xSplit="1" ySplit="4" topLeftCell="B68" activePane="bottomRight" state="frozen"/>
      <selection pane="topRight" activeCell="B1" sqref="B1"/>
      <selection pane="bottomLeft" activeCell="A5" sqref="A5"/>
      <selection pane="bottomRight" activeCell="F69" sqref="F69"/>
    </sheetView>
  </sheetViews>
  <sheetFormatPr baseColWidth="10" defaultColWidth="9.1640625" defaultRowHeight="41.25" customHeight="1"/>
  <cols>
    <col min="1" max="1" width="3.1640625" style="2" customWidth="1"/>
    <col min="2" max="2" width="46.33203125" style="61" customWidth="1"/>
    <col min="3" max="3" width="9.5" style="116" customWidth="1"/>
    <col min="4" max="4" width="13" style="2" customWidth="1"/>
    <col min="5" max="5" width="13.5" style="2" customWidth="1"/>
    <col min="6" max="6" width="13.1640625" style="2" customWidth="1"/>
    <col min="7" max="7" width="12" style="2" customWidth="1"/>
    <col min="8" max="8" width="10.5" style="2" customWidth="1"/>
    <col min="9" max="9" width="13.33203125" style="2" customWidth="1"/>
    <col min="10" max="11" width="13.6640625" style="2" customWidth="1"/>
    <col min="12" max="12" width="12" style="2" customWidth="1"/>
    <col min="13" max="13" width="10.6640625" style="2" customWidth="1"/>
    <col min="14" max="14" width="12" style="2" customWidth="1"/>
    <col min="15" max="15" width="13.83203125" style="2" customWidth="1"/>
    <col min="16" max="16" width="12" style="2" customWidth="1"/>
    <col min="17" max="17" width="11.33203125" style="2" customWidth="1"/>
    <col min="18" max="18" width="12" style="2" customWidth="1"/>
    <col min="19" max="16384" width="9.1640625" style="2"/>
  </cols>
  <sheetData>
    <row r="1" spans="1:18" ht="41.25" customHeight="1">
      <c r="A1" s="1"/>
      <c r="B1" s="199"/>
      <c r="C1" s="108"/>
      <c r="D1" s="3"/>
      <c r="E1" s="3"/>
      <c r="F1" s="4"/>
      <c r="G1" s="4"/>
      <c r="H1" s="4"/>
      <c r="I1" s="1"/>
      <c r="J1" s="1"/>
      <c r="K1" s="1"/>
      <c r="L1" s="1"/>
      <c r="M1" s="1"/>
      <c r="N1" s="1"/>
      <c r="O1" s="1"/>
      <c r="P1" s="1"/>
    </row>
    <row r="2" spans="1:18" s="6" customFormat="1" ht="41.25" customHeight="1" thickBot="1">
      <c r="A2" s="5"/>
      <c r="B2" s="276" t="s">
        <v>31</v>
      </c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1:18" s="25" customFormat="1" ht="41.25" customHeight="1">
      <c r="A3" s="24"/>
      <c r="B3" s="277" t="s">
        <v>36</v>
      </c>
      <c r="C3" s="279" t="s">
        <v>110</v>
      </c>
      <c r="D3" s="281" t="s">
        <v>37</v>
      </c>
      <c r="E3" s="282"/>
      <c r="F3" s="282"/>
      <c r="G3" s="282"/>
      <c r="H3" s="283"/>
      <c r="I3" s="284" t="s">
        <v>38</v>
      </c>
      <c r="J3" s="285"/>
      <c r="K3" s="285"/>
      <c r="L3" s="285"/>
      <c r="M3" s="286"/>
      <c r="N3" s="287" t="s">
        <v>111</v>
      </c>
      <c r="O3" s="288"/>
      <c r="P3" s="288"/>
      <c r="Q3" s="288"/>
      <c r="R3" s="289"/>
    </row>
    <row r="4" spans="1:18" s="25" customFormat="1" ht="41.25" customHeight="1" thickBot="1">
      <c r="A4" s="24"/>
      <c r="B4" s="278"/>
      <c r="C4" s="280"/>
      <c r="D4" s="85" t="s">
        <v>106</v>
      </c>
      <c r="E4" s="86" t="s">
        <v>107</v>
      </c>
      <c r="F4" s="87" t="s">
        <v>6</v>
      </c>
      <c r="G4" s="87" t="s">
        <v>112</v>
      </c>
      <c r="H4" s="84" t="s">
        <v>108</v>
      </c>
      <c r="I4" s="85" t="s">
        <v>106</v>
      </c>
      <c r="J4" s="86" t="s">
        <v>107</v>
      </c>
      <c r="K4" s="87" t="s">
        <v>6</v>
      </c>
      <c r="L4" s="87" t="s">
        <v>112</v>
      </c>
      <c r="M4" s="84" t="s">
        <v>108</v>
      </c>
      <c r="N4" s="85" t="s">
        <v>106</v>
      </c>
      <c r="O4" s="86" t="s">
        <v>107</v>
      </c>
      <c r="P4" s="87" t="s">
        <v>6</v>
      </c>
      <c r="Q4" s="87" t="s">
        <v>112</v>
      </c>
      <c r="R4" s="84" t="s">
        <v>108</v>
      </c>
    </row>
    <row r="5" spans="1:18" s="25" customFormat="1" ht="41.25" hidden="1" customHeight="1">
      <c r="B5" s="200"/>
      <c r="C5" s="109"/>
      <c r="D5" s="26"/>
      <c r="E5" s="26"/>
      <c r="F5" s="26"/>
      <c r="G5" s="26"/>
      <c r="H5" s="26"/>
      <c r="I5" s="26"/>
      <c r="J5" s="26"/>
      <c r="K5" s="26"/>
      <c r="L5" s="27"/>
      <c r="M5" s="27"/>
      <c r="N5" s="26"/>
      <c r="O5" s="26"/>
      <c r="P5" s="26"/>
      <c r="Q5" s="28"/>
      <c r="R5" s="29"/>
    </row>
    <row r="6" spans="1:18" s="25" customFormat="1" ht="41.25" hidden="1" customHeight="1">
      <c r="B6" s="198" t="s">
        <v>19</v>
      </c>
      <c r="C6" s="110" t="s">
        <v>0</v>
      </c>
      <c r="D6" s="93">
        <v>56309524.920000002</v>
      </c>
      <c r="E6" s="93">
        <v>58876379.507199995</v>
      </c>
      <c r="F6" s="93">
        <v>57348059.167460002</v>
      </c>
      <c r="G6" s="94">
        <v>-1528320.3397399932</v>
      </c>
      <c r="H6" s="94">
        <v>97.404187634273441</v>
      </c>
      <c r="I6" s="93">
        <v>55327011.219999999</v>
      </c>
      <c r="J6" s="93">
        <v>57377614.609999999</v>
      </c>
      <c r="K6" s="93">
        <v>55946355.417779997</v>
      </c>
      <c r="L6" s="94">
        <v>-1431259.1922200024</v>
      </c>
      <c r="M6" s="94">
        <v>97.505544275501194</v>
      </c>
      <c r="N6" s="93">
        <v>4006813.7</v>
      </c>
      <c r="O6" s="93">
        <v>4446359.6971999994</v>
      </c>
      <c r="P6" s="93">
        <v>4154365.8637100002</v>
      </c>
      <c r="Q6" s="94">
        <v>-291993.83348999918</v>
      </c>
      <c r="R6" s="154">
        <v>93.432968689557967</v>
      </c>
    </row>
    <row r="7" spans="1:18" s="25" customFormat="1" ht="41.25" hidden="1" customHeight="1">
      <c r="B7" s="198" t="s">
        <v>20</v>
      </c>
      <c r="C7" s="111" t="s">
        <v>417</v>
      </c>
      <c r="D7" s="93">
        <v>55667559.32</v>
      </c>
      <c r="E7" s="93">
        <v>57882059.056649998</v>
      </c>
      <c r="F7" s="93">
        <v>56834136.2421</v>
      </c>
      <c r="G7" s="94">
        <v>-1047922.8145499974</v>
      </c>
      <c r="H7" s="94">
        <v>98.189555051031647</v>
      </c>
      <c r="I7" s="93">
        <v>54715417.32</v>
      </c>
      <c r="J7" s="93">
        <v>56477309.600000001</v>
      </c>
      <c r="K7" s="93">
        <v>55508419.485069998</v>
      </c>
      <c r="L7" s="94">
        <v>-968890.11493000388</v>
      </c>
      <c r="M7" s="94">
        <v>98.284461278711461</v>
      </c>
      <c r="N7" s="93">
        <v>3976442</v>
      </c>
      <c r="O7" s="93">
        <v>4352344.2566499999</v>
      </c>
      <c r="P7" s="93">
        <v>4078378.8710599998</v>
      </c>
      <c r="Q7" s="94">
        <v>-273965.38559000008</v>
      </c>
      <c r="R7" s="154">
        <v>93.70533741278841</v>
      </c>
    </row>
    <row r="8" spans="1:18" s="25" customFormat="1" ht="41.25" hidden="1" customHeight="1">
      <c r="B8" s="201" t="s">
        <v>681</v>
      </c>
      <c r="C8" s="111" t="s">
        <v>418</v>
      </c>
      <c r="D8" s="93">
        <v>8705887.0500000007</v>
      </c>
      <c r="E8" s="93">
        <v>8392076.9920000006</v>
      </c>
      <c r="F8" s="93">
        <v>8136839.6656599995</v>
      </c>
      <c r="G8" s="94">
        <v>-255237.32634000108</v>
      </c>
      <c r="H8" s="94">
        <v>96.958591698058612</v>
      </c>
      <c r="I8" s="93">
        <v>6344553.25</v>
      </c>
      <c r="J8" s="93">
        <v>5810452.9500000002</v>
      </c>
      <c r="K8" s="93">
        <v>5626662.6436800007</v>
      </c>
      <c r="L8" s="94">
        <v>-183790.30631999951</v>
      </c>
      <c r="M8" s="94">
        <v>96.836902253549795</v>
      </c>
      <c r="N8" s="93">
        <v>2361333.7999999998</v>
      </c>
      <c r="O8" s="93">
        <v>2581624.0419999999</v>
      </c>
      <c r="P8" s="93">
        <v>2510177.0219800002</v>
      </c>
      <c r="Q8" s="94">
        <v>-71447.020019999705</v>
      </c>
      <c r="R8" s="154">
        <v>97.232477740459473</v>
      </c>
    </row>
    <row r="9" spans="1:18" s="25" customFormat="1" ht="41.25" hidden="1" customHeight="1">
      <c r="B9" s="201" t="s">
        <v>682</v>
      </c>
      <c r="C9" s="111" t="s">
        <v>419</v>
      </c>
      <c r="D9" s="93">
        <v>1278547.02</v>
      </c>
      <c r="E9" s="93">
        <v>1205299.1229999999</v>
      </c>
      <c r="F9" s="93">
        <v>1140579.76896</v>
      </c>
      <c r="G9" s="94">
        <v>-64719.354039999889</v>
      </c>
      <c r="H9" s="94">
        <v>94.630432163684574</v>
      </c>
      <c r="I9" s="93">
        <v>924188.12</v>
      </c>
      <c r="J9" s="93">
        <v>817209.19299999997</v>
      </c>
      <c r="K9" s="93">
        <v>767498.53021</v>
      </c>
      <c r="L9" s="94">
        <v>-49710.662789999973</v>
      </c>
      <c r="M9" s="94">
        <v>93.917021098660115</v>
      </c>
      <c r="N9" s="93">
        <v>354358.9</v>
      </c>
      <c r="O9" s="93">
        <v>388089.93</v>
      </c>
      <c r="P9" s="93">
        <v>373081.23875000002</v>
      </c>
      <c r="Q9" s="94">
        <v>-15008.691249999974</v>
      </c>
      <c r="R9" s="154">
        <v>96.132676967423521</v>
      </c>
    </row>
    <row r="10" spans="1:18" s="25" customFormat="1" ht="41.25" hidden="1" customHeight="1">
      <c r="B10" s="201" t="s">
        <v>683</v>
      </c>
      <c r="C10" s="111" t="s">
        <v>420</v>
      </c>
      <c r="D10" s="93">
        <v>2226156.35</v>
      </c>
      <c r="E10" s="93">
        <v>2063661.4566500001</v>
      </c>
      <c r="F10" s="93">
        <v>1860476.67484</v>
      </c>
      <c r="G10" s="94">
        <v>-203184.78181000007</v>
      </c>
      <c r="H10" s="94">
        <v>90.15416113165017</v>
      </c>
      <c r="I10" s="93">
        <v>1578902.95</v>
      </c>
      <c r="J10" s="93">
        <v>1283142.1499999999</v>
      </c>
      <c r="K10" s="93">
        <v>1199538.94496</v>
      </c>
      <c r="L10" s="94">
        <v>-83603.205039999913</v>
      </c>
      <c r="M10" s="94">
        <v>93.484493901162864</v>
      </c>
      <c r="N10" s="93">
        <v>647253.4</v>
      </c>
      <c r="O10" s="93">
        <v>780519.30664999993</v>
      </c>
      <c r="P10" s="93">
        <v>660937.72988</v>
      </c>
      <c r="Q10" s="94">
        <v>-119581.57676999993</v>
      </c>
      <c r="R10" s="154">
        <v>84.67922884787491</v>
      </c>
    </row>
    <row r="11" spans="1:18" s="25" customFormat="1" ht="41.25" hidden="1" customHeight="1">
      <c r="B11" s="201" t="s">
        <v>684</v>
      </c>
      <c r="C11" s="111" t="s">
        <v>421</v>
      </c>
      <c r="D11" s="93">
        <v>500386.6</v>
      </c>
      <c r="E11" s="93">
        <v>496417.99200000003</v>
      </c>
      <c r="F11" s="93">
        <v>411798.08692999999</v>
      </c>
      <c r="G11" s="94">
        <v>-84619.905070000037</v>
      </c>
      <c r="H11" s="94">
        <v>82.953900456130114</v>
      </c>
      <c r="I11" s="93">
        <v>290910.40000000002</v>
      </c>
      <c r="J11" s="93">
        <v>245366.9</v>
      </c>
      <c r="K11" s="93">
        <v>202742.33635</v>
      </c>
      <c r="L11" s="94">
        <v>-42624.563649999996</v>
      </c>
      <c r="M11" s="94">
        <v>82.62823402423065</v>
      </c>
      <c r="N11" s="93">
        <v>209476.2</v>
      </c>
      <c r="O11" s="93">
        <v>251051.092</v>
      </c>
      <c r="P11" s="93">
        <v>209055.75058000002</v>
      </c>
      <c r="Q11" s="94">
        <v>-41995.341419999982</v>
      </c>
      <c r="R11" s="154">
        <v>83.272193287253259</v>
      </c>
    </row>
    <row r="12" spans="1:18" s="25" customFormat="1" ht="41.25" hidden="1" customHeight="1">
      <c r="B12" s="201" t="s">
        <v>685</v>
      </c>
      <c r="C12" s="111" t="s">
        <v>422</v>
      </c>
      <c r="D12" s="93">
        <v>304424.40000000002</v>
      </c>
      <c r="E12" s="93">
        <v>303205.44400000002</v>
      </c>
      <c r="F12" s="93">
        <v>281278.03604000004</v>
      </c>
      <c r="G12" s="94">
        <v>-21927.407959999982</v>
      </c>
      <c r="H12" s="94">
        <v>92.768135139420522</v>
      </c>
      <c r="I12" s="93">
        <v>212345.3</v>
      </c>
      <c r="J12" s="93">
        <v>202821.8</v>
      </c>
      <c r="K12" s="93">
        <v>192132.902</v>
      </c>
      <c r="L12" s="94">
        <v>-10688.897999999986</v>
      </c>
      <c r="M12" s="94">
        <v>94.729906745724577</v>
      </c>
      <c r="N12" s="93">
        <v>92079.1</v>
      </c>
      <c r="O12" s="93">
        <v>100383.644</v>
      </c>
      <c r="P12" s="93">
        <v>89145.134040000004</v>
      </c>
      <c r="Q12" s="94">
        <v>-11238.509959999996</v>
      </c>
      <c r="R12" s="154">
        <v>88.804441129871719</v>
      </c>
    </row>
    <row r="13" spans="1:18" s="25" customFormat="1" ht="41.25" hidden="1" customHeight="1">
      <c r="B13" s="201" t="s">
        <v>686</v>
      </c>
      <c r="C13" s="111" t="s">
        <v>423</v>
      </c>
      <c r="D13" s="93">
        <v>4488691.7</v>
      </c>
      <c r="E13" s="93">
        <v>4539168.63</v>
      </c>
      <c r="F13" s="93">
        <v>4400624.3952399995</v>
      </c>
      <c r="G13" s="94">
        <v>-138544.23476000037</v>
      </c>
      <c r="H13" s="94">
        <v>96.947805951857745</v>
      </c>
      <c r="I13" s="93">
        <v>4328691.7</v>
      </c>
      <c r="J13" s="93">
        <v>4436051.9800000004</v>
      </c>
      <c r="K13" s="93">
        <v>4297507.7452400001</v>
      </c>
      <c r="L13" s="94">
        <v>-138544.23476000037</v>
      </c>
      <c r="M13" s="94">
        <v>96.876857273435277</v>
      </c>
      <c r="N13" s="93">
        <v>160000</v>
      </c>
      <c r="O13" s="93">
        <v>103116.65</v>
      </c>
      <c r="P13" s="93">
        <v>103116.65</v>
      </c>
      <c r="Q13" s="94">
        <v>0</v>
      </c>
      <c r="R13" s="154">
        <v>100</v>
      </c>
    </row>
    <row r="14" spans="1:18" s="25" customFormat="1" ht="41.25" hidden="1" customHeight="1">
      <c r="B14" s="201" t="s">
        <v>687</v>
      </c>
      <c r="C14" s="111" t="s">
        <v>424</v>
      </c>
      <c r="D14" s="93">
        <v>4093189.3</v>
      </c>
      <c r="E14" s="93">
        <v>4156528.86</v>
      </c>
      <c r="F14" s="93">
        <v>4057385.9705400001</v>
      </c>
      <c r="G14" s="94">
        <v>-99142.889459999744</v>
      </c>
      <c r="H14" s="94">
        <v>97.61476720601911</v>
      </c>
      <c r="I14" s="93">
        <v>4093189.3</v>
      </c>
      <c r="J14" s="93">
        <v>4156528.86</v>
      </c>
      <c r="K14" s="93">
        <v>4057385.9705400001</v>
      </c>
      <c r="L14" s="94">
        <v>-99142.889459999744</v>
      </c>
      <c r="M14" s="94">
        <v>97.61476720601911</v>
      </c>
      <c r="N14" s="93">
        <v>0</v>
      </c>
      <c r="O14" s="93">
        <v>0</v>
      </c>
      <c r="P14" s="93">
        <v>0</v>
      </c>
      <c r="Q14" s="94">
        <v>0</v>
      </c>
      <c r="R14" s="154"/>
    </row>
    <row r="15" spans="1:18" s="25" customFormat="1" ht="41.25" hidden="1" customHeight="1">
      <c r="B15" s="201" t="s">
        <v>688</v>
      </c>
      <c r="C15" s="111" t="s">
        <v>425</v>
      </c>
      <c r="D15" s="93">
        <v>0</v>
      </c>
      <c r="E15" s="93">
        <v>4.7</v>
      </c>
      <c r="F15" s="93">
        <v>4.7</v>
      </c>
      <c r="G15" s="94">
        <v>0</v>
      </c>
      <c r="H15" s="94">
        <v>100</v>
      </c>
      <c r="I15" s="93">
        <v>0</v>
      </c>
      <c r="J15" s="93">
        <v>0</v>
      </c>
      <c r="K15" s="93">
        <v>0</v>
      </c>
      <c r="L15" s="94">
        <v>0</v>
      </c>
      <c r="M15" s="94"/>
      <c r="N15" s="93">
        <v>0</v>
      </c>
      <c r="O15" s="93">
        <v>4.7</v>
      </c>
      <c r="P15" s="93">
        <v>4.7</v>
      </c>
      <c r="Q15" s="94">
        <v>0</v>
      </c>
      <c r="R15" s="154">
        <v>100</v>
      </c>
    </row>
    <row r="16" spans="1:18" s="25" customFormat="1" ht="41.25" hidden="1" customHeight="1">
      <c r="B16" s="201" t="s">
        <v>689</v>
      </c>
      <c r="C16" s="111" t="s">
        <v>426</v>
      </c>
      <c r="D16" s="93">
        <v>5775</v>
      </c>
      <c r="E16" s="93">
        <v>8128</v>
      </c>
      <c r="F16" s="93">
        <v>7957.21</v>
      </c>
      <c r="G16" s="94">
        <v>-170.78999999999996</v>
      </c>
      <c r="H16" s="94">
        <v>97.898745078740163</v>
      </c>
      <c r="I16" s="93">
        <v>0</v>
      </c>
      <c r="J16" s="93">
        <v>0</v>
      </c>
      <c r="K16" s="93">
        <v>0</v>
      </c>
      <c r="L16" s="94">
        <v>0</v>
      </c>
      <c r="M16" s="94"/>
      <c r="N16" s="93">
        <v>5775</v>
      </c>
      <c r="O16" s="93">
        <v>8128</v>
      </c>
      <c r="P16" s="93">
        <v>7957.21</v>
      </c>
      <c r="Q16" s="94">
        <v>-170.78999999999996</v>
      </c>
      <c r="R16" s="154">
        <v>97.898745078740163</v>
      </c>
    </row>
    <row r="17" spans="2:18" s="25" customFormat="1" ht="41.25" hidden="1" customHeight="1">
      <c r="B17" s="201" t="s">
        <v>690</v>
      </c>
      <c r="C17" s="111" t="s">
        <v>427</v>
      </c>
      <c r="D17" s="93">
        <v>640615.6</v>
      </c>
      <c r="E17" s="93">
        <v>438315.1</v>
      </c>
      <c r="F17" s="93">
        <v>307400.77562000003</v>
      </c>
      <c r="G17" s="94">
        <v>-130914.32437999995</v>
      </c>
      <c r="H17" s="94">
        <v>70.132371807405235</v>
      </c>
      <c r="I17" s="93">
        <v>638947.4</v>
      </c>
      <c r="J17" s="93">
        <v>436531.4</v>
      </c>
      <c r="K17" s="93">
        <v>305676.13122000004</v>
      </c>
      <c r="L17" s="94">
        <v>-130855.26877999998</v>
      </c>
      <c r="M17" s="94">
        <v>70.023858815196348</v>
      </c>
      <c r="N17" s="93">
        <v>1668.2</v>
      </c>
      <c r="O17" s="93">
        <v>1783.7</v>
      </c>
      <c r="P17" s="93">
        <v>1724.6443999999999</v>
      </c>
      <c r="Q17" s="94">
        <v>-59.05560000000014</v>
      </c>
      <c r="R17" s="154">
        <v>96.689151763188875</v>
      </c>
    </row>
    <row r="18" spans="2:18" s="25" customFormat="1" ht="41.25" hidden="1" customHeight="1">
      <c r="B18" s="201" t="s">
        <v>691</v>
      </c>
      <c r="C18" s="111" t="s">
        <v>428</v>
      </c>
      <c r="D18" s="93">
        <v>33124321.800000001</v>
      </c>
      <c r="E18" s="93">
        <v>35781223.993000001</v>
      </c>
      <c r="F18" s="93">
        <v>35781223.899999999</v>
      </c>
      <c r="G18" s="94">
        <v>-9.3000002205371857E-2</v>
      </c>
      <c r="H18" s="94">
        <v>99.999999740087148</v>
      </c>
      <c r="I18" s="93">
        <v>36148621.799999997</v>
      </c>
      <c r="J18" s="93">
        <v>38728818.792999998</v>
      </c>
      <c r="K18" s="93">
        <v>38533886.014030002</v>
      </c>
      <c r="L18" s="94">
        <v>-194932.77896999568</v>
      </c>
      <c r="M18" s="94">
        <v>99.496672542449886</v>
      </c>
      <c r="N18" s="93">
        <v>0</v>
      </c>
      <c r="O18" s="93">
        <v>0</v>
      </c>
      <c r="P18" s="93">
        <v>0</v>
      </c>
      <c r="Q18" s="94">
        <v>0</v>
      </c>
      <c r="R18" s="154"/>
    </row>
    <row r="19" spans="2:18" s="25" customFormat="1" ht="41.25" hidden="1" customHeight="1">
      <c r="B19" s="201" t="s">
        <v>692</v>
      </c>
      <c r="C19" s="111" t="s">
        <v>429</v>
      </c>
      <c r="D19" s="93">
        <v>1738.9</v>
      </c>
      <c r="E19" s="93">
        <v>1359.5</v>
      </c>
      <c r="F19" s="93">
        <v>1345</v>
      </c>
      <c r="G19" s="94">
        <v>-14.5</v>
      </c>
      <c r="H19" s="94">
        <v>98.933431408606111</v>
      </c>
      <c r="I19" s="93">
        <v>785.9</v>
      </c>
      <c r="J19" s="93">
        <v>1359.5</v>
      </c>
      <c r="K19" s="93">
        <v>1345</v>
      </c>
      <c r="L19" s="94">
        <v>-14.5</v>
      </c>
      <c r="M19" s="94">
        <v>98.933431408606111</v>
      </c>
      <c r="N19" s="93">
        <v>953</v>
      </c>
      <c r="O19" s="93">
        <v>0</v>
      </c>
      <c r="P19" s="93">
        <v>0</v>
      </c>
      <c r="Q19" s="94">
        <v>0</v>
      </c>
      <c r="R19" s="154"/>
    </row>
    <row r="20" spans="2:18" s="25" customFormat="1" ht="41.25" hidden="1" customHeight="1">
      <c r="B20" s="201" t="s">
        <v>693</v>
      </c>
      <c r="C20" s="111" t="s">
        <v>430</v>
      </c>
      <c r="D20" s="93">
        <v>12910.8</v>
      </c>
      <c r="E20" s="93">
        <v>32260</v>
      </c>
      <c r="F20" s="93">
        <v>31226.784600000003</v>
      </c>
      <c r="G20" s="94">
        <v>-1033.2153999999973</v>
      </c>
      <c r="H20" s="94">
        <v>96.797224426534413</v>
      </c>
      <c r="I20" s="93">
        <v>2425.4</v>
      </c>
      <c r="J20" s="93">
        <v>2403.5</v>
      </c>
      <c r="K20" s="93">
        <v>2364.1697999999997</v>
      </c>
      <c r="L20" s="94">
        <v>-39.330200000000332</v>
      </c>
      <c r="M20" s="94">
        <v>98.363628042438094</v>
      </c>
      <c r="N20" s="93">
        <v>10485.4</v>
      </c>
      <c r="O20" s="93">
        <v>29856.5</v>
      </c>
      <c r="P20" s="93">
        <v>28862.614799999999</v>
      </c>
      <c r="Q20" s="94">
        <v>-993.88520000000062</v>
      </c>
      <c r="R20" s="154">
        <v>96.671126220421016</v>
      </c>
    </row>
    <row r="21" spans="2:18" s="25" customFormat="1" ht="41.25" hidden="1" customHeight="1">
      <c r="B21" s="201" t="s">
        <v>694</v>
      </c>
      <c r="C21" s="111" t="s">
        <v>431</v>
      </c>
      <c r="D21" s="93">
        <v>284914.8</v>
      </c>
      <c r="E21" s="93">
        <v>464409.266</v>
      </c>
      <c r="F21" s="93">
        <v>415995.27367000002</v>
      </c>
      <c r="G21" s="94">
        <v>-48413.992329999979</v>
      </c>
      <c r="H21" s="94">
        <v>89.575145055352962</v>
      </c>
      <c r="I21" s="93">
        <v>151855.79999999999</v>
      </c>
      <c r="J21" s="93">
        <v>356622.57400000002</v>
      </c>
      <c r="K21" s="93">
        <v>321679.09704000002</v>
      </c>
      <c r="L21" s="94">
        <v>-34943.47696</v>
      </c>
      <c r="M21" s="94">
        <v>90.201552142910614</v>
      </c>
      <c r="N21" s="93">
        <v>133059</v>
      </c>
      <c r="O21" s="93">
        <v>107786.692</v>
      </c>
      <c r="P21" s="93">
        <v>94316.176630000002</v>
      </c>
      <c r="Q21" s="94">
        <v>-13470.515369999994</v>
      </c>
      <c r="R21" s="154">
        <v>87.502617326821763</v>
      </c>
    </row>
    <row r="22" spans="2:18" s="25" customFormat="1" ht="41.25" hidden="1" customHeight="1">
      <c r="B22" s="198" t="s">
        <v>95</v>
      </c>
      <c r="C22" s="111" t="s">
        <v>0</v>
      </c>
      <c r="D22" s="93">
        <v>641965.6</v>
      </c>
      <c r="E22" s="93">
        <v>994320.45054999995</v>
      </c>
      <c r="F22" s="93">
        <v>513922.92535999999</v>
      </c>
      <c r="G22" s="94">
        <v>-480397.52518999996</v>
      </c>
      <c r="H22" s="94">
        <v>51.685844847677409</v>
      </c>
      <c r="I22" s="93">
        <v>611593.9</v>
      </c>
      <c r="J22" s="93">
        <v>900305.01</v>
      </c>
      <c r="K22" s="93">
        <v>437935.93271000002</v>
      </c>
      <c r="L22" s="94">
        <v>-462369.07728999999</v>
      </c>
      <c r="M22" s="94">
        <v>48.643062944856879</v>
      </c>
      <c r="N22" s="93">
        <v>30371.7</v>
      </c>
      <c r="O22" s="93">
        <v>94015.440549999999</v>
      </c>
      <c r="P22" s="93">
        <v>75986.99265</v>
      </c>
      <c r="Q22" s="94">
        <v>-18028.447899999999</v>
      </c>
      <c r="R22" s="154">
        <v>80.823949986798198</v>
      </c>
    </row>
    <row r="23" spans="2:18" s="25" customFormat="1" ht="41.25" hidden="1" customHeight="1">
      <c r="B23" s="198"/>
      <c r="C23" s="111"/>
      <c r="D23" s="93"/>
      <c r="E23" s="93"/>
      <c r="F23" s="93"/>
      <c r="G23" s="94"/>
      <c r="H23" s="94"/>
      <c r="I23" s="93"/>
      <c r="J23" s="93"/>
      <c r="K23" s="93"/>
      <c r="L23" s="94"/>
      <c r="M23" s="94"/>
      <c r="N23" s="93"/>
      <c r="O23" s="93"/>
      <c r="P23" s="93"/>
      <c r="Q23" s="94"/>
      <c r="R23" s="154"/>
    </row>
    <row r="24" spans="2:18" s="30" customFormat="1" ht="41.25" hidden="1" customHeight="1">
      <c r="B24" s="198" t="s">
        <v>114</v>
      </c>
      <c r="C24" s="110"/>
      <c r="D24" s="95">
        <v>20797665.300000001</v>
      </c>
      <c r="E24" s="95">
        <v>20815444.305</v>
      </c>
      <c r="F24" s="95">
        <v>19876324.07068</v>
      </c>
      <c r="G24" s="95">
        <v>-939120.23431999981</v>
      </c>
      <c r="H24" s="95">
        <v>191.73980398514936</v>
      </c>
      <c r="I24" s="95">
        <v>20720566.100000001</v>
      </c>
      <c r="J24" s="95">
        <v>20689870.175999999</v>
      </c>
      <c r="K24" s="95">
        <v>19762859.125539999</v>
      </c>
      <c r="L24" s="95">
        <v>-927011.05045999959</v>
      </c>
      <c r="M24" s="95">
        <v>191.86895921795136</v>
      </c>
      <c r="N24" s="95">
        <v>77099.200000000012</v>
      </c>
      <c r="O24" s="95">
        <v>125574.129</v>
      </c>
      <c r="P24" s="95">
        <v>113464.94514</v>
      </c>
      <c r="Q24" s="95">
        <v>-12109.183859999997</v>
      </c>
      <c r="R24" s="95">
        <v>185.88139426770744</v>
      </c>
    </row>
    <row r="25" spans="2:18" s="25" customFormat="1" ht="41.25" hidden="1" customHeight="1">
      <c r="B25" s="201"/>
      <c r="C25" s="112"/>
      <c r="D25" s="93"/>
      <c r="E25" s="93"/>
      <c r="F25" s="93"/>
      <c r="G25" s="94"/>
      <c r="H25" s="94"/>
      <c r="I25" s="93"/>
      <c r="J25" s="93"/>
      <c r="K25" s="93"/>
      <c r="L25" s="94"/>
      <c r="M25" s="94"/>
      <c r="N25" s="93"/>
      <c r="O25" s="93"/>
      <c r="P25" s="93"/>
      <c r="Q25" s="94"/>
      <c r="R25" s="154"/>
    </row>
    <row r="26" spans="2:18" s="25" customFormat="1" ht="41.25" hidden="1" customHeight="1">
      <c r="B26" s="198" t="s">
        <v>21</v>
      </c>
      <c r="C26" s="111" t="s">
        <v>0</v>
      </c>
      <c r="D26" s="93">
        <v>9254474.5</v>
      </c>
      <c r="E26" s="93">
        <v>6245042.4890000001</v>
      </c>
      <c r="F26" s="93">
        <v>5049677.7826699996</v>
      </c>
      <c r="G26" s="94">
        <v>-1195364.7063300004</v>
      </c>
      <c r="H26" s="94">
        <v>80.858982009561785</v>
      </c>
      <c r="I26" s="93">
        <v>8611915.5</v>
      </c>
      <c r="J26" s="93">
        <v>5601598.3360000001</v>
      </c>
      <c r="K26" s="93">
        <v>4466225.3135099998</v>
      </c>
      <c r="L26" s="94">
        <v>-1135373.0224900004</v>
      </c>
      <c r="M26" s="94">
        <v>79.731266785173503</v>
      </c>
      <c r="N26" s="93">
        <v>642559</v>
      </c>
      <c r="O26" s="93">
        <v>643444.15300000005</v>
      </c>
      <c r="P26" s="93">
        <v>583452.46915999998</v>
      </c>
      <c r="Q26" s="94">
        <v>-59991.683840000071</v>
      </c>
      <c r="R26" s="154">
        <v>90.676473853978734</v>
      </c>
    </row>
    <row r="27" spans="2:18" s="25" customFormat="1" ht="41.25" hidden="1" customHeight="1">
      <c r="B27" s="198" t="s">
        <v>20</v>
      </c>
      <c r="C27" s="111" t="s">
        <v>417</v>
      </c>
      <c r="D27" s="93">
        <v>8577569.1999999993</v>
      </c>
      <c r="E27" s="93">
        <v>5342500.8509999998</v>
      </c>
      <c r="F27" s="93">
        <v>4478423.8881400004</v>
      </c>
      <c r="G27" s="94">
        <v>-864076.96285999939</v>
      </c>
      <c r="H27" s="94">
        <v>83.82635797431341</v>
      </c>
      <c r="I27" s="93">
        <v>7935836.5</v>
      </c>
      <c r="J27" s="93">
        <v>4701368.8760000002</v>
      </c>
      <c r="K27" s="93">
        <v>3895804.07167</v>
      </c>
      <c r="L27" s="94">
        <v>-805564.80433000019</v>
      </c>
      <c r="M27" s="94">
        <v>82.865313793131094</v>
      </c>
      <c r="N27" s="93">
        <v>641732.69999999995</v>
      </c>
      <c r="O27" s="93">
        <v>641131.97499999998</v>
      </c>
      <c r="P27" s="93">
        <v>582619.81647000008</v>
      </c>
      <c r="Q27" s="94">
        <v>-58512.158529999899</v>
      </c>
      <c r="R27" s="154">
        <v>90.873617162831437</v>
      </c>
    </row>
    <row r="28" spans="2:18" s="25" customFormat="1" ht="41.25" hidden="1" customHeight="1">
      <c r="B28" s="201" t="s">
        <v>681</v>
      </c>
      <c r="C28" s="111" t="s">
        <v>418</v>
      </c>
      <c r="D28" s="93">
        <v>2053291.7</v>
      </c>
      <c r="E28" s="93">
        <v>2053653.4</v>
      </c>
      <c r="F28" s="93">
        <v>2022012.40699</v>
      </c>
      <c r="G28" s="94">
        <v>-31640.99300999986</v>
      </c>
      <c r="H28" s="94">
        <v>98.459282710023032</v>
      </c>
      <c r="I28" s="93">
        <v>2015321</v>
      </c>
      <c r="J28" s="93">
        <v>2015455.6</v>
      </c>
      <c r="K28" s="93">
        <v>1985385.5528800001</v>
      </c>
      <c r="L28" s="94">
        <v>-30070.047120000003</v>
      </c>
      <c r="M28" s="94">
        <v>98.508027310549537</v>
      </c>
      <c r="N28" s="93">
        <v>37970.699999999997</v>
      </c>
      <c r="O28" s="93">
        <v>38197.800000000003</v>
      </c>
      <c r="P28" s="93">
        <v>36626.85411</v>
      </c>
      <c r="Q28" s="94">
        <v>-1570.9458900000027</v>
      </c>
      <c r="R28" s="154">
        <v>95.887339349386608</v>
      </c>
    </row>
    <row r="29" spans="2:18" s="25" customFormat="1" ht="41.25" hidden="1" customHeight="1">
      <c r="B29" s="201" t="s">
        <v>682</v>
      </c>
      <c r="C29" s="111" t="s">
        <v>419</v>
      </c>
      <c r="D29" s="93">
        <v>314094.59999999998</v>
      </c>
      <c r="E29" s="93">
        <v>310377.15000000002</v>
      </c>
      <c r="F29" s="93">
        <v>301530.80583999999</v>
      </c>
      <c r="G29" s="94">
        <v>-8846.3441600000369</v>
      </c>
      <c r="H29" s="94">
        <v>97.149808173700919</v>
      </c>
      <c r="I29" s="93">
        <v>308267.2</v>
      </c>
      <c r="J29" s="93">
        <v>304524.95</v>
      </c>
      <c r="K29" s="93">
        <v>295914.68154000002</v>
      </c>
      <c r="L29" s="94">
        <v>-8610.268459999992</v>
      </c>
      <c r="M29" s="94">
        <v>97.172557302776013</v>
      </c>
      <c r="N29" s="93">
        <v>5827.4</v>
      </c>
      <c r="O29" s="93">
        <v>5852.2</v>
      </c>
      <c r="P29" s="93">
        <v>5616.1242999999995</v>
      </c>
      <c r="Q29" s="94">
        <v>-236.07570000000032</v>
      </c>
      <c r="R29" s="154">
        <v>95.966034995386337</v>
      </c>
    </row>
    <row r="30" spans="2:18" s="25" customFormat="1" ht="41.25" hidden="1" customHeight="1">
      <c r="B30" s="201" t="s">
        <v>683</v>
      </c>
      <c r="C30" s="111" t="s">
        <v>420</v>
      </c>
      <c r="D30" s="93">
        <v>3646458.7829999998</v>
      </c>
      <c r="E30" s="93">
        <v>1806620.0549999999</v>
      </c>
      <c r="F30" s="93">
        <v>1133598.1222600001</v>
      </c>
      <c r="G30" s="94">
        <v>-673021.93273999984</v>
      </c>
      <c r="H30" s="94">
        <v>62.746902378430647</v>
      </c>
      <c r="I30" s="93">
        <v>3422015.6830000002</v>
      </c>
      <c r="J30" s="93">
        <v>1599067.68</v>
      </c>
      <c r="K30" s="93">
        <v>956150.12388999993</v>
      </c>
      <c r="L30" s="94">
        <v>-642917.55611</v>
      </c>
      <c r="M30" s="94">
        <v>59.79422483793806</v>
      </c>
      <c r="N30" s="93">
        <v>224443.1</v>
      </c>
      <c r="O30" s="93">
        <v>207552.375</v>
      </c>
      <c r="P30" s="93">
        <v>177447.99837000002</v>
      </c>
      <c r="Q30" s="94">
        <v>-30104.376629999984</v>
      </c>
      <c r="R30" s="154">
        <v>85.495527752934663</v>
      </c>
    </row>
    <row r="31" spans="2:18" s="25" customFormat="1" ht="41.25" hidden="1" customHeight="1">
      <c r="B31" s="201" t="s">
        <v>684</v>
      </c>
      <c r="C31" s="111" t="s">
        <v>421</v>
      </c>
      <c r="D31" s="93">
        <v>193856.6</v>
      </c>
      <c r="E31" s="93">
        <v>137931.94</v>
      </c>
      <c r="F31" s="93">
        <v>110258.58767000001</v>
      </c>
      <c r="G31" s="94">
        <v>-27673.352329999994</v>
      </c>
      <c r="H31" s="94">
        <v>79.936951274664892</v>
      </c>
      <c r="I31" s="93">
        <v>150033.9</v>
      </c>
      <c r="J31" s="93">
        <v>87674.84</v>
      </c>
      <c r="K31" s="93">
        <v>63441.399600000004</v>
      </c>
      <c r="L31" s="94">
        <v>-24233.440399999992</v>
      </c>
      <c r="M31" s="94">
        <v>72.359869262379036</v>
      </c>
      <c r="N31" s="93">
        <v>43822.7</v>
      </c>
      <c r="O31" s="93">
        <v>50257.1</v>
      </c>
      <c r="P31" s="93">
        <v>46817.188070000004</v>
      </c>
      <c r="Q31" s="94">
        <v>-3439.9119299999948</v>
      </c>
      <c r="R31" s="154">
        <v>93.155371221180701</v>
      </c>
    </row>
    <row r="32" spans="2:18" s="25" customFormat="1" ht="41.25" hidden="1" customHeight="1">
      <c r="B32" s="201" t="s">
        <v>685</v>
      </c>
      <c r="C32" s="111" t="s">
        <v>422</v>
      </c>
      <c r="D32" s="93">
        <v>211884.217</v>
      </c>
      <c r="E32" s="93">
        <v>218880.117</v>
      </c>
      <c r="F32" s="93">
        <v>209948.4106</v>
      </c>
      <c r="G32" s="94">
        <v>-8931.7063999999955</v>
      </c>
      <c r="H32" s="94">
        <v>95.919361464888112</v>
      </c>
      <c r="I32" s="93">
        <v>210203.717</v>
      </c>
      <c r="J32" s="93">
        <v>217280.91699999999</v>
      </c>
      <c r="K32" s="93">
        <v>208605.51059999998</v>
      </c>
      <c r="L32" s="94">
        <v>-8675.4064000000071</v>
      </c>
      <c r="M32" s="94">
        <v>96.007285628309461</v>
      </c>
      <c r="N32" s="93">
        <v>1680.5</v>
      </c>
      <c r="O32" s="93">
        <v>1599.2</v>
      </c>
      <c r="P32" s="93">
        <v>1342.9</v>
      </c>
      <c r="Q32" s="94">
        <v>-256.29999999999995</v>
      </c>
      <c r="R32" s="154">
        <v>83.973236618309159</v>
      </c>
    </row>
    <row r="33" spans="2:18" s="25" customFormat="1" ht="41.25" hidden="1" customHeight="1">
      <c r="B33" s="201" t="s">
        <v>689</v>
      </c>
      <c r="C33" s="111" t="s">
        <v>426</v>
      </c>
      <c r="D33" s="93">
        <v>1006994.6</v>
      </c>
      <c r="E33" s="93">
        <v>805039.9</v>
      </c>
      <c r="F33" s="93">
        <v>692997.55162000004</v>
      </c>
      <c r="G33" s="94">
        <v>-112042.34837999998</v>
      </c>
      <c r="H33" s="94">
        <v>86.082385682995337</v>
      </c>
      <c r="I33" s="93">
        <v>679006.3</v>
      </c>
      <c r="J33" s="93">
        <v>467366.6</v>
      </c>
      <c r="K33" s="93">
        <v>378228.8</v>
      </c>
      <c r="L33" s="94">
        <v>-89137.799999999988</v>
      </c>
      <c r="M33" s="94">
        <v>80.92764865953194</v>
      </c>
      <c r="N33" s="93">
        <v>327988.3</v>
      </c>
      <c r="O33" s="93">
        <v>337673.3</v>
      </c>
      <c r="P33" s="93">
        <v>314768.75162</v>
      </c>
      <c r="Q33" s="94">
        <v>-22904.548379999993</v>
      </c>
      <c r="R33" s="154">
        <v>93.216950117169475</v>
      </c>
    </row>
    <row r="34" spans="2:18" s="25" customFormat="1" ht="41.25" hidden="1" customHeight="1">
      <c r="B34" s="201" t="s">
        <v>690</v>
      </c>
      <c r="C34" s="111" t="s">
        <v>427</v>
      </c>
      <c r="D34" s="93">
        <v>18448.5</v>
      </c>
      <c r="E34" s="93">
        <v>1752.3</v>
      </c>
      <c r="F34" s="93">
        <v>1749.8643999999999</v>
      </c>
      <c r="G34" s="94">
        <v>-2.4356000000000222</v>
      </c>
      <c r="H34" s="94">
        <v>99.86100553558181</v>
      </c>
      <c r="I34" s="93">
        <v>18448.5</v>
      </c>
      <c r="J34" s="93">
        <v>1752.3</v>
      </c>
      <c r="K34" s="93">
        <v>1749.8643999999999</v>
      </c>
      <c r="L34" s="94">
        <v>-2.4356000000000222</v>
      </c>
      <c r="M34" s="94">
        <v>99.86100553558181</v>
      </c>
      <c r="N34" s="93">
        <v>0</v>
      </c>
      <c r="O34" s="93">
        <v>0</v>
      </c>
      <c r="P34" s="93">
        <v>0</v>
      </c>
      <c r="Q34" s="94">
        <v>0</v>
      </c>
      <c r="R34" s="154"/>
    </row>
    <row r="35" spans="2:18" s="25" customFormat="1" ht="41.25" hidden="1" customHeight="1">
      <c r="B35" s="201" t="s">
        <v>692</v>
      </c>
      <c r="C35" s="111" t="s">
        <v>429</v>
      </c>
      <c r="D35" s="93">
        <v>2906.3</v>
      </c>
      <c r="E35" s="93">
        <v>3056.3</v>
      </c>
      <c r="F35" s="93">
        <v>2945.6987599999998</v>
      </c>
      <c r="G35" s="94">
        <v>-110.60124000000042</v>
      </c>
      <c r="H35" s="94">
        <v>96.381204724667072</v>
      </c>
      <c r="I35" s="93">
        <v>2906.3</v>
      </c>
      <c r="J35" s="93">
        <v>3056.3</v>
      </c>
      <c r="K35" s="93">
        <v>2945.6987599999998</v>
      </c>
      <c r="L35" s="94">
        <v>-110.60124000000042</v>
      </c>
      <c r="M35" s="94">
        <v>96.381204724667072</v>
      </c>
      <c r="N35" s="93">
        <v>0</v>
      </c>
      <c r="O35" s="93">
        <v>0</v>
      </c>
      <c r="P35" s="93">
        <v>0</v>
      </c>
      <c r="Q35" s="94">
        <v>0</v>
      </c>
      <c r="R35" s="154"/>
    </row>
    <row r="36" spans="2:18" s="25" customFormat="1" ht="41.25" hidden="1" customHeight="1">
      <c r="B36" s="201" t="s">
        <v>693</v>
      </c>
      <c r="C36" s="111" t="s">
        <v>430</v>
      </c>
      <c r="D36" s="93">
        <v>1477.2</v>
      </c>
      <c r="E36" s="93">
        <v>1372.7</v>
      </c>
      <c r="F36" s="93">
        <v>1319.3510000000001</v>
      </c>
      <c r="G36" s="94">
        <v>-53.348999999999933</v>
      </c>
      <c r="H36" s="94">
        <v>96.113571792817083</v>
      </c>
      <c r="I36" s="93">
        <v>1477.2</v>
      </c>
      <c r="J36" s="93">
        <v>1372.7</v>
      </c>
      <c r="K36" s="93">
        <v>1319.3510000000001</v>
      </c>
      <c r="L36" s="94">
        <v>-53.348999999999933</v>
      </c>
      <c r="M36" s="94">
        <v>96.113571792817083</v>
      </c>
      <c r="N36" s="93">
        <v>0</v>
      </c>
      <c r="O36" s="93">
        <v>0</v>
      </c>
      <c r="P36" s="93">
        <v>0</v>
      </c>
      <c r="Q36" s="94">
        <v>0</v>
      </c>
      <c r="R36" s="154"/>
    </row>
    <row r="37" spans="2:18" s="25" customFormat="1" ht="41.25" hidden="1" customHeight="1">
      <c r="B37" s="201" t="s">
        <v>694</v>
      </c>
      <c r="C37" s="111" t="s">
        <v>431</v>
      </c>
      <c r="D37" s="93">
        <v>1128156.7</v>
      </c>
      <c r="E37" s="93">
        <v>3816.989</v>
      </c>
      <c r="F37" s="93">
        <v>2063.0889999999999</v>
      </c>
      <c r="G37" s="94">
        <v>-1753.9</v>
      </c>
      <c r="H37" s="94">
        <v>54.050168863468038</v>
      </c>
      <c r="I37" s="93">
        <v>1128156.7</v>
      </c>
      <c r="J37" s="93">
        <v>3816.989</v>
      </c>
      <c r="K37" s="93">
        <v>2063.0889999999999</v>
      </c>
      <c r="L37" s="94">
        <v>-1753.9</v>
      </c>
      <c r="M37" s="94">
        <v>54.050168863468038</v>
      </c>
      <c r="N37" s="93">
        <v>0</v>
      </c>
      <c r="O37" s="93">
        <v>0</v>
      </c>
      <c r="P37" s="93">
        <v>0</v>
      </c>
      <c r="Q37" s="94">
        <v>0</v>
      </c>
      <c r="R37" s="154"/>
    </row>
    <row r="38" spans="2:18" s="25" customFormat="1" ht="41.25" hidden="1" customHeight="1">
      <c r="B38" s="198" t="s">
        <v>95</v>
      </c>
      <c r="C38" s="111" t="s">
        <v>0</v>
      </c>
      <c r="D38" s="93">
        <v>676905.3</v>
      </c>
      <c r="E38" s="93">
        <v>902541.63800000004</v>
      </c>
      <c r="F38" s="93">
        <v>571253.89452999993</v>
      </c>
      <c r="G38" s="94">
        <v>-331287.7434700001</v>
      </c>
      <c r="H38" s="94">
        <v>63.293910272757955</v>
      </c>
      <c r="I38" s="93">
        <v>676079</v>
      </c>
      <c r="J38" s="93">
        <v>900229.46</v>
      </c>
      <c r="K38" s="93">
        <v>570421.24184000003</v>
      </c>
      <c r="L38" s="94">
        <v>-329808.21815999993</v>
      </c>
      <c r="M38" s="94">
        <v>63.363982982738655</v>
      </c>
      <c r="N38" s="93">
        <v>826.3</v>
      </c>
      <c r="O38" s="93">
        <v>2312.1779999999999</v>
      </c>
      <c r="P38" s="93">
        <v>832.65268999999989</v>
      </c>
      <c r="Q38" s="94">
        <v>-1479.52531</v>
      </c>
      <c r="R38" s="154">
        <v>36.011617185182104</v>
      </c>
    </row>
    <row r="39" spans="2:18" s="25" customFormat="1" ht="41.25" hidden="1" customHeight="1">
      <c r="B39" s="201"/>
      <c r="C39" s="112"/>
      <c r="D39" s="93">
        <v>0</v>
      </c>
      <c r="E39" s="93">
        <v>0</v>
      </c>
      <c r="F39" s="93">
        <v>0</v>
      </c>
      <c r="G39" s="94">
        <v>0</v>
      </c>
      <c r="H39" s="94"/>
      <c r="I39" s="93">
        <v>0</v>
      </c>
      <c r="J39" s="93">
        <v>0</v>
      </c>
      <c r="K39" s="93">
        <v>0</v>
      </c>
      <c r="L39" s="94">
        <v>0</v>
      </c>
      <c r="M39" s="94"/>
      <c r="N39" s="93">
        <v>0</v>
      </c>
      <c r="O39" s="93">
        <v>0</v>
      </c>
      <c r="P39" s="93">
        <v>0</v>
      </c>
      <c r="Q39" s="94">
        <v>0</v>
      </c>
      <c r="R39" s="154"/>
    </row>
    <row r="40" spans="2:18" s="25" customFormat="1" ht="41.25" hidden="1" customHeight="1">
      <c r="B40" s="198" t="s">
        <v>22</v>
      </c>
      <c r="C40" s="111" t="s">
        <v>0</v>
      </c>
      <c r="D40" s="93">
        <v>791210.6</v>
      </c>
      <c r="E40" s="93">
        <v>694939.8</v>
      </c>
      <c r="F40" s="93">
        <v>628490.84288999997</v>
      </c>
      <c r="G40" s="94">
        <v>-66448.957110000076</v>
      </c>
      <c r="H40" s="94">
        <v>90.438170743710458</v>
      </c>
      <c r="I40" s="93">
        <v>791210.6</v>
      </c>
      <c r="J40" s="93">
        <v>694939.8</v>
      </c>
      <c r="K40" s="93">
        <v>628490.84288999997</v>
      </c>
      <c r="L40" s="94">
        <v>-66448.957110000076</v>
      </c>
      <c r="M40" s="94">
        <v>90.438170743710458</v>
      </c>
      <c r="N40" s="93">
        <v>0</v>
      </c>
      <c r="O40" s="93">
        <v>0</v>
      </c>
      <c r="P40" s="93">
        <v>0</v>
      </c>
      <c r="Q40" s="94">
        <v>0</v>
      </c>
      <c r="R40" s="154"/>
    </row>
    <row r="41" spans="2:18" s="25" customFormat="1" ht="41.25" hidden="1" customHeight="1">
      <c r="B41" s="198" t="s">
        <v>20</v>
      </c>
      <c r="C41" s="111" t="s">
        <v>417</v>
      </c>
      <c r="D41" s="93">
        <v>746926.6</v>
      </c>
      <c r="E41" s="93">
        <v>624897.80000000005</v>
      </c>
      <c r="F41" s="93">
        <v>583208.9166900001</v>
      </c>
      <c r="G41" s="94">
        <v>-41688.883309999947</v>
      </c>
      <c r="H41" s="94">
        <v>93.328687777425372</v>
      </c>
      <c r="I41" s="93">
        <v>746926.6</v>
      </c>
      <c r="J41" s="93">
        <v>624897.80000000005</v>
      </c>
      <c r="K41" s="93">
        <v>583208.9166900001</v>
      </c>
      <c r="L41" s="94">
        <v>-41688.883309999947</v>
      </c>
      <c r="M41" s="94">
        <v>93.328687777425372</v>
      </c>
      <c r="N41" s="93">
        <v>0</v>
      </c>
      <c r="O41" s="93">
        <v>0</v>
      </c>
      <c r="P41" s="93">
        <v>0</v>
      </c>
      <c r="Q41" s="94">
        <v>0</v>
      </c>
      <c r="R41" s="154"/>
    </row>
    <row r="42" spans="2:18" s="25" customFormat="1" ht="41.25" hidden="1" customHeight="1">
      <c r="B42" s="201" t="s">
        <v>681</v>
      </c>
      <c r="C42" s="111" t="s">
        <v>418</v>
      </c>
      <c r="D42" s="93">
        <v>348709.1</v>
      </c>
      <c r="E42" s="93">
        <v>360952.7</v>
      </c>
      <c r="F42" s="93">
        <v>357571.42098</v>
      </c>
      <c r="G42" s="94">
        <v>-3381.2790200000163</v>
      </c>
      <c r="H42" s="94">
        <v>99.063234872602408</v>
      </c>
      <c r="I42" s="93">
        <v>348709.1</v>
      </c>
      <c r="J42" s="93">
        <v>360952.7</v>
      </c>
      <c r="K42" s="93">
        <v>357571.42098</v>
      </c>
      <c r="L42" s="94">
        <v>-3381.2790200000163</v>
      </c>
      <c r="M42" s="94">
        <v>99.063234872602408</v>
      </c>
      <c r="N42" s="93">
        <v>0</v>
      </c>
      <c r="O42" s="93">
        <v>0</v>
      </c>
      <c r="P42" s="93">
        <v>0</v>
      </c>
      <c r="Q42" s="94">
        <v>0</v>
      </c>
      <c r="R42" s="154"/>
    </row>
    <row r="43" spans="2:18" s="25" customFormat="1" ht="41.25" hidden="1" customHeight="1">
      <c r="B43" s="201" t="s">
        <v>682</v>
      </c>
      <c r="C43" s="111" t="s">
        <v>419</v>
      </c>
      <c r="D43" s="93">
        <v>52448.7</v>
      </c>
      <c r="E43" s="93">
        <v>55193.1</v>
      </c>
      <c r="F43" s="93">
        <v>52220.75043</v>
      </c>
      <c r="G43" s="94">
        <v>-2972.3495699999985</v>
      </c>
      <c r="H43" s="94">
        <v>94.614635579447437</v>
      </c>
      <c r="I43" s="93">
        <v>52448.7</v>
      </c>
      <c r="J43" s="93">
        <v>55193.1</v>
      </c>
      <c r="K43" s="93">
        <v>52220.75043</v>
      </c>
      <c r="L43" s="94">
        <v>-2972.3495699999985</v>
      </c>
      <c r="M43" s="94">
        <v>94.614635579447437</v>
      </c>
      <c r="N43" s="93">
        <v>0</v>
      </c>
      <c r="O43" s="93">
        <v>0</v>
      </c>
      <c r="P43" s="93">
        <v>0</v>
      </c>
      <c r="Q43" s="94">
        <v>0</v>
      </c>
      <c r="R43" s="154"/>
    </row>
    <row r="44" spans="2:18" s="25" customFormat="1" ht="41.25" hidden="1" customHeight="1">
      <c r="B44" s="201" t="s">
        <v>683</v>
      </c>
      <c r="C44" s="111" t="s">
        <v>420</v>
      </c>
      <c r="D44" s="93">
        <v>265815.90000000002</v>
      </c>
      <c r="E44" s="93">
        <v>151631.70000000001</v>
      </c>
      <c r="F44" s="93">
        <v>126326.08487999999</v>
      </c>
      <c r="G44" s="94">
        <v>-25305.615120000017</v>
      </c>
      <c r="H44" s="94">
        <v>83.311131432279652</v>
      </c>
      <c r="I44" s="93">
        <v>265815.90000000002</v>
      </c>
      <c r="J44" s="93">
        <v>151631.70000000001</v>
      </c>
      <c r="K44" s="93">
        <v>126326.08487999999</v>
      </c>
      <c r="L44" s="94">
        <v>-25305.615120000017</v>
      </c>
      <c r="M44" s="94">
        <v>83.311131432279652</v>
      </c>
      <c r="N44" s="93">
        <v>0</v>
      </c>
      <c r="O44" s="93">
        <v>0</v>
      </c>
      <c r="P44" s="93">
        <v>0</v>
      </c>
      <c r="Q44" s="94">
        <v>0</v>
      </c>
      <c r="R44" s="154"/>
    </row>
    <row r="45" spans="2:18" s="25" customFormat="1" ht="41.25" hidden="1" customHeight="1">
      <c r="B45" s="201" t="s">
        <v>684</v>
      </c>
      <c r="C45" s="111" t="s">
        <v>421</v>
      </c>
      <c r="D45" s="93">
        <v>67543</v>
      </c>
      <c r="E45" s="93">
        <v>40877.9</v>
      </c>
      <c r="F45" s="93">
        <v>34558.272090000006</v>
      </c>
      <c r="G45" s="94">
        <v>-6319.6279099999956</v>
      </c>
      <c r="H45" s="94">
        <v>84.540233451327012</v>
      </c>
      <c r="I45" s="93">
        <v>67543</v>
      </c>
      <c r="J45" s="93">
        <v>40877.9</v>
      </c>
      <c r="K45" s="93">
        <v>34558.272090000006</v>
      </c>
      <c r="L45" s="94">
        <v>-6319.6279099999956</v>
      </c>
      <c r="M45" s="94">
        <v>84.540233451327012</v>
      </c>
      <c r="N45" s="93">
        <v>0</v>
      </c>
      <c r="O45" s="93">
        <v>0</v>
      </c>
      <c r="P45" s="93">
        <v>0</v>
      </c>
      <c r="Q45" s="94">
        <v>0</v>
      </c>
      <c r="R45" s="154"/>
    </row>
    <row r="46" spans="2:18" s="25" customFormat="1" ht="41.25" hidden="1" customHeight="1">
      <c r="B46" s="201" t="s">
        <v>685</v>
      </c>
      <c r="C46" s="111" t="s">
        <v>422</v>
      </c>
      <c r="D46" s="93">
        <v>9733</v>
      </c>
      <c r="E46" s="93">
        <v>11509.1</v>
      </c>
      <c r="F46" s="93">
        <v>8138.3807999999999</v>
      </c>
      <c r="G46" s="94">
        <v>-3370.7192000000005</v>
      </c>
      <c r="H46" s="94">
        <v>70.712573528772879</v>
      </c>
      <c r="I46" s="93">
        <v>9733</v>
      </c>
      <c r="J46" s="93">
        <v>11509.1</v>
      </c>
      <c r="K46" s="93">
        <v>8138.3807999999999</v>
      </c>
      <c r="L46" s="94">
        <v>-3370.7192000000005</v>
      </c>
      <c r="M46" s="94">
        <v>70.712573528772879</v>
      </c>
      <c r="N46" s="93">
        <v>0</v>
      </c>
      <c r="O46" s="93">
        <v>0</v>
      </c>
      <c r="P46" s="93">
        <v>0</v>
      </c>
      <c r="Q46" s="94">
        <v>0</v>
      </c>
      <c r="R46" s="154"/>
    </row>
    <row r="47" spans="2:18" s="25" customFormat="1" ht="41.25" hidden="1" customHeight="1">
      <c r="B47" s="201" t="s">
        <v>690</v>
      </c>
      <c r="C47" s="111" t="s">
        <v>427</v>
      </c>
      <c r="D47" s="93">
        <v>2016</v>
      </c>
      <c r="E47" s="93">
        <v>0</v>
      </c>
      <c r="F47" s="93">
        <v>0</v>
      </c>
      <c r="G47" s="94">
        <v>0</v>
      </c>
      <c r="H47" s="94"/>
      <c r="I47" s="93">
        <v>2016</v>
      </c>
      <c r="J47" s="93">
        <v>0</v>
      </c>
      <c r="K47" s="93">
        <v>0</v>
      </c>
      <c r="L47" s="94">
        <v>0</v>
      </c>
      <c r="M47" s="94"/>
      <c r="N47" s="93">
        <v>0</v>
      </c>
      <c r="O47" s="93">
        <v>0</v>
      </c>
      <c r="P47" s="93">
        <v>0</v>
      </c>
      <c r="Q47" s="94">
        <v>0</v>
      </c>
      <c r="R47" s="154"/>
    </row>
    <row r="48" spans="2:18" s="25" customFormat="1" ht="41.25" hidden="1" customHeight="1">
      <c r="B48" s="201" t="s">
        <v>692</v>
      </c>
      <c r="C48" s="111" t="s">
        <v>429</v>
      </c>
      <c r="D48" s="93">
        <v>268.89999999999998</v>
      </c>
      <c r="E48" s="93">
        <v>288.3</v>
      </c>
      <c r="F48" s="93">
        <v>288.26130999999998</v>
      </c>
      <c r="G48" s="94">
        <v>-3.8690000000030977E-2</v>
      </c>
      <c r="H48" s="94">
        <v>99.986579951439452</v>
      </c>
      <c r="I48" s="93">
        <v>268.89999999999998</v>
      </c>
      <c r="J48" s="93">
        <v>288.3</v>
      </c>
      <c r="K48" s="93">
        <v>288.26130999999998</v>
      </c>
      <c r="L48" s="94">
        <v>-3.8690000000030977E-2</v>
      </c>
      <c r="M48" s="94">
        <v>99.986579951439452</v>
      </c>
      <c r="N48" s="93">
        <v>0</v>
      </c>
      <c r="O48" s="93">
        <v>0</v>
      </c>
      <c r="P48" s="93">
        <v>0</v>
      </c>
      <c r="Q48" s="94">
        <v>0</v>
      </c>
      <c r="R48" s="154"/>
    </row>
    <row r="49" spans="2:18" s="25" customFormat="1" ht="41.25" hidden="1" customHeight="1">
      <c r="B49" s="201" t="s">
        <v>693</v>
      </c>
      <c r="C49" s="111" t="s">
        <v>430</v>
      </c>
      <c r="D49" s="93">
        <v>192</v>
      </c>
      <c r="E49" s="93">
        <v>192</v>
      </c>
      <c r="F49" s="93">
        <v>192</v>
      </c>
      <c r="G49" s="94">
        <v>0</v>
      </c>
      <c r="H49" s="94">
        <v>100</v>
      </c>
      <c r="I49" s="93">
        <v>192</v>
      </c>
      <c r="J49" s="93">
        <v>192</v>
      </c>
      <c r="K49" s="93">
        <v>192</v>
      </c>
      <c r="L49" s="94">
        <v>0</v>
      </c>
      <c r="M49" s="94">
        <v>100</v>
      </c>
      <c r="N49" s="93">
        <v>0</v>
      </c>
      <c r="O49" s="93">
        <v>0</v>
      </c>
      <c r="P49" s="93">
        <v>0</v>
      </c>
      <c r="Q49" s="94">
        <v>0</v>
      </c>
      <c r="R49" s="154"/>
    </row>
    <row r="50" spans="2:18" s="25" customFormat="1" ht="41.25" hidden="1" customHeight="1">
      <c r="B50" s="201" t="s">
        <v>694</v>
      </c>
      <c r="C50" s="111" t="s">
        <v>431</v>
      </c>
      <c r="D50" s="93">
        <v>200</v>
      </c>
      <c r="E50" s="93">
        <v>4253</v>
      </c>
      <c r="F50" s="93">
        <v>3913.7462</v>
      </c>
      <c r="G50" s="94">
        <v>-339.25379999999996</v>
      </c>
      <c r="H50" s="94">
        <v>92.023188337644015</v>
      </c>
      <c r="I50" s="93">
        <v>200</v>
      </c>
      <c r="J50" s="93">
        <v>4253</v>
      </c>
      <c r="K50" s="93">
        <v>3913.7462</v>
      </c>
      <c r="L50" s="94">
        <v>-339.25379999999996</v>
      </c>
      <c r="M50" s="94">
        <v>92.023188337644015</v>
      </c>
      <c r="N50" s="93">
        <v>0</v>
      </c>
      <c r="O50" s="93">
        <v>0</v>
      </c>
      <c r="P50" s="93">
        <v>0</v>
      </c>
      <c r="Q50" s="94">
        <v>0</v>
      </c>
      <c r="R50" s="154"/>
    </row>
    <row r="51" spans="2:18" s="25" customFormat="1" ht="41.25" hidden="1" customHeight="1">
      <c r="B51" s="198" t="s">
        <v>95</v>
      </c>
      <c r="C51" s="111" t="s">
        <v>0</v>
      </c>
      <c r="D51" s="93">
        <v>44284</v>
      </c>
      <c r="E51" s="93">
        <v>70042</v>
      </c>
      <c r="F51" s="93">
        <v>45281.926200000002</v>
      </c>
      <c r="G51" s="94">
        <v>-24760.073799999998</v>
      </c>
      <c r="H51" s="94">
        <v>64.64967619428343</v>
      </c>
      <c r="I51" s="93">
        <v>44284</v>
      </c>
      <c r="J51" s="93">
        <v>70042</v>
      </c>
      <c r="K51" s="93">
        <v>45281.926200000002</v>
      </c>
      <c r="L51" s="94">
        <v>-24760.073799999998</v>
      </c>
      <c r="M51" s="94">
        <v>64.64967619428343</v>
      </c>
      <c r="N51" s="93">
        <v>0</v>
      </c>
      <c r="O51" s="93">
        <v>0</v>
      </c>
      <c r="P51" s="93">
        <v>0</v>
      </c>
      <c r="Q51" s="94">
        <v>0</v>
      </c>
      <c r="R51" s="154"/>
    </row>
    <row r="52" spans="2:18" s="25" customFormat="1" ht="41.25" hidden="1" customHeight="1">
      <c r="B52" s="201"/>
      <c r="C52" s="112"/>
      <c r="D52" s="93">
        <v>0</v>
      </c>
      <c r="E52" s="93">
        <v>0</v>
      </c>
      <c r="F52" s="93">
        <v>0</v>
      </c>
      <c r="G52" s="94">
        <v>0</v>
      </c>
      <c r="H52" s="94"/>
      <c r="I52" s="93">
        <v>0</v>
      </c>
      <c r="J52" s="93">
        <v>0</v>
      </c>
      <c r="K52" s="93">
        <v>0</v>
      </c>
      <c r="L52" s="94">
        <v>0</v>
      </c>
      <c r="M52" s="94"/>
      <c r="N52" s="93">
        <v>0</v>
      </c>
      <c r="O52" s="93">
        <v>0</v>
      </c>
      <c r="P52" s="93">
        <v>0</v>
      </c>
      <c r="Q52" s="94">
        <v>0</v>
      </c>
      <c r="R52" s="154"/>
    </row>
    <row r="53" spans="2:18" s="25" customFormat="1" ht="41.25" hidden="1" customHeight="1">
      <c r="B53" s="198" t="s">
        <v>23</v>
      </c>
      <c r="C53" s="111" t="s">
        <v>0</v>
      </c>
      <c r="D53" s="93">
        <v>5250641.9000000004</v>
      </c>
      <c r="E53" s="93">
        <v>5543982.5942700002</v>
      </c>
      <c r="F53" s="93">
        <v>5193631.5869399998</v>
      </c>
      <c r="G53" s="94">
        <v>-350351.0073300004</v>
      </c>
      <c r="H53" s="94">
        <v>93.680517545417501</v>
      </c>
      <c r="I53" s="93">
        <v>1249010.3999999999</v>
      </c>
      <c r="J53" s="93">
        <v>1208140.5</v>
      </c>
      <c r="K53" s="93">
        <v>1207644.72973</v>
      </c>
      <c r="L53" s="94">
        <v>-495.77026999997906</v>
      </c>
      <c r="M53" s="94">
        <v>99.958964187526206</v>
      </c>
      <c r="N53" s="93">
        <v>4001631.5</v>
      </c>
      <c r="O53" s="93">
        <v>4335842.0942700002</v>
      </c>
      <c r="P53" s="93">
        <v>3985986.85721</v>
      </c>
      <c r="Q53" s="94">
        <v>-349855.23706000019</v>
      </c>
      <c r="R53" s="154">
        <v>91.931089060592214</v>
      </c>
    </row>
    <row r="54" spans="2:18" s="25" customFormat="1" ht="41.25" hidden="1" customHeight="1">
      <c r="B54" s="198" t="s">
        <v>20</v>
      </c>
      <c r="C54" s="111" t="s">
        <v>417</v>
      </c>
      <c r="D54" s="93">
        <v>5160330.9000000004</v>
      </c>
      <c r="E54" s="93">
        <v>5443649.9590799995</v>
      </c>
      <c r="F54" s="93">
        <v>5108152.0492000002</v>
      </c>
      <c r="G54" s="94">
        <v>-335497.90987999924</v>
      </c>
      <c r="H54" s="94">
        <v>93.836894135333054</v>
      </c>
      <c r="I54" s="93">
        <v>1249010.3999999999</v>
      </c>
      <c r="J54" s="93">
        <v>1208140.5</v>
      </c>
      <c r="K54" s="93">
        <v>1207644.72973</v>
      </c>
      <c r="L54" s="94">
        <v>-495.77026999997906</v>
      </c>
      <c r="M54" s="94">
        <v>99.958964187526206</v>
      </c>
      <c r="N54" s="93">
        <v>3911320.5</v>
      </c>
      <c r="O54" s="93">
        <v>4235509.4590799995</v>
      </c>
      <c r="P54" s="93">
        <v>3900507.31947</v>
      </c>
      <c r="Q54" s="94">
        <v>-335002.13960999949</v>
      </c>
      <c r="R54" s="154">
        <v>92.090629407240996</v>
      </c>
    </row>
    <row r="55" spans="2:18" s="25" customFormat="1" ht="41.25" hidden="1" customHeight="1">
      <c r="B55" s="201" t="s">
        <v>681</v>
      </c>
      <c r="C55" s="111" t="s">
        <v>418</v>
      </c>
      <c r="D55" s="93">
        <v>469404.3</v>
      </c>
      <c r="E55" s="93">
        <v>469135.22810000001</v>
      </c>
      <c r="F55" s="93">
        <v>451768.60572000005</v>
      </c>
      <c r="G55" s="94">
        <v>-17366.622379999957</v>
      </c>
      <c r="H55" s="94">
        <v>96.298162802581487</v>
      </c>
      <c r="I55" s="93">
        <v>7738</v>
      </c>
      <c r="J55" s="93">
        <v>7738</v>
      </c>
      <c r="K55" s="93">
        <v>7738</v>
      </c>
      <c r="L55" s="94">
        <v>0</v>
      </c>
      <c r="M55" s="94">
        <v>100</v>
      </c>
      <c r="N55" s="93">
        <v>461666.3</v>
      </c>
      <c r="O55" s="93">
        <v>461397.22810000001</v>
      </c>
      <c r="P55" s="93">
        <v>444030.60572000005</v>
      </c>
      <c r="Q55" s="94">
        <v>-17366.622379999957</v>
      </c>
      <c r="R55" s="154">
        <v>96.236080036389808</v>
      </c>
    </row>
    <row r="56" spans="2:18" s="25" customFormat="1" ht="41.25" hidden="1" customHeight="1">
      <c r="B56" s="201" t="s">
        <v>682</v>
      </c>
      <c r="C56" s="111" t="s">
        <v>419</v>
      </c>
      <c r="D56" s="93">
        <v>75928.5</v>
      </c>
      <c r="E56" s="93">
        <v>74033.051999999996</v>
      </c>
      <c r="F56" s="93">
        <v>70490.662599999996</v>
      </c>
      <c r="G56" s="94">
        <v>-3542.3894</v>
      </c>
      <c r="H56" s="94">
        <v>95.215124455493211</v>
      </c>
      <c r="I56" s="93">
        <v>1188.2</v>
      </c>
      <c r="J56" s="93">
        <v>1188.2</v>
      </c>
      <c r="K56" s="93">
        <v>1188.1966499999999</v>
      </c>
      <c r="L56" s="94">
        <v>-3.3500000001822627E-3</v>
      </c>
      <c r="M56" s="94">
        <v>99.99971806093248</v>
      </c>
      <c r="N56" s="93">
        <v>74740.3</v>
      </c>
      <c r="O56" s="93">
        <v>72844.851999999999</v>
      </c>
      <c r="P56" s="93">
        <v>69302.465949999998</v>
      </c>
      <c r="Q56" s="94">
        <v>-3542.386050000001</v>
      </c>
      <c r="R56" s="154">
        <v>95.137081135122628</v>
      </c>
    </row>
    <row r="57" spans="2:18" s="25" customFormat="1" ht="41.25" hidden="1" customHeight="1">
      <c r="B57" s="201" t="s">
        <v>683</v>
      </c>
      <c r="C57" s="111" t="s">
        <v>420</v>
      </c>
      <c r="D57" s="93">
        <v>953105.2</v>
      </c>
      <c r="E57" s="93">
        <v>828682.29697999998</v>
      </c>
      <c r="F57" s="93">
        <v>716158.45935999998</v>
      </c>
      <c r="G57" s="94">
        <v>-112523.83762000001</v>
      </c>
      <c r="H57" s="94">
        <v>86.421353752810319</v>
      </c>
      <c r="I57" s="93">
        <v>2656.2</v>
      </c>
      <c r="J57" s="93">
        <v>2273.5</v>
      </c>
      <c r="K57" s="93">
        <v>2071.1992799999998</v>
      </c>
      <c r="L57" s="94">
        <v>-202.30072000000018</v>
      </c>
      <c r="M57" s="94">
        <v>91.101793710138551</v>
      </c>
      <c r="N57" s="93">
        <v>950449</v>
      </c>
      <c r="O57" s="93">
        <v>826408.79697999998</v>
      </c>
      <c r="P57" s="93">
        <v>714087.26008000004</v>
      </c>
      <c r="Q57" s="94">
        <v>-112321.53689999995</v>
      </c>
      <c r="R57" s="154">
        <v>86.408477582709196</v>
      </c>
    </row>
    <row r="58" spans="2:18" s="25" customFormat="1" ht="41.25" hidden="1" customHeight="1">
      <c r="B58" s="201" t="s">
        <v>684</v>
      </c>
      <c r="C58" s="111" t="s">
        <v>421</v>
      </c>
      <c r="D58" s="93">
        <v>336593.5</v>
      </c>
      <c r="E58" s="93">
        <v>435688.74</v>
      </c>
      <c r="F58" s="93">
        <v>360904.04216000001</v>
      </c>
      <c r="G58" s="94">
        <v>-74784.697839999979</v>
      </c>
      <c r="H58" s="94">
        <v>82.835292498034264</v>
      </c>
      <c r="I58" s="93">
        <v>1069.8</v>
      </c>
      <c r="J58" s="93">
        <v>582.6</v>
      </c>
      <c r="K58" s="93">
        <v>289.13779999999997</v>
      </c>
      <c r="L58" s="94">
        <v>-293.46220000000005</v>
      </c>
      <c r="M58" s="94">
        <v>49.628870580157908</v>
      </c>
      <c r="N58" s="93">
        <v>335523.7</v>
      </c>
      <c r="O58" s="93">
        <v>435106.14</v>
      </c>
      <c r="P58" s="93">
        <v>360614.90435999999</v>
      </c>
      <c r="Q58" s="94">
        <v>-74491.235640000028</v>
      </c>
      <c r="R58" s="154">
        <v>82.879755353486857</v>
      </c>
    </row>
    <row r="59" spans="2:18" s="25" customFormat="1" ht="41.25" hidden="1" customHeight="1">
      <c r="B59" s="201" t="s">
        <v>685</v>
      </c>
      <c r="C59" s="111" t="s">
        <v>422</v>
      </c>
      <c r="D59" s="93">
        <v>108266.2</v>
      </c>
      <c r="E59" s="93">
        <v>109857.455</v>
      </c>
      <c r="F59" s="93">
        <v>101032.53177</v>
      </c>
      <c r="G59" s="94">
        <v>-8824.9232300000003</v>
      </c>
      <c r="H59" s="94">
        <v>91.96693275845503</v>
      </c>
      <c r="I59" s="93">
        <v>671.4</v>
      </c>
      <c r="J59" s="93">
        <v>671.4</v>
      </c>
      <c r="K59" s="93">
        <v>671.4</v>
      </c>
      <c r="L59" s="94">
        <v>0</v>
      </c>
      <c r="M59" s="94">
        <v>100</v>
      </c>
      <c r="N59" s="93">
        <v>107594.8</v>
      </c>
      <c r="O59" s="93">
        <v>109186.05499999999</v>
      </c>
      <c r="P59" s="93">
        <v>100361.13176999999</v>
      </c>
      <c r="Q59" s="94">
        <v>-8824.9232300000003</v>
      </c>
      <c r="R59" s="154">
        <v>91.917536328242647</v>
      </c>
    </row>
    <row r="60" spans="2:18" s="25" customFormat="1" ht="41.25" hidden="1" customHeight="1">
      <c r="B60" s="201" t="s">
        <v>686</v>
      </c>
      <c r="C60" s="111" t="s">
        <v>423</v>
      </c>
      <c r="D60" s="93">
        <v>7000</v>
      </c>
      <c r="E60" s="93">
        <v>3900</v>
      </c>
      <c r="F60" s="93">
        <v>3805.8220000000001</v>
      </c>
      <c r="G60" s="94">
        <v>-94.177999999999884</v>
      </c>
      <c r="H60" s="94">
        <v>97.585179487179488</v>
      </c>
      <c r="I60" s="93">
        <v>0</v>
      </c>
      <c r="J60" s="93">
        <v>0</v>
      </c>
      <c r="K60" s="93">
        <v>0</v>
      </c>
      <c r="L60" s="94">
        <v>0</v>
      </c>
      <c r="M60" s="94"/>
      <c r="N60" s="93">
        <v>7000</v>
      </c>
      <c r="O60" s="93">
        <v>3900</v>
      </c>
      <c r="P60" s="93">
        <v>3805.8220000000001</v>
      </c>
      <c r="Q60" s="94">
        <v>-94.177999999999884</v>
      </c>
      <c r="R60" s="154">
        <v>97.585179487179488</v>
      </c>
    </row>
    <row r="61" spans="2:18" s="25" customFormat="1" ht="41.25" hidden="1" customHeight="1">
      <c r="B61" s="201" t="s">
        <v>688</v>
      </c>
      <c r="C61" s="111" t="s">
        <v>425</v>
      </c>
      <c r="D61" s="93">
        <v>2000</v>
      </c>
      <c r="E61" s="93">
        <v>3474</v>
      </c>
      <c r="F61" s="93">
        <v>3473.9070000000002</v>
      </c>
      <c r="G61" s="94">
        <v>-9.2999999999847205E-2</v>
      </c>
      <c r="H61" s="94">
        <v>99.997322970639033</v>
      </c>
      <c r="I61" s="93">
        <v>0</v>
      </c>
      <c r="J61" s="93">
        <v>0</v>
      </c>
      <c r="K61" s="93">
        <v>0</v>
      </c>
      <c r="L61" s="94">
        <v>0</v>
      </c>
      <c r="M61" s="94"/>
      <c r="N61" s="93">
        <v>2000</v>
      </c>
      <c r="O61" s="93">
        <v>3474</v>
      </c>
      <c r="P61" s="93">
        <v>3473.9070000000002</v>
      </c>
      <c r="Q61" s="94">
        <v>-9.2999999999847205E-2</v>
      </c>
      <c r="R61" s="154">
        <v>99.997322970639033</v>
      </c>
    </row>
    <row r="62" spans="2:18" s="25" customFormat="1" ht="41.25" hidden="1" customHeight="1">
      <c r="B62" s="201" t="s">
        <v>689</v>
      </c>
      <c r="C62" s="111" t="s">
        <v>426</v>
      </c>
      <c r="D62" s="93">
        <v>3187012.5</v>
      </c>
      <c r="E62" s="93">
        <v>3487587.1869999999</v>
      </c>
      <c r="F62" s="93">
        <v>3371483.06115</v>
      </c>
      <c r="G62" s="94">
        <v>-116104.12584999995</v>
      </c>
      <c r="H62" s="94">
        <v>96.670932664198943</v>
      </c>
      <c r="I62" s="93">
        <v>1235686.8</v>
      </c>
      <c r="J62" s="93">
        <v>1195686.8</v>
      </c>
      <c r="K62" s="93">
        <v>1195686.7960000001</v>
      </c>
      <c r="L62" s="94">
        <v>-3.9999999571591616E-3</v>
      </c>
      <c r="M62" s="94">
        <v>99.99999966546423</v>
      </c>
      <c r="N62" s="93">
        <v>1951325.7</v>
      </c>
      <c r="O62" s="93">
        <v>2291900.3870000001</v>
      </c>
      <c r="P62" s="93">
        <v>2175796.2651499999</v>
      </c>
      <c r="Q62" s="94">
        <v>-116104.12185000023</v>
      </c>
      <c r="R62" s="154">
        <v>94.934154969886123</v>
      </c>
    </row>
    <row r="63" spans="2:18" s="25" customFormat="1" ht="41.25" hidden="1" customHeight="1">
      <c r="B63" s="201" t="s">
        <v>695</v>
      </c>
      <c r="C63" s="111" t="s">
        <v>432</v>
      </c>
      <c r="D63" s="93">
        <v>15200</v>
      </c>
      <c r="E63" s="93">
        <v>15500</v>
      </c>
      <c r="F63" s="93">
        <v>13940</v>
      </c>
      <c r="G63" s="94">
        <v>-1560</v>
      </c>
      <c r="H63" s="94">
        <v>89.935483870967744</v>
      </c>
      <c r="I63" s="93">
        <v>0</v>
      </c>
      <c r="J63" s="93">
        <v>0</v>
      </c>
      <c r="K63" s="93">
        <v>0</v>
      </c>
      <c r="L63" s="94">
        <v>0</v>
      </c>
      <c r="M63" s="94"/>
      <c r="N63" s="93">
        <v>15200</v>
      </c>
      <c r="O63" s="93">
        <v>15500</v>
      </c>
      <c r="P63" s="93">
        <v>13940</v>
      </c>
      <c r="Q63" s="94">
        <v>-1560</v>
      </c>
      <c r="R63" s="154">
        <v>89.935483870967744</v>
      </c>
    </row>
    <row r="64" spans="2:18" s="25" customFormat="1" ht="41.25" hidden="1" customHeight="1">
      <c r="B64" s="201" t="s">
        <v>693</v>
      </c>
      <c r="C64" s="111" t="s">
        <v>430</v>
      </c>
      <c r="D64" s="93">
        <v>690</v>
      </c>
      <c r="E64" s="93">
        <v>4497.7</v>
      </c>
      <c r="F64" s="93">
        <v>3875.2260000000001</v>
      </c>
      <c r="G64" s="94">
        <v>-622.47399999999971</v>
      </c>
      <c r="H64" s="94">
        <v>86.160170753940918</v>
      </c>
      <c r="I64" s="93">
        <v>0</v>
      </c>
      <c r="J64" s="93">
        <v>0</v>
      </c>
      <c r="K64" s="93">
        <v>0</v>
      </c>
      <c r="L64" s="94">
        <v>0</v>
      </c>
      <c r="M64" s="94"/>
      <c r="N64" s="93">
        <v>690</v>
      </c>
      <c r="O64" s="93">
        <v>4497.7</v>
      </c>
      <c r="P64" s="93">
        <v>3875.2260000000001</v>
      </c>
      <c r="Q64" s="94">
        <v>-622.47399999999971</v>
      </c>
      <c r="R64" s="154">
        <v>86.160170753940918</v>
      </c>
    </row>
    <row r="65" spans="2:18" s="25" customFormat="1" ht="41.25" hidden="1" customHeight="1">
      <c r="B65" s="201" t="s">
        <v>694</v>
      </c>
      <c r="C65" s="111" t="s">
        <v>431</v>
      </c>
      <c r="D65" s="93">
        <v>5130.7</v>
      </c>
      <c r="E65" s="93">
        <v>11294.3</v>
      </c>
      <c r="F65" s="93">
        <v>11219.73144</v>
      </c>
      <c r="G65" s="94">
        <v>-74.568559999999707</v>
      </c>
      <c r="H65" s="94">
        <v>99.339768201659254</v>
      </c>
      <c r="I65" s="93">
        <v>0</v>
      </c>
      <c r="J65" s="93">
        <v>0</v>
      </c>
      <c r="K65" s="93">
        <v>0</v>
      </c>
      <c r="L65" s="94">
        <v>0</v>
      </c>
      <c r="M65" s="94"/>
      <c r="N65" s="93">
        <v>5130.7</v>
      </c>
      <c r="O65" s="93">
        <v>11294.3</v>
      </c>
      <c r="P65" s="93">
        <v>11219.73144</v>
      </c>
      <c r="Q65" s="94">
        <v>-74.568559999999707</v>
      </c>
      <c r="R65" s="154">
        <v>99.339768201659254</v>
      </c>
    </row>
    <row r="66" spans="2:18" s="25" customFormat="1" ht="41.25" hidden="1" customHeight="1">
      <c r="B66" s="198" t="s">
        <v>95</v>
      </c>
      <c r="C66" s="111" t="s">
        <v>0</v>
      </c>
      <c r="D66" s="93">
        <v>90311</v>
      </c>
      <c r="E66" s="93">
        <v>100332.63519</v>
      </c>
      <c r="F66" s="93">
        <v>85479.53774</v>
      </c>
      <c r="G66" s="94">
        <v>-14853.097450000001</v>
      </c>
      <c r="H66" s="94">
        <v>85.196145379942749</v>
      </c>
      <c r="I66" s="93">
        <v>0</v>
      </c>
      <c r="J66" s="93">
        <v>0</v>
      </c>
      <c r="K66" s="93">
        <v>0</v>
      </c>
      <c r="L66" s="94">
        <v>0</v>
      </c>
      <c r="M66" s="94"/>
      <c r="N66" s="93">
        <v>90311</v>
      </c>
      <c r="O66" s="93">
        <v>100332.63519</v>
      </c>
      <c r="P66" s="93">
        <v>85479.53774</v>
      </c>
      <c r="Q66" s="94">
        <v>-14853.097450000001</v>
      </c>
      <c r="R66" s="154">
        <v>85.196145379942749</v>
      </c>
    </row>
    <row r="67" spans="2:18" s="25" customFormat="1" ht="41.25" hidden="1" customHeight="1">
      <c r="B67" s="201"/>
      <c r="C67" s="112"/>
      <c r="D67" s="93">
        <v>0</v>
      </c>
      <c r="E67" s="93">
        <v>0</v>
      </c>
      <c r="F67" s="93">
        <v>0</v>
      </c>
      <c r="G67" s="94">
        <v>0</v>
      </c>
      <c r="H67" s="94"/>
      <c r="I67" s="93">
        <v>0</v>
      </c>
      <c r="J67" s="93">
        <v>0</v>
      </c>
      <c r="K67" s="93">
        <v>0</v>
      </c>
      <c r="L67" s="94">
        <v>0</v>
      </c>
      <c r="M67" s="94"/>
      <c r="N67" s="93">
        <v>0</v>
      </c>
      <c r="O67" s="93">
        <v>0</v>
      </c>
      <c r="P67" s="93">
        <v>0</v>
      </c>
      <c r="Q67" s="94">
        <v>0</v>
      </c>
      <c r="R67" s="154"/>
    </row>
    <row r="68" spans="2:18" s="25" customFormat="1" ht="41.25" customHeight="1">
      <c r="B68" s="198" t="s">
        <v>24</v>
      </c>
      <c r="C68" s="111" t="s">
        <v>0</v>
      </c>
      <c r="D68" s="93">
        <v>4020441.9</v>
      </c>
      <c r="E68" s="93">
        <v>5044911.2609999999</v>
      </c>
      <c r="F68" s="93">
        <v>4023202.66603</v>
      </c>
      <c r="G68" s="94">
        <v>-1021708.5949699995</v>
      </c>
      <c r="H68" s="94">
        <v>79.747739016375149</v>
      </c>
      <c r="I68" s="93">
        <v>3781027.3</v>
      </c>
      <c r="J68" s="93">
        <v>4789904.2609999999</v>
      </c>
      <c r="K68" s="93">
        <v>3777613.8826000001</v>
      </c>
      <c r="L68" s="94">
        <v>-1012290.3783999998</v>
      </c>
      <c r="M68" s="94">
        <v>78.866166769924931</v>
      </c>
      <c r="N68" s="93">
        <v>239414.6</v>
      </c>
      <c r="O68" s="93">
        <v>255007</v>
      </c>
      <c r="P68" s="93">
        <v>245588.78343000001</v>
      </c>
      <c r="Q68" s="94">
        <v>-9418.2165699999896</v>
      </c>
      <c r="R68" s="154">
        <v>96.30668312242409</v>
      </c>
    </row>
    <row r="69" spans="2:18" s="25" customFormat="1" ht="41.25" customHeight="1">
      <c r="B69" s="198" t="s">
        <v>20</v>
      </c>
      <c r="C69" s="111" t="s">
        <v>417</v>
      </c>
      <c r="D69" s="93">
        <v>3341527.9</v>
      </c>
      <c r="E69" s="93">
        <v>4261831.4610000001</v>
      </c>
      <c r="F69" s="93">
        <v>3465100.7100300002</v>
      </c>
      <c r="G69" s="94">
        <v>-796730.75096999994</v>
      </c>
      <c r="H69" s="94">
        <v>81.305437386229855</v>
      </c>
      <c r="I69" s="93">
        <v>3108963.3</v>
      </c>
      <c r="J69" s="93">
        <v>4014319.7609999999</v>
      </c>
      <c r="K69" s="93">
        <v>3225171.7769899997</v>
      </c>
      <c r="L69" s="94">
        <v>-789147.98401000025</v>
      </c>
      <c r="M69" s="94">
        <v>80.34167602499565</v>
      </c>
      <c r="N69" s="93">
        <v>232564.6</v>
      </c>
      <c r="O69" s="93">
        <v>247511.7</v>
      </c>
      <c r="P69" s="93">
        <v>239928.93304</v>
      </c>
      <c r="Q69" s="94">
        <v>-7582.7669600000081</v>
      </c>
      <c r="R69" s="154">
        <v>96.93640059843635</v>
      </c>
    </row>
    <row r="70" spans="2:18" s="25" customFormat="1" ht="41.25" customHeight="1">
      <c r="B70" s="201" t="s">
        <v>681</v>
      </c>
      <c r="C70" s="111" t="s">
        <v>418</v>
      </c>
      <c r="D70" s="93">
        <v>1639548.4</v>
      </c>
      <c r="E70" s="93">
        <v>968749.55700000003</v>
      </c>
      <c r="F70" s="93">
        <v>957643.83129999996</v>
      </c>
      <c r="G70" s="94">
        <v>-11105.725700000068</v>
      </c>
      <c r="H70" s="94">
        <v>98.853601984150373</v>
      </c>
      <c r="I70" s="93">
        <v>1476548.5</v>
      </c>
      <c r="J70" s="93">
        <v>805705.85699999996</v>
      </c>
      <c r="K70" s="93">
        <v>798298.04557000007</v>
      </c>
      <c r="L70" s="94">
        <v>-7407.8114299998851</v>
      </c>
      <c r="M70" s="94">
        <v>99.080581161767583</v>
      </c>
      <c r="N70" s="93">
        <v>162999.9</v>
      </c>
      <c r="O70" s="93">
        <v>163043.70000000001</v>
      </c>
      <c r="P70" s="93">
        <v>159345.78573</v>
      </c>
      <c r="Q70" s="94">
        <v>-3697.9142700000084</v>
      </c>
      <c r="R70" s="154">
        <v>97.731948998949363</v>
      </c>
    </row>
    <row r="71" spans="2:18" s="25" customFormat="1" ht="41.25" customHeight="1">
      <c r="B71" s="201" t="s">
        <v>682</v>
      </c>
      <c r="C71" s="111" t="s">
        <v>419</v>
      </c>
      <c r="D71" s="93">
        <v>147092.6</v>
      </c>
      <c r="E71" s="93">
        <v>147415.5</v>
      </c>
      <c r="F71" s="93">
        <v>142357.44836000001</v>
      </c>
      <c r="G71" s="94">
        <v>-5058.0516399999906</v>
      </c>
      <c r="H71" s="94">
        <v>96.56884680376217</v>
      </c>
      <c r="I71" s="93">
        <v>119134.7</v>
      </c>
      <c r="J71" s="93">
        <v>119457.8</v>
      </c>
      <c r="K71" s="93">
        <v>115997.60831</v>
      </c>
      <c r="L71" s="94">
        <v>-3460.1916900000069</v>
      </c>
      <c r="M71" s="94">
        <v>97.103419207452333</v>
      </c>
      <c r="N71" s="93">
        <v>27957.9</v>
      </c>
      <c r="O71" s="93">
        <v>27957.7</v>
      </c>
      <c r="P71" s="93">
        <v>26359.840050000003</v>
      </c>
      <c r="Q71" s="94">
        <v>-1597.8599499999982</v>
      </c>
      <c r="R71" s="154">
        <v>94.284723171076308</v>
      </c>
    </row>
    <row r="72" spans="2:18" s="25" customFormat="1" ht="41.25" customHeight="1">
      <c r="B72" s="201" t="s">
        <v>683</v>
      </c>
      <c r="C72" s="111" t="s">
        <v>420</v>
      </c>
      <c r="D72" s="93">
        <v>1440051.9</v>
      </c>
      <c r="E72" s="93">
        <v>2614980.9040000001</v>
      </c>
      <c r="F72" s="93">
        <v>2034775.07901</v>
      </c>
      <c r="G72" s="94">
        <v>-580205.82499000011</v>
      </c>
      <c r="H72" s="94">
        <v>77.812234724066641</v>
      </c>
      <c r="I72" s="93">
        <v>1403810.5</v>
      </c>
      <c r="J72" s="93">
        <v>2569623.7039999999</v>
      </c>
      <c r="K72" s="93">
        <v>1990229.3372500001</v>
      </c>
      <c r="L72" s="94">
        <v>-579394.36674999981</v>
      </c>
      <c r="M72" s="94">
        <v>77.45217068755683</v>
      </c>
      <c r="N72" s="93">
        <v>36241.4</v>
      </c>
      <c r="O72" s="93">
        <v>45357.2</v>
      </c>
      <c r="P72" s="93">
        <v>44545.741759999997</v>
      </c>
      <c r="Q72" s="94">
        <v>-811.45823999999993</v>
      </c>
      <c r="R72" s="154">
        <v>98.210960464931702</v>
      </c>
    </row>
    <row r="73" spans="2:18" s="25" customFormat="1" ht="41.25" customHeight="1">
      <c r="B73" s="201" t="s">
        <v>684</v>
      </c>
      <c r="C73" s="111" t="s">
        <v>421</v>
      </c>
      <c r="D73" s="93">
        <v>50132.6</v>
      </c>
      <c r="E73" s="93">
        <v>71610.399999999994</v>
      </c>
      <c r="F73" s="93">
        <v>49692.969570000001</v>
      </c>
      <c r="G73" s="94">
        <v>-21917.430429999993</v>
      </c>
      <c r="H73" s="94">
        <v>69.393509280774865</v>
      </c>
      <c r="I73" s="93">
        <v>46630.1</v>
      </c>
      <c r="J73" s="93">
        <v>67948.100000000006</v>
      </c>
      <c r="K73" s="93">
        <v>47149.577570000001</v>
      </c>
      <c r="L73" s="94">
        <v>-20798.522430000005</v>
      </c>
      <c r="M73" s="94">
        <v>69.390575409761269</v>
      </c>
      <c r="N73" s="93">
        <v>3502.5</v>
      </c>
      <c r="O73" s="93">
        <v>3662.3</v>
      </c>
      <c r="P73" s="93">
        <v>2543.3919999999998</v>
      </c>
      <c r="Q73" s="94">
        <v>-1118.9080000000004</v>
      </c>
      <c r="R73" s="154">
        <v>69.447942549763795</v>
      </c>
    </row>
    <row r="74" spans="2:18" s="25" customFormat="1" ht="41.25" customHeight="1">
      <c r="B74" s="201" t="s">
        <v>685</v>
      </c>
      <c r="C74" s="111" t="s">
        <v>422</v>
      </c>
      <c r="D74" s="93">
        <v>64266.3</v>
      </c>
      <c r="E74" s="93">
        <v>60767.7</v>
      </c>
      <c r="F74" s="93">
        <v>55332.158090000004</v>
      </c>
      <c r="G74" s="94">
        <v>-5435.5419099999926</v>
      </c>
      <c r="H74" s="94">
        <v>91.055212045214816</v>
      </c>
      <c r="I74" s="93">
        <v>62403.4</v>
      </c>
      <c r="J74" s="93">
        <v>58993.9</v>
      </c>
      <c r="K74" s="93">
        <v>53773.258090000003</v>
      </c>
      <c r="L74" s="94">
        <v>-5220.6419099999985</v>
      </c>
      <c r="M74" s="94">
        <v>91.150539445603698</v>
      </c>
      <c r="N74" s="93">
        <v>1862.9</v>
      </c>
      <c r="O74" s="93">
        <v>1773.8</v>
      </c>
      <c r="P74" s="93">
        <v>1558.9</v>
      </c>
      <c r="Q74" s="94">
        <v>-214.89999999999986</v>
      </c>
      <c r="R74" s="154">
        <v>87.884767166535127</v>
      </c>
    </row>
    <row r="75" spans="2:18" s="25" customFormat="1" ht="41.25" customHeight="1">
      <c r="B75" s="201" t="s">
        <v>692</v>
      </c>
      <c r="C75" s="111" t="s">
        <v>429</v>
      </c>
      <c r="D75" s="93">
        <v>0</v>
      </c>
      <c r="E75" s="93">
        <v>388800</v>
      </c>
      <c r="F75" s="93">
        <v>216000</v>
      </c>
      <c r="G75" s="94">
        <v>-172800</v>
      </c>
      <c r="H75" s="94">
        <v>55.555555555555557</v>
      </c>
      <c r="I75" s="93">
        <v>0</v>
      </c>
      <c r="J75" s="93">
        <v>388800</v>
      </c>
      <c r="K75" s="93">
        <v>216000</v>
      </c>
      <c r="L75" s="94">
        <v>-172800</v>
      </c>
      <c r="M75" s="94">
        <v>55.555555555555557</v>
      </c>
      <c r="N75" s="93">
        <v>0</v>
      </c>
      <c r="O75" s="93">
        <v>0</v>
      </c>
      <c r="P75" s="93">
        <v>0</v>
      </c>
      <c r="Q75" s="94">
        <v>0</v>
      </c>
      <c r="R75" s="154"/>
    </row>
    <row r="76" spans="2:18" s="25" customFormat="1" ht="41.25" customHeight="1">
      <c r="B76" s="201" t="s">
        <v>693</v>
      </c>
      <c r="C76" s="111" t="s">
        <v>430</v>
      </c>
      <c r="D76" s="93">
        <v>230.2</v>
      </c>
      <c r="E76" s="93">
        <v>9031.6</v>
      </c>
      <c r="F76" s="93">
        <v>8870.2625000000007</v>
      </c>
      <c r="G76" s="94">
        <v>-161.33749999999964</v>
      </c>
      <c r="H76" s="94">
        <v>98.213633243279148</v>
      </c>
      <c r="I76" s="93">
        <v>230.2</v>
      </c>
      <c r="J76" s="93">
        <v>3314.6</v>
      </c>
      <c r="K76" s="93">
        <v>3294.989</v>
      </c>
      <c r="L76" s="94">
        <v>-19.610999999999876</v>
      </c>
      <c r="M76" s="94">
        <v>99.408344898328622</v>
      </c>
      <c r="N76" s="93">
        <v>0</v>
      </c>
      <c r="O76" s="93">
        <v>5717</v>
      </c>
      <c r="P76" s="93">
        <v>5575.2735000000002</v>
      </c>
      <c r="Q76" s="94">
        <v>-141.72649999999976</v>
      </c>
      <c r="R76" s="154">
        <v>97.520963792198714</v>
      </c>
    </row>
    <row r="77" spans="2:18" s="25" customFormat="1" ht="41.25" customHeight="1">
      <c r="B77" s="201" t="s">
        <v>694</v>
      </c>
      <c r="C77" s="111" t="s">
        <v>431</v>
      </c>
      <c r="D77" s="93">
        <v>205.9</v>
      </c>
      <c r="E77" s="93">
        <v>475.8</v>
      </c>
      <c r="F77" s="93">
        <v>428.96120000000002</v>
      </c>
      <c r="G77" s="94">
        <v>-46.838799999999992</v>
      </c>
      <c r="H77" s="94">
        <v>90.155779739386304</v>
      </c>
      <c r="I77" s="93">
        <v>205.9</v>
      </c>
      <c r="J77" s="93">
        <v>475.8</v>
      </c>
      <c r="K77" s="93">
        <v>428.96120000000002</v>
      </c>
      <c r="L77" s="94">
        <v>-46.838799999999992</v>
      </c>
      <c r="M77" s="94">
        <v>90.155779739386304</v>
      </c>
      <c r="N77" s="93">
        <v>0</v>
      </c>
      <c r="O77" s="93">
        <v>0</v>
      </c>
      <c r="P77" s="93">
        <v>0</v>
      </c>
      <c r="Q77" s="94">
        <v>0</v>
      </c>
      <c r="R77" s="154"/>
    </row>
    <row r="78" spans="2:18" s="25" customFormat="1" ht="41.25" customHeight="1">
      <c r="B78" s="198" t="s">
        <v>95</v>
      </c>
      <c r="C78" s="111" t="s">
        <v>0</v>
      </c>
      <c r="D78" s="93">
        <v>678914</v>
      </c>
      <c r="E78" s="93">
        <v>783079.8</v>
      </c>
      <c r="F78" s="93">
        <v>558101.95600000001</v>
      </c>
      <c r="G78" s="94">
        <v>-224977.84400000004</v>
      </c>
      <c r="H78" s="94">
        <v>71.270125471248264</v>
      </c>
      <c r="I78" s="93">
        <v>672064</v>
      </c>
      <c r="J78" s="93">
        <v>775584.5</v>
      </c>
      <c r="K78" s="93">
        <v>552442.10560999997</v>
      </c>
      <c r="L78" s="94">
        <v>-223142.39439000003</v>
      </c>
      <c r="M78" s="94">
        <v>71.229131785124636</v>
      </c>
      <c r="N78" s="93">
        <v>6850</v>
      </c>
      <c r="O78" s="93">
        <v>7495.3</v>
      </c>
      <c r="P78" s="93">
        <v>5659.8503899999996</v>
      </c>
      <c r="Q78" s="94">
        <v>-1835.4496100000006</v>
      </c>
      <c r="R78" s="154">
        <v>75.511992715434999</v>
      </c>
    </row>
    <row r="79" spans="2:18" s="25" customFormat="1" ht="41.25" customHeight="1">
      <c r="B79" s="201"/>
      <c r="C79" s="112"/>
      <c r="D79" s="93">
        <v>0</v>
      </c>
      <c r="E79" s="93">
        <v>0</v>
      </c>
      <c r="F79" s="93">
        <v>0</v>
      </c>
      <c r="G79" s="94">
        <v>0</v>
      </c>
      <c r="H79" s="94"/>
      <c r="I79" s="93">
        <v>0</v>
      </c>
      <c r="J79" s="93">
        <v>0</v>
      </c>
      <c r="K79" s="93">
        <v>0</v>
      </c>
      <c r="L79" s="94">
        <v>0</v>
      </c>
      <c r="M79" s="94"/>
      <c r="N79" s="93">
        <v>0</v>
      </c>
      <c r="O79" s="93">
        <v>0</v>
      </c>
      <c r="P79" s="93">
        <v>0</v>
      </c>
      <c r="Q79" s="94">
        <v>0</v>
      </c>
      <c r="R79" s="154"/>
    </row>
    <row r="80" spans="2:18" s="25" customFormat="1" ht="41.25" customHeight="1">
      <c r="B80" s="198" t="s">
        <v>25</v>
      </c>
      <c r="C80" s="111" t="s">
        <v>0</v>
      </c>
      <c r="D80" s="93">
        <v>4303496.2</v>
      </c>
      <c r="E80" s="93">
        <v>3923633.6899799998</v>
      </c>
      <c r="F80" s="93">
        <v>3589379.1207499998</v>
      </c>
      <c r="G80" s="94">
        <v>-334254.56923000002</v>
      </c>
      <c r="H80" s="94">
        <v>91.480994515782541</v>
      </c>
      <c r="I80" s="93">
        <v>3140587.8</v>
      </c>
      <c r="J80" s="93">
        <v>2891320.8640000001</v>
      </c>
      <c r="K80" s="93">
        <v>2691196.77734</v>
      </c>
      <c r="L80" s="94">
        <v>-200124.08666000003</v>
      </c>
      <c r="M80" s="94">
        <v>93.078454586215031</v>
      </c>
      <c r="N80" s="93">
        <v>1162908.3999999999</v>
      </c>
      <c r="O80" s="93">
        <v>1032312.82598</v>
      </c>
      <c r="P80" s="93">
        <v>898182.34340999997</v>
      </c>
      <c r="Q80" s="94">
        <v>-134130.48256999999</v>
      </c>
      <c r="R80" s="154">
        <v>87.006798792539783</v>
      </c>
    </row>
    <row r="81" spans="2:18" s="25" customFormat="1" ht="41.25" customHeight="1">
      <c r="B81" s="198" t="s">
        <v>20</v>
      </c>
      <c r="C81" s="111" t="s">
        <v>417</v>
      </c>
      <c r="D81" s="93">
        <v>4136574.1</v>
      </c>
      <c r="E81" s="93">
        <v>3789417.77098</v>
      </c>
      <c r="F81" s="93">
        <v>3514195.77733</v>
      </c>
      <c r="G81" s="94">
        <v>-275221.99365000008</v>
      </c>
      <c r="H81" s="94">
        <v>92.737090226427483</v>
      </c>
      <c r="I81" s="93">
        <v>2993435.1</v>
      </c>
      <c r="J81" s="93">
        <v>2772115.5639999998</v>
      </c>
      <c r="K81" s="93">
        <v>2624491.4145500003</v>
      </c>
      <c r="L81" s="94">
        <v>-147624.14944999944</v>
      </c>
      <c r="M81" s="94">
        <v>94.674675494517018</v>
      </c>
      <c r="N81" s="93">
        <v>1143139</v>
      </c>
      <c r="O81" s="93">
        <v>1017302.20698</v>
      </c>
      <c r="P81" s="93">
        <v>889704.36277999997</v>
      </c>
      <c r="Q81" s="94">
        <v>-127597.84420000005</v>
      </c>
      <c r="R81" s="154">
        <v>87.457233128512357</v>
      </c>
    </row>
    <row r="82" spans="2:18" s="25" customFormat="1" ht="41.25" customHeight="1">
      <c r="B82" s="201" t="s">
        <v>681</v>
      </c>
      <c r="C82" s="111" t="s">
        <v>418</v>
      </c>
      <c r="D82" s="93">
        <v>1978874.3</v>
      </c>
      <c r="E82" s="93">
        <v>1945867.0199000002</v>
      </c>
      <c r="F82" s="93">
        <v>1896305.5297999999</v>
      </c>
      <c r="G82" s="94">
        <v>-49561.490100000286</v>
      </c>
      <c r="H82" s="94">
        <v>97.452986787219032</v>
      </c>
      <c r="I82" s="93">
        <v>1441894.3</v>
      </c>
      <c r="J82" s="93">
        <v>1406730.1029999999</v>
      </c>
      <c r="K82" s="93">
        <v>1374990.37543</v>
      </c>
      <c r="L82" s="94">
        <v>-31739.727569999872</v>
      </c>
      <c r="M82" s="94">
        <v>97.743723013937682</v>
      </c>
      <c r="N82" s="93">
        <v>536980</v>
      </c>
      <c r="O82" s="93">
        <v>539136.91689999995</v>
      </c>
      <c r="P82" s="93">
        <v>521315.15437</v>
      </c>
      <c r="Q82" s="94">
        <v>-17821.762529999949</v>
      </c>
      <c r="R82" s="154">
        <v>96.694390242746891</v>
      </c>
    </row>
    <row r="83" spans="2:18" s="25" customFormat="1" ht="41.25" customHeight="1">
      <c r="B83" s="201" t="s">
        <v>682</v>
      </c>
      <c r="C83" s="111" t="s">
        <v>419</v>
      </c>
      <c r="D83" s="93">
        <v>338251.8</v>
      </c>
      <c r="E83" s="93">
        <v>329956.99657000002</v>
      </c>
      <c r="F83" s="93">
        <v>318749.98606999998</v>
      </c>
      <c r="G83" s="94">
        <v>-11207.010500000033</v>
      </c>
      <c r="H83" s="94">
        <v>96.603493601741988</v>
      </c>
      <c r="I83" s="93">
        <v>246570</v>
      </c>
      <c r="J83" s="93">
        <v>237854.924</v>
      </c>
      <c r="K83" s="93">
        <v>230183.16958000002</v>
      </c>
      <c r="L83" s="94">
        <v>-7671.7544199999829</v>
      </c>
      <c r="M83" s="94">
        <v>96.774607693217234</v>
      </c>
      <c r="N83" s="93">
        <v>91681.8</v>
      </c>
      <c r="O83" s="93">
        <v>92102.072569999989</v>
      </c>
      <c r="P83" s="93">
        <v>88566.816489999997</v>
      </c>
      <c r="Q83" s="94">
        <v>-3535.2560799999919</v>
      </c>
      <c r="R83" s="154">
        <v>96.161589005162611</v>
      </c>
    </row>
    <row r="84" spans="2:18" s="25" customFormat="1" ht="41.25" customHeight="1">
      <c r="B84" s="201" t="s">
        <v>683</v>
      </c>
      <c r="C84" s="111" t="s">
        <v>420</v>
      </c>
      <c r="D84" s="93">
        <v>1478683.8</v>
      </c>
      <c r="E84" s="93">
        <v>1196138.9827999999</v>
      </c>
      <c r="F84" s="93">
        <v>1025267.77238</v>
      </c>
      <c r="G84" s="94">
        <v>-170871.2104199999</v>
      </c>
      <c r="H84" s="94">
        <v>85.714769531211715</v>
      </c>
      <c r="I84" s="93">
        <v>1115987.8</v>
      </c>
      <c r="J84" s="93">
        <v>955648.23699999996</v>
      </c>
      <c r="K84" s="93">
        <v>864030.40523999999</v>
      </c>
      <c r="L84" s="94">
        <v>-91617.831759999972</v>
      </c>
      <c r="M84" s="94">
        <v>90.413017236592253</v>
      </c>
      <c r="N84" s="93">
        <v>362696</v>
      </c>
      <c r="O84" s="93">
        <v>240490.7458</v>
      </c>
      <c r="P84" s="93">
        <v>161237.36713999999</v>
      </c>
      <c r="Q84" s="94">
        <v>-79253.378660000017</v>
      </c>
      <c r="R84" s="154">
        <v>67.045144129616645</v>
      </c>
    </row>
    <row r="85" spans="2:18" s="25" customFormat="1" ht="41.25" customHeight="1">
      <c r="B85" s="201" t="s">
        <v>684</v>
      </c>
      <c r="C85" s="111" t="s">
        <v>421</v>
      </c>
      <c r="D85" s="93">
        <v>162780.79999999999</v>
      </c>
      <c r="E85" s="93">
        <v>125741.486</v>
      </c>
      <c r="F85" s="93">
        <v>94057.279450000002</v>
      </c>
      <c r="G85" s="94">
        <v>-31684.206550000003</v>
      </c>
      <c r="H85" s="94">
        <v>74.802105845957641</v>
      </c>
      <c r="I85" s="93">
        <v>89215.4</v>
      </c>
      <c r="J85" s="93">
        <v>60309.9</v>
      </c>
      <c r="K85" s="93">
        <v>46286.939640000004</v>
      </c>
      <c r="L85" s="94">
        <v>-14022.960359999997</v>
      </c>
      <c r="M85" s="94">
        <v>76.748493431426695</v>
      </c>
      <c r="N85" s="93">
        <v>73565.399999999994</v>
      </c>
      <c r="O85" s="93">
        <v>65431.586000000003</v>
      </c>
      <c r="P85" s="93">
        <v>47770.339810000005</v>
      </c>
      <c r="Q85" s="94">
        <v>-17661.246189999998</v>
      </c>
      <c r="R85" s="154">
        <v>73.008072599676865</v>
      </c>
    </row>
    <row r="86" spans="2:18" s="25" customFormat="1" ht="41.25" customHeight="1">
      <c r="B86" s="201" t="s">
        <v>685</v>
      </c>
      <c r="C86" s="111" t="s">
        <v>422</v>
      </c>
      <c r="D86" s="93">
        <v>108372.7</v>
      </c>
      <c r="E86" s="93">
        <v>121476.56571</v>
      </c>
      <c r="F86" s="93">
        <v>111887.65303</v>
      </c>
      <c r="G86" s="94">
        <v>-9588.912679999994</v>
      </c>
      <c r="H86" s="94">
        <v>92.10636831560457</v>
      </c>
      <c r="I86" s="93">
        <v>66842.7</v>
      </c>
      <c r="J86" s="93">
        <v>78537.7</v>
      </c>
      <c r="K86" s="93">
        <v>76224.674060000005</v>
      </c>
      <c r="L86" s="94">
        <v>-2313.0259399999923</v>
      </c>
      <c r="M86" s="94">
        <v>97.054884545893259</v>
      </c>
      <c r="N86" s="93">
        <v>41530</v>
      </c>
      <c r="O86" s="93">
        <v>42938.865709999998</v>
      </c>
      <c r="P86" s="93">
        <v>35662.978969999996</v>
      </c>
      <c r="Q86" s="94">
        <v>-7275.8867400000017</v>
      </c>
      <c r="R86" s="154">
        <v>83.055242331877608</v>
      </c>
    </row>
    <row r="87" spans="2:18" s="25" customFormat="1" ht="41.25" customHeight="1">
      <c r="B87" s="201" t="s">
        <v>689</v>
      </c>
      <c r="C87" s="111" t="s">
        <v>426</v>
      </c>
      <c r="D87" s="93">
        <v>27843.8</v>
      </c>
      <c r="E87" s="93">
        <v>24821.119999999999</v>
      </c>
      <c r="F87" s="93">
        <v>24205.02</v>
      </c>
      <c r="G87" s="94">
        <v>-616.09999999999854</v>
      </c>
      <c r="H87" s="94">
        <v>97.517839646236766</v>
      </c>
      <c r="I87" s="93">
        <v>0</v>
      </c>
      <c r="J87" s="93">
        <v>0</v>
      </c>
      <c r="K87" s="93">
        <v>0</v>
      </c>
      <c r="L87" s="94">
        <v>0</v>
      </c>
      <c r="M87" s="94"/>
      <c r="N87" s="93">
        <v>27843.8</v>
      </c>
      <c r="O87" s="93">
        <v>24821.119999999999</v>
      </c>
      <c r="P87" s="93">
        <v>24205.02</v>
      </c>
      <c r="Q87" s="94">
        <v>-616.09999999999854</v>
      </c>
      <c r="R87" s="154">
        <v>97.517839646236766</v>
      </c>
    </row>
    <row r="88" spans="2:18" s="25" customFormat="1" ht="41.25" customHeight="1">
      <c r="B88" s="201" t="s">
        <v>695</v>
      </c>
      <c r="C88" s="111" t="s">
        <v>432</v>
      </c>
      <c r="D88" s="93">
        <v>250</v>
      </c>
      <c r="E88" s="93">
        <v>250</v>
      </c>
      <c r="F88" s="93">
        <v>119.3</v>
      </c>
      <c r="G88" s="94">
        <v>-130.69999999999999</v>
      </c>
      <c r="H88" s="94">
        <v>47.72</v>
      </c>
      <c r="I88" s="93">
        <v>0</v>
      </c>
      <c r="J88" s="93">
        <v>0</v>
      </c>
      <c r="K88" s="93">
        <v>0</v>
      </c>
      <c r="L88" s="94">
        <v>0</v>
      </c>
      <c r="M88" s="94"/>
      <c r="N88" s="93">
        <v>250</v>
      </c>
      <c r="O88" s="93">
        <v>250</v>
      </c>
      <c r="P88" s="93">
        <v>119.3</v>
      </c>
      <c r="Q88" s="94">
        <v>-130.69999999999999</v>
      </c>
      <c r="R88" s="154">
        <v>47.72</v>
      </c>
    </row>
    <row r="89" spans="2:18" s="25" customFormat="1" ht="41.25" customHeight="1">
      <c r="B89" s="201" t="s">
        <v>693</v>
      </c>
      <c r="C89" s="111" t="s">
        <v>430</v>
      </c>
      <c r="D89" s="93">
        <v>0</v>
      </c>
      <c r="E89" s="93">
        <v>0</v>
      </c>
      <c r="F89" s="93">
        <v>0</v>
      </c>
      <c r="G89" s="94">
        <v>0</v>
      </c>
      <c r="H89" s="94"/>
      <c r="I89" s="93">
        <v>0</v>
      </c>
      <c r="J89" s="93">
        <v>0</v>
      </c>
      <c r="K89" s="93">
        <v>0</v>
      </c>
      <c r="L89" s="94">
        <v>0</v>
      </c>
      <c r="M89" s="94"/>
      <c r="N89" s="93">
        <v>0</v>
      </c>
      <c r="O89" s="93">
        <v>0</v>
      </c>
      <c r="P89" s="93">
        <v>0</v>
      </c>
      <c r="Q89" s="94">
        <v>0</v>
      </c>
      <c r="R89" s="154"/>
    </row>
    <row r="90" spans="2:18" s="25" customFormat="1" ht="41.25" customHeight="1">
      <c r="B90" s="201" t="s">
        <v>694</v>
      </c>
      <c r="C90" s="111" t="s">
        <v>431</v>
      </c>
      <c r="D90" s="93">
        <v>41516.9</v>
      </c>
      <c r="E90" s="93">
        <v>45165.599999999999</v>
      </c>
      <c r="F90" s="93">
        <v>43603.236600000004</v>
      </c>
      <c r="G90" s="94">
        <v>-1562.3633999999947</v>
      </c>
      <c r="H90" s="94">
        <v>96.540811148307569</v>
      </c>
      <c r="I90" s="93">
        <v>32924.9</v>
      </c>
      <c r="J90" s="93">
        <v>33034.699999999997</v>
      </c>
      <c r="K90" s="93">
        <v>32775.850599999998</v>
      </c>
      <c r="L90" s="94">
        <v>-258.84939999999915</v>
      </c>
      <c r="M90" s="94">
        <v>99.216431812609159</v>
      </c>
      <c r="N90" s="93">
        <v>8592</v>
      </c>
      <c r="O90" s="93">
        <v>12130.9</v>
      </c>
      <c r="P90" s="93">
        <v>10827.386</v>
      </c>
      <c r="Q90" s="94">
        <v>-1303.5139999999992</v>
      </c>
      <c r="R90" s="154">
        <v>89.254597762738143</v>
      </c>
    </row>
    <row r="91" spans="2:18" s="25" customFormat="1" ht="41.25" customHeight="1">
      <c r="B91" s="198" t="s">
        <v>95</v>
      </c>
      <c r="C91" s="111" t="s">
        <v>0</v>
      </c>
      <c r="D91" s="93">
        <v>166922.1</v>
      </c>
      <c r="E91" s="93">
        <v>134215.91899999999</v>
      </c>
      <c r="F91" s="93">
        <v>75183.343420000005</v>
      </c>
      <c r="G91" s="94">
        <v>-59032.57557999999</v>
      </c>
      <c r="H91" s="94">
        <v>56.016710968540181</v>
      </c>
      <c r="I91" s="93">
        <v>147152.70000000001</v>
      </c>
      <c r="J91" s="93">
        <v>119205.3</v>
      </c>
      <c r="K91" s="93">
        <v>66705.362789999999</v>
      </c>
      <c r="L91" s="94">
        <v>-52499.937210000004</v>
      </c>
      <c r="M91" s="94">
        <v>55.958386741193557</v>
      </c>
      <c r="N91" s="93">
        <v>19769.400000000001</v>
      </c>
      <c r="O91" s="93">
        <v>15010.619000000001</v>
      </c>
      <c r="P91" s="93">
        <v>8477.98063</v>
      </c>
      <c r="Q91" s="94">
        <v>-6532.6383700000006</v>
      </c>
      <c r="R91" s="154">
        <v>56.479886872087015</v>
      </c>
    </row>
    <row r="92" spans="2:18" s="25" customFormat="1" ht="41.25" customHeight="1">
      <c r="B92" s="201"/>
      <c r="C92" s="112"/>
      <c r="D92" s="93">
        <v>0</v>
      </c>
      <c r="E92" s="93">
        <v>0</v>
      </c>
      <c r="F92" s="93">
        <v>0</v>
      </c>
      <c r="G92" s="94">
        <v>0</v>
      </c>
      <c r="H92" s="94"/>
      <c r="I92" s="93">
        <v>0</v>
      </c>
      <c r="J92" s="93">
        <v>0</v>
      </c>
      <c r="K92" s="93">
        <v>0</v>
      </c>
      <c r="L92" s="94">
        <v>0</v>
      </c>
      <c r="M92" s="94"/>
      <c r="N92" s="93">
        <v>0</v>
      </c>
      <c r="O92" s="93">
        <v>0</v>
      </c>
      <c r="P92" s="93">
        <v>0</v>
      </c>
      <c r="Q92" s="94">
        <v>0</v>
      </c>
      <c r="R92" s="154"/>
    </row>
    <row r="93" spans="2:18" s="25" customFormat="1" ht="41.25" customHeight="1">
      <c r="B93" s="198" t="s">
        <v>26</v>
      </c>
      <c r="C93" s="111" t="s">
        <v>0</v>
      </c>
      <c r="D93" s="93">
        <v>43842952.041000001</v>
      </c>
      <c r="E93" s="93">
        <v>44604946.669470005</v>
      </c>
      <c r="F93" s="93">
        <v>39909968.206199996</v>
      </c>
      <c r="G93" s="94">
        <v>-4694978.4632700086</v>
      </c>
      <c r="H93" s="94">
        <v>89.474309883025811</v>
      </c>
      <c r="I93" s="93">
        <v>36286613.840999998</v>
      </c>
      <c r="J93" s="93">
        <v>37807337.832999997</v>
      </c>
      <c r="K93" s="93">
        <v>34314717.400580004</v>
      </c>
      <c r="L93" s="94">
        <v>-3492620.432419993</v>
      </c>
      <c r="M93" s="94">
        <v>90.762056699555629</v>
      </c>
      <c r="N93" s="93">
        <v>7556338.2000000002</v>
      </c>
      <c r="O93" s="93">
        <v>6797608.8364700004</v>
      </c>
      <c r="P93" s="93">
        <v>5595250.8056199998</v>
      </c>
      <c r="Q93" s="94">
        <v>-1202358.0308500007</v>
      </c>
      <c r="R93" s="154">
        <v>82.312044429517584</v>
      </c>
    </row>
    <row r="94" spans="2:18" s="25" customFormat="1" ht="41.25" customHeight="1">
      <c r="B94" s="198" t="s">
        <v>20</v>
      </c>
      <c r="C94" s="111" t="s">
        <v>417</v>
      </c>
      <c r="D94" s="93">
        <v>36595124.441</v>
      </c>
      <c r="E94" s="93">
        <v>36076130.608350001</v>
      </c>
      <c r="F94" s="93">
        <v>34538621.88628</v>
      </c>
      <c r="G94" s="94">
        <v>-1537508.7220700011</v>
      </c>
      <c r="H94" s="94">
        <v>95.738155128770558</v>
      </c>
      <c r="I94" s="93">
        <v>30085942.241</v>
      </c>
      <c r="J94" s="93">
        <v>29937493.511</v>
      </c>
      <c r="K94" s="93">
        <v>29223477.391490001</v>
      </c>
      <c r="L94" s="94">
        <v>-714016.11950999871</v>
      </c>
      <c r="M94" s="94">
        <v>97.614976954407879</v>
      </c>
      <c r="N94" s="93">
        <v>6509182.2000000002</v>
      </c>
      <c r="O94" s="93">
        <v>6138637.0973500004</v>
      </c>
      <c r="P94" s="93">
        <v>5315144.4947899999</v>
      </c>
      <c r="Q94" s="94">
        <v>-823492.60256000049</v>
      </c>
      <c r="R94" s="154">
        <v>86.585090639818148</v>
      </c>
    </row>
    <row r="95" spans="2:18" s="25" customFormat="1" ht="41.25" customHeight="1">
      <c r="B95" s="201" t="s">
        <v>681</v>
      </c>
      <c r="C95" s="111" t="s">
        <v>418</v>
      </c>
      <c r="D95" s="93">
        <v>26038421.717</v>
      </c>
      <c r="E95" s="93">
        <v>26431992.767000001</v>
      </c>
      <c r="F95" s="93">
        <v>26670731.908209998</v>
      </c>
      <c r="G95" s="94">
        <v>238739.14120999724</v>
      </c>
      <c r="H95" s="94">
        <v>100.9032203637255</v>
      </c>
      <c r="I95" s="93">
        <v>23194197.916999999</v>
      </c>
      <c r="J95" s="93">
        <v>23671535.866999999</v>
      </c>
      <c r="K95" s="93">
        <v>24032401.88848</v>
      </c>
      <c r="L95" s="94">
        <v>360866.02148000151</v>
      </c>
      <c r="M95" s="94">
        <v>101.52447236000042</v>
      </c>
      <c r="N95" s="93">
        <v>2844223.8</v>
      </c>
      <c r="O95" s="93">
        <v>2760456.9</v>
      </c>
      <c r="P95" s="93">
        <v>2638330.0197299998</v>
      </c>
      <c r="Q95" s="94">
        <v>-122126.88027000008</v>
      </c>
      <c r="R95" s="154">
        <v>95.575845423632586</v>
      </c>
    </row>
    <row r="96" spans="2:18" s="25" customFormat="1" ht="41.25" customHeight="1">
      <c r="B96" s="201" t="s">
        <v>682</v>
      </c>
      <c r="C96" s="111" t="s">
        <v>419</v>
      </c>
      <c r="D96" s="93">
        <v>4462554.5240000002</v>
      </c>
      <c r="E96" s="93">
        <v>4482339.5240000002</v>
      </c>
      <c r="F96" s="93">
        <v>4501571.2654900001</v>
      </c>
      <c r="G96" s="94">
        <v>19231.741489999928</v>
      </c>
      <c r="H96" s="94">
        <v>100.42905588447788</v>
      </c>
      <c r="I96" s="93">
        <v>3974118.2239999999</v>
      </c>
      <c r="J96" s="93">
        <v>4009286.2239999999</v>
      </c>
      <c r="K96" s="93">
        <v>4054049.84834</v>
      </c>
      <c r="L96" s="94">
        <v>44763.624340000097</v>
      </c>
      <c r="M96" s="94">
        <v>101.11649859448897</v>
      </c>
      <c r="N96" s="93">
        <v>488436.3</v>
      </c>
      <c r="O96" s="93">
        <v>473053.3</v>
      </c>
      <c r="P96" s="93">
        <v>447521.41714999999</v>
      </c>
      <c r="Q96" s="94">
        <v>-25531.882849999995</v>
      </c>
      <c r="R96" s="154">
        <v>94.60274712173026</v>
      </c>
    </row>
    <row r="97" spans="2:18" s="25" customFormat="1" ht="41.25" customHeight="1">
      <c r="B97" s="201" t="s">
        <v>683</v>
      </c>
      <c r="C97" s="111" t="s">
        <v>420</v>
      </c>
      <c r="D97" s="93">
        <v>3437725.7</v>
      </c>
      <c r="E97" s="93">
        <v>2475536.4</v>
      </c>
      <c r="F97" s="93">
        <v>987338.31140999997</v>
      </c>
      <c r="G97" s="94">
        <v>-1488198.0885899998</v>
      </c>
      <c r="H97" s="94">
        <v>39.883813116623934</v>
      </c>
      <c r="I97" s="93">
        <v>2210388.5</v>
      </c>
      <c r="J97" s="93">
        <v>1591333.3</v>
      </c>
      <c r="K97" s="93">
        <v>543124.08627999993</v>
      </c>
      <c r="L97" s="94">
        <v>-1048209.2137200001</v>
      </c>
      <c r="M97" s="94">
        <v>34.130127628197052</v>
      </c>
      <c r="N97" s="93">
        <v>1227337.2</v>
      </c>
      <c r="O97" s="93">
        <v>884203.1</v>
      </c>
      <c r="P97" s="93">
        <v>444214.22512999998</v>
      </c>
      <c r="Q97" s="94">
        <v>-439988.87487</v>
      </c>
      <c r="R97" s="154">
        <v>50.238935503619018</v>
      </c>
    </row>
    <row r="98" spans="2:18" s="25" customFormat="1" ht="41.25" customHeight="1">
      <c r="B98" s="201" t="s">
        <v>684</v>
      </c>
      <c r="C98" s="111" t="s">
        <v>421</v>
      </c>
      <c r="D98" s="93">
        <v>1003560.8</v>
      </c>
      <c r="E98" s="93">
        <v>1009968.4283500001</v>
      </c>
      <c r="F98" s="93">
        <v>843471.12507000007</v>
      </c>
      <c r="G98" s="94">
        <v>-166497.30327999999</v>
      </c>
      <c r="H98" s="94">
        <v>83.514603169129856</v>
      </c>
      <c r="I98" s="93">
        <v>297533.09999999998</v>
      </c>
      <c r="J98" s="93">
        <v>267036.2</v>
      </c>
      <c r="K98" s="93">
        <v>211672.14500999998</v>
      </c>
      <c r="L98" s="94">
        <v>-55364.054990000033</v>
      </c>
      <c r="M98" s="94">
        <v>79.267209842710457</v>
      </c>
      <c r="N98" s="93">
        <v>706027.7</v>
      </c>
      <c r="O98" s="93">
        <v>742932.22834999999</v>
      </c>
      <c r="P98" s="93">
        <v>631798.98005999997</v>
      </c>
      <c r="Q98" s="94">
        <v>-111133.24829000002</v>
      </c>
      <c r="R98" s="154">
        <v>85.041267016128899</v>
      </c>
    </row>
    <row r="99" spans="2:18" s="25" customFormat="1" ht="41.25" customHeight="1">
      <c r="B99" s="201" t="s">
        <v>685</v>
      </c>
      <c r="C99" s="111" t="s">
        <v>422</v>
      </c>
      <c r="D99" s="93">
        <v>1488170.2</v>
      </c>
      <c r="E99" s="93">
        <v>1519152.0889999999</v>
      </c>
      <c r="F99" s="93">
        <v>1399919.98217</v>
      </c>
      <c r="G99" s="94">
        <v>-119232.10682999995</v>
      </c>
      <c r="H99" s="94">
        <v>92.151404214670436</v>
      </c>
      <c r="I99" s="93">
        <v>261946.6</v>
      </c>
      <c r="J99" s="93">
        <v>260390.32</v>
      </c>
      <c r="K99" s="93">
        <v>265734.98371</v>
      </c>
      <c r="L99" s="94">
        <v>5344.6637099999934</v>
      </c>
      <c r="M99" s="94">
        <v>102.05255852444898</v>
      </c>
      <c r="N99" s="93">
        <v>1226223.6000000001</v>
      </c>
      <c r="O99" s="93">
        <v>1258761.7690000001</v>
      </c>
      <c r="P99" s="93">
        <v>1134184.9984600001</v>
      </c>
      <c r="Q99" s="94">
        <v>-124576.77053999994</v>
      </c>
      <c r="R99" s="154">
        <v>90.103228934338574</v>
      </c>
    </row>
    <row r="100" spans="2:18" s="25" customFormat="1" ht="41.25" customHeight="1">
      <c r="B100" s="201" t="s">
        <v>689</v>
      </c>
      <c r="C100" s="111" t="s">
        <v>426</v>
      </c>
      <c r="D100" s="93">
        <v>752.4</v>
      </c>
      <c r="E100" s="93">
        <v>254.4</v>
      </c>
      <c r="F100" s="93">
        <v>244.13264000000001</v>
      </c>
      <c r="G100" s="94">
        <v>-10.267359999999996</v>
      </c>
      <c r="H100" s="94">
        <v>95.964088050314473</v>
      </c>
      <c r="I100" s="93">
        <v>0</v>
      </c>
      <c r="J100" s="93">
        <v>0</v>
      </c>
      <c r="K100" s="93">
        <v>0</v>
      </c>
      <c r="L100" s="94">
        <v>0</v>
      </c>
      <c r="M100" s="94"/>
      <c r="N100" s="93">
        <v>752.4</v>
      </c>
      <c r="O100" s="93">
        <v>254.4</v>
      </c>
      <c r="P100" s="93">
        <v>244.13264000000001</v>
      </c>
      <c r="Q100" s="94">
        <v>-10.267359999999996</v>
      </c>
      <c r="R100" s="154">
        <v>95.964088050314473</v>
      </c>
    </row>
    <row r="101" spans="2:18" s="25" customFormat="1" ht="41.25" customHeight="1">
      <c r="B101" s="201" t="s">
        <v>692</v>
      </c>
      <c r="C101" s="111" t="s">
        <v>429</v>
      </c>
      <c r="D101" s="93">
        <v>400</v>
      </c>
      <c r="E101" s="93">
        <v>482.5</v>
      </c>
      <c r="F101" s="93">
        <v>177.10400000000001</v>
      </c>
      <c r="G101" s="94">
        <v>-305.39599999999996</v>
      </c>
      <c r="H101" s="94">
        <v>36.705492227979278</v>
      </c>
      <c r="I101" s="93">
        <v>400</v>
      </c>
      <c r="J101" s="93">
        <v>482.5</v>
      </c>
      <c r="K101" s="93">
        <v>177.10400000000001</v>
      </c>
      <c r="L101" s="94">
        <v>-305.39599999999996</v>
      </c>
      <c r="M101" s="94">
        <v>36.705492227979278</v>
      </c>
      <c r="N101" s="93">
        <v>0</v>
      </c>
      <c r="O101" s="93">
        <v>0</v>
      </c>
      <c r="P101" s="93">
        <v>0</v>
      </c>
      <c r="Q101" s="94">
        <v>0</v>
      </c>
      <c r="R101" s="154"/>
    </row>
    <row r="102" spans="2:18" s="25" customFormat="1" ht="41.25" customHeight="1">
      <c r="B102" s="201" t="s">
        <v>693</v>
      </c>
      <c r="C102" s="111" t="s">
        <v>430</v>
      </c>
      <c r="D102" s="93">
        <v>17785.400000000001</v>
      </c>
      <c r="E102" s="93">
        <v>26109.5</v>
      </c>
      <c r="F102" s="93">
        <v>25932.797699999999</v>
      </c>
      <c r="G102" s="94">
        <v>-176.70230000000083</v>
      </c>
      <c r="H102" s="94">
        <v>99.323226028840068</v>
      </c>
      <c r="I102" s="93">
        <v>1678.2</v>
      </c>
      <c r="J102" s="93">
        <v>8333.2000000000007</v>
      </c>
      <c r="K102" s="93">
        <v>8280.3971799999999</v>
      </c>
      <c r="L102" s="94">
        <v>-52.802820000000793</v>
      </c>
      <c r="M102" s="94">
        <v>99.366356021696333</v>
      </c>
      <c r="N102" s="93">
        <v>16107.2</v>
      </c>
      <c r="O102" s="93">
        <v>17776.3</v>
      </c>
      <c r="P102" s="93">
        <v>17652.400519999999</v>
      </c>
      <c r="Q102" s="94">
        <v>-123.89948000000004</v>
      </c>
      <c r="R102" s="154">
        <v>99.303007487497396</v>
      </c>
    </row>
    <row r="103" spans="2:18" s="25" customFormat="1" ht="41.25" customHeight="1">
      <c r="B103" s="201" t="s">
        <v>694</v>
      </c>
      <c r="C103" s="111" t="s">
        <v>431</v>
      </c>
      <c r="D103" s="93">
        <v>145753.70000000001</v>
      </c>
      <c r="E103" s="93">
        <v>130295</v>
      </c>
      <c r="F103" s="93">
        <v>109235.25959</v>
      </c>
      <c r="G103" s="94">
        <v>-21059.740409999999</v>
      </c>
      <c r="H103" s="94">
        <v>83.83687753942975</v>
      </c>
      <c r="I103" s="93">
        <v>145679.70000000001</v>
      </c>
      <c r="J103" s="93">
        <v>129095.9</v>
      </c>
      <c r="K103" s="93">
        <v>108036.93849</v>
      </c>
      <c r="L103" s="94">
        <v>-21058.961509999994</v>
      </c>
      <c r="M103" s="94">
        <v>83.687350636232452</v>
      </c>
      <c r="N103" s="93">
        <v>74</v>
      </c>
      <c r="O103" s="93">
        <v>1199.0999999999999</v>
      </c>
      <c r="P103" s="93">
        <v>1198.3211000000001</v>
      </c>
      <c r="Q103" s="94">
        <v>-0.77889999999979409</v>
      </c>
      <c r="R103" s="154">
        <v>99.935042948878333</v>
      </c>
    </row>
    <row r="104" spans="2:18" s="25" customFormat="1" ht="41.25" customHeight="1">
      <c r="B104" s="198" t="s">
        <v>95</v>
      </c>
      <c r="C104" s="111" t="s">
        <v>0</v>
      </c>
      <c r="D104" s="93">
        <v>7247827.5999999996</v>
      </c>
      <c r="E104" s="93">
        <v>8528816.0611199997</v>
      </c>
      <c r="F104" s="93">
        <v>5371346.3199199997</v>
      </c>
      <c r="G104" s="94">
        <v>-3157469.7412</v>
      </c>
      <c r="H104" s="94">
        <v>62.978803639653556</v>
      </c>
      <c r="I104" s="93">
        <v>6200671.5999999996</v>
      </c>
      <c r="J104" s="93">
        <v>7869844.3219999997</v>
      </c>
      <c r="K104" s="93">
        <v>5091240.0090899998</v>
      </c>
      <c r="L104" s="94">
        <v>-2778604.3129099999</v>
      </c>
      <c r="M104" s="94">
        <v>64.693020608521252</v>
      </c>
      <c r="N104" s="93">
        <v>1047156</v>
      </c>
      <c r="O104" s="93">
        <v>658971.73912000004</v>
      </c>
      <c r="P104" s="93">
        <v>280106.31082999997</v>
      </c>
      <c r="Q104" s="94">
        <v>-378865.42829000007</v>
      </c>
      <c r="R104" s="154">
        <v>42.506574136860223</v>
      </c>
    </row>
    <row r="105" spans="2:18" s="25" customFormat="1" ht="41.25" customHeight="1">
      <c r="B105" s="201"/>
      <c r="C105" s="112"/>
      <c r="D105" s="93">
        <v>0</v>
      </c>
      <c r="E105" s="93">
        <v>0</v>
      </c>
      <c r="F105" s="93">
        <v>0</v>
      </c>
      <c r="G105" s="94">
        <v>0</v>
      </c>
      <c r="H105" s="94"/>
      <c r="I105" s="93">
        <v>0</v>
      </c>
      <c r="J105" s="93">
        <v>0</v>
      </c>
      <c r="K105" s="93">
        <v>0</v>
      </c>
      <c r="L105" s="94">
        <v>0</v>
      </c>
      <c r="M105" s="94"/>
      <c r="N105" s="93">
        <v>0</v>
      </c>
      <c r="O105" s="93">
        <v>0</v>
      </c>
      <c r="P105" s="93">
        <v>0</v>
      </c>
      <c r="Q105" s="94">
        <v>0</v>
      </c>
      <c r="R105" s="154"/>
    </row>
    <row r="106" spans="2:18" s="25" customFormat="1" ht="41.25" customHeight="1">
      <c r="B106" s="198" t="s">
        <v>27</v>
      </c>
      <c r="C106" s="111" t="s">
        <v>0</v>
      </c>
      <c r="D106" s="93">
        <v>12727716.720000001</v>
      </c>
      <c r="E106" s="93">
        <v>11971370.029999999</v>
      </c>
      <c r="F106" s="93">
        <v>11790002.062510001</v>
      </c>
      <c r="G106" s="94">
        <v>-181367.96748999879</v>
      </c>
      <c r="H106" s="94">
        <v>98.484985703094168</v>
      </c>
      <c r="I106" s="93">
        <v>12168882.52</v>
      </c>
      <c r="J106" s="93">
        <v>11111901.49</v>
      </c>
      <c r="K106" s="93">
        <v>10985543.473030001</v>
      </c>
      <c r="L106" s="94">
        <v>-126358.0169699993</v>
      </c>
      <c r="M106" s="94">
        <v>98.862858736790344</v>
      </c>
      <c r="N106" s="93">
        <v>558834.19999999995</v>
      </c>
      <c r="O106" s="93">
        <v>859468.54</v>
      </c>
      <c r="P106" s="93">
        <v>804458.58947999997</v>
      </c>
      <c r="Q106" s="94">
        <v>-55009.950520000071</v>
      </c>
      <c r="R106" s="154">
        <v>93.599538789401166</v>
      </c>
    </row>
    <row r="107" spans="2:18" s="25" customFormat="1" ht="41.25" customHeight="1">
      <c r="B107" s="198" t="s">
        <v>20</v>
      </c>
      <c r="C107" s="111" t="s">
        <v>417</v>
      </c>
      <c r="D107" s="93">
        <v>12713744.220000001</v>
      </c>
      <c r="E107" s="93">
        <v>11950668.83</v>
      </c>
      <c r="F107" s="93">
        <v>11780564.538940001</v>
      </c>
      <c r="G107" s="94">
        <v>-170104.2910599988</v>
      </c>
      <c r="H107" s="94">
        <v>98.576612794817123</v>
      </c>
      <c r="I107" s="93">
        <v>12158717.619999999</v>
      </c>
      <c r="J107" s="93">
        <v>11100147.189999999</v>
      </c>
      <c r="K107" s="93">
        <v>10980324.34066</v>
      </c>
      <c r="L107" s="94">
        <v>-119822.84933999926</v>
      </c>
      <c r="M107" s="94">
        <v>98.920529184982826</v>
      </c>
      <c r="N107" s="93">
        <v>555026.6</v>
      </c>
      <c r="O107" s="93">
        <v>850521.64</v>
      </c>
      <c r="P107" s="93">
        <v>800240.19828000001</v>
      </c>
      <c r="Q107" s="94">
        <v>-50281.441720000003</v>
      </c>
      <c r="R107" s="154">
        <v>94.088164327012308</v>
      </c>
    </row>
    <row r="108" spans="2:18" s="25" customFormat="1" ht="41.25" customHeight="1">
      <c r="B108" s="201" t="s">
        <v>681</v>
      </c>
      <c r="C108" s="111" t="s">
        <v>418</v>
      </c>
      <c r="D108" s="93">
        <v>1628326.22</v>
      </c>
      <c r="E108" s="93">
        <v>861423.82</v>
      </c>
      <c r="F108" s="93">
        <v>841964.60989999992</v>
      </c>
      <c r="G108" s="94">
        <v>-19459.210100000026</v>
      </c>
      <c r="H108" s="94">
        <v>97.741041094034287</v>
      </c>
      <c r="I108" s="93">
        <v>1516434.02</v>
      </c>
      <c r="J108" s="93">
        <v>748288.52</v>
      </c>
      <c r="K108" s="93">
        <v>732663.54797000007</v>
      </c>
      <c r="L108" s="94">
        <v>-15624.972029999946</v>
      </c>
      <c r="M108" s="94">
        <v>97.911905419850626</v>
      </c>
      <c r="N108" s="93">
        <v>111892.2</v>
      </c>
      <c r="O108" s="93">
        <v>113135.3</v>
      </c>
      <c r="P108" s="93">
        <v>109301.06193000001</v>
      </c>
      <c r="Q108" s="94">
        <v>-3834.2380699999921</v>
      </c>
      <c r="R108" s="154">
        <v>96.610926854836649</v>
      </c>
    </row>
    <row r="109" spans="2:18" s="25" customFormat="1" ht="41.25" customHeight="1">
      <c r="B109" s="201" t="s">
        <v>682</v>
      </c>
      <c r="C109" s="111" t="s">
        <v>419</v>
      </c>
      <c r="D109" s="93">
        <v>396557.9</v>
      </c>
      <c r="E109" s="93">
        <v>142690.4</v>
      </c>
      <c r="F109" s="93">
        <v>139146.77557</v>
      </c>
      <c r="G109" s="94">
        <v>-3543.6244299999962</v>
      </c>
      <c r="H109" s="94">
        <v>97.516564232772495</v>
      </c>
      <c r="I109" s="93">
        <v>378462.5</v>
      </c>
      <c r="J109" s="93">
        <v>124433</v>
      </c>
      <c r="K109" s="93">
        <v>121837.8173</v>
      </c>
      <c r="L109" s="94">
        <v>-2595.1827000000048</v>
      </c>
      <c r="M109" s="94">
        <v>97.914393529047757</v>
      </c>
      <c r="N109" s="93">
        <v>18095.400000000001</v>
      </c>
      <c r="O109" s="93">
        <v>18257.400000000001</v>
      </c>
      <c r="P109" s="93">
        <v>17308.958269999999</v>
      </c>
      <c r="Q109" s="94">
        <v>-948.44173000000228</v>
      </c>
      <c r="R109" s="154">
        <v>94.805165412380717</v>
      </c>
    </row>
    <row r="110" spans="2:18" s="25" customFormat="1" ht="41.25" customHeight="1">
      <c r="B110" s="201" t="s">
        <v>683</v>
      </c>
      <c r="C110" s="111" t="s">
        <v>420</v>
      </c>
      <c r="D110" s="93">
        <v>378049</v>
      </c>
      <c r="E110" s="93">
        <v>347175.61900000001</v>
      </c>
      <c r="F110" s="93">
        <v>291491.20798000001</v>
      </c>
      <c r="G110" s="94">
        <v>-55684.41102</v>
      </c>
      <c r="H110" s="94">
        <v>83.960736879970824</v>
      </c>
      <c r="I110" s="93">
        <v>306717.09999999998</v>
      </c>
      <c r="J110" s="93">
        <v>271192.26</v>
      </c>
      <c r="K110" s="93">
        <v>230970.00350999998</v>
      </c>
      <c r="L110" s="94">
        <v>-40222.256490000029</v>
      </c>
      <c r="M110" s="94">
        <v>85.168361187741851</v>
      </c>
      <c r="N110" s="93">
        <v>71331.899999999994</v>
      </c>
      <c r="O110" s="93">
        <v>75983.358999999997</v>
      </c>
      <c r="P110" s="93">
        <v>60521.204469999997</v>
      </c>
      <c r="Q110" s="94">
        <v>-15462.15453</v>
      </c>
      <c r="R110" s="154">
        <v>79.650604114514081</v>
      </c>
    </row>
    <row r="111" spans="2:18" s="25" customFormat="1" ht="41.25" customHeight="1">
      <c r="B111" s="201" t="s">
        <v>684</v>
      </c>
      <c r="C111" s="111" t="s">
        <v>421</v>
      </c>
      <c r="D111" s="93">
        <v>155614.79999999999</v>
      </c>
      <c r="E111" s="93">
        <v>129219.6</v>
      </c>
      <c r="F111" s="93">
        <v>101237.30364</v>
      </c>
      <c r="G111" s="94">
        <v>-27982.296360000008</v>
      </c>
      <c r="H111" s="94">
        <v>78.345160981770562</v>
      </c>
      <c r="I111" s="93">
        <v>146136.70000000001</v>
      </c>
      <c r="J111" s="93">
        <v>116452.5</v>
      </c>
      <c r="K111" s="93">
        <v>91407.492249999996</v>
      </c>
      <c r="L111" s="94">
        <v>-25045.007750000004</v>
      </c>
      <c r="M111" s="94">
        <v>78.493370472939603</v>
      </c>
      <c r="N111" s="93">
        <v>9478.1</v>
      </c>
      <c r="O111" s="93">
        <v>12767.1</v>
      </c>
      <c r="P111" s="93">
        <v>9829.8113900000008</v>
      </c>
      <c r="Q111" s="94">
        <v>-2937.2886099999996</v>
      </c>
      <c r="R111" s="154">
        <v>76.993298321466895</v>
      </c>
    </row>
    <row r="112" spans="2:18" s="25" customFormat="1" ht="41.25" customHeight="1">
      <c r="B112" s="201" t="s">
        <v>685</v>
      </c>
      <c r="C112" s="111" t="s">
        <v>422</v>
      </c>
      <c r="D112" s="93">
        <v>50764.6</v>
      </c>
      <c r="E112" s="93">
        <v>50945</v>
      </c>
      <c r="F112" s="93">
        <v>37354.074959999998</v>
      </c>
      <c r="G112" s="94">
        <v>-13590.925040000002</v>
      </c>
      <c r="H112" s="94">
        <v>73.32235736578663</v>
      </c>
      <c r="I112" s="93">
        <v>42756.9</v>
      </c>
      <c r="J112" s="93">
        <v>42756.9</v>
      </c>
      <c r="K112" s="93">
        <v>30574.57634</v>
      </c>
      <c r="L112" s="94">
        <v>-12182.323660000002</v>
      </c>
      <c r="M112" s="94">
        <v>71.507935187069222</v>
      </c>
      <c r="N112" s="93">
        <v>8007.7</v>
      </c>
      <c r="O112" s="93">
        <v>8188.1</v>
      </c>
      <c r="P112" s="93">
        <v>6779.4986200000003</v>
      </c>
      <c r="Q112" s="94">
        <v>-1408.6013800000001</v>
      </c>
      <c r="R112" s="154">
        <v>82.796969016011033</v>
      </c>
    </row>
    <row r="113" spans="2:18" s="25" customFormat="1" ht="41.25" customHeight="1">
      <c r="B113" s="201" t="s">
        <v>692</v>
      </c>
      <c r="C113" s="111" t="s">
        <v>429</v>
      </c>
      <c r="D113" s="93">
        <v>26.1</v>
      </c>
      <c r="E113" s="93">
        <v>27.1</v>
      </c>
      <c r="F113" s="93">
        <v>26.1</v>
      </c>
      <c r="G113" s="94">
        <v>-1</v>
      </c>
      <c r="H113" s="94">
        <v>96.309963099631005</v>
      </c>
      <c r="I113" s="93">
        <v>0</v>
      </c>
      <c r="J113" s="93">
        <v>0</v>
      </c>
      <c r="K113" s="93">
        <v>0</v>
      </c>
      <c r="L113" s="94">
        <v>0</v>
      </c>
      <c r="M113" s="94"/>
      <c r="N113" s="93">
        <v>26.1</v>
      </c>
      <c r="O113" s="93">
        <v>27.1</v>
      </c>
      <c r="P113" s="93">
        <v>26.1</v>
      </c>
      <c r="Q113" s="94">
        <v>-1</v>
      </c>
      <c r="R113" s="154">
        <v>96.309963099631005</v>
      </c>
    </row>
    <row r="114" spans="2:18" s="25" customFormat="1" ht="41.25" customHeight="1">
      <c r="B114" s="201" t="s">
        <v>693</v>
      </c>
      <c r="C114" s="111" t="s">
        <v>430</v>
      </c>
      <c r="D114" s="93">
        <v>10104405.6</v>
      </c>
      <c r="E114" s="93">
        <v>10419120.290999999</v>
      </c>
      <c r="F114" s="93">
        <v>10369277.46689</v>
      </c>
      <c r="G114" s="94">
        <v>-49842.824109999463</v>
      </c>
      <c r="H114" s="94">
        <v>99.521621569595908</v>
      </c>
      <c r="I114" s="93">
        <v>9768210.4000000004</v>
      </c>
      <c r="J114" s="93">
        <v>9797024.0099999998</v>
      </c>
      <c r="K114" s="93">
        <v>9772870.9032900017</v>
      </c>
      <c r="L114" s="94">
        <v>-24153.106709998101</v>
      </c>
      <c r="M114" s="94">
        <v>99.753464861519731</v>
      </c>
      <c r="N114" s="93">
        <v>336195.2</v>
      </c>
      <c r="O114" s="93">
        <v>622096.28099999996</v>
      </c>
      <c r="P114" s="93">
        <v>596406.56359999999</v>
      </c>
      <c r="Q114" s="94">
        <v>-25689.717399999965</v>
      </c>
      <c r="R114" s="154">
        <v>95.870459576015378</v>
      </c>
    </row>
    <row r="115" spans="2:18" s="25" customFormat="1" ht="41.25" customHeight="1">
      <c r="B115" s="201" t="s">
        <v>694</v>
      </c>
      <c r="C115" s="111" t="s">
        <v>431</v>
      </c>
      <c r="D115" s="93">
        <v>0</v>
      </c>
      <c r="E115" s="93">
        <v>67</v>
      </c>
      <c r="F115" s="93">
        <v>67</v>
      </c>
      <c r="G115" s="94">
        <v>0</v>
      </c>
      <c r="H115" s="94">
        <v>100</v>
      </c>
      <c r="I115" s="93">
        <v>0</v>
      </c>
      <c r="J115" s="93">
        <v>0</v>
      </c>
      <c r="K115" s="93">
        <v>0</v>
      </c>
      <c r="L115" s="94">
        <v>0</v>
      </c>
      <c r="M115" s="94"/>
      <c r="N115" s="93">
        <v>0</v>
      </c>
      <c r="O115" s="93">
        <v>67</v>
      </c>
      <c r="P115" s="93">
        <v>67</v>
      </c>
      <c r="Q115" s="94">
        <v>0</v>
      </c>
      <c r="R115" s="154">
        <v>100</v>
      </c>
    </row>
    <row r="116" spans="2:18" s="25" customFormat="1" ht="41.25" customHeight="1">
      <c r="B116" s="198" t="s">
        <v>95</v>
      </c>
      <c r="C116" s="111" t="s">
        <v>0</v>
      </c>
      <c r="D116" s="93">
        <v>13972.5</v>
      </c>
      <c r="E116" s="93">
        <v>20701.2</v>
      </c>
      <c r="F116" s="93">
        <v>9437.5235700000012</v>
      </c>
      <c r="G116" s="94">
        <v>-11263.67643</v>
      </c>
      <c r="H116" s="94">
        <v>45.589258448785579</v>
      </c>
      <c r="I116" s="93">
        <v>10164.9</v>
      </c>
      <c r="J116" s="93">
        <v>11754.3</v>
      </c>
      <c r="K116" s="93">
        <v>5219.1323700000003</v>
      </c>
      <c r="L116" s="94">
        <v>-6535.167629999999</v>
      </c>
      <c r="M116" s="94">
        <v>44.401898624333228</v>
      </c>
      <c r="N116" s="93">
        <v>3807.6</v>
      </c>
      <c r="O116" s="93">
        <v>8946.9</v>
      </c>
      <c r="P116" s="93">
        <v>4218.3912</v>
      </c>
      <c r="Q116" s="94">
        <v>-4728.5087999999996</v>
      </c>
      <c r="R116" s="154">
        <v>47.149193575428363</v>
      </c>
    </row>
    <row r="117" spans="2:18" s="25" customFormat="1" ht="41.25" customHeight="1">
      <c r="B117" s="201"/>
      <c r="C117" s="112"/>
      <c r="D117" s="93">
        <v>0</v>
      </c>
      <c r="E117" s="93">
        <v>0</v>
      </c>
      <c r="F117" s="93">
        <v>0</v>
      </c>
      <c r="G117" s="94">
        <v>0</v>
      </c>
      <c r="H117" s="94"/>
      <c r="I117" s="93">
        <v>0</v>
      </c>
      <c r="J117" s="93">
        <v>0</v>
      </c>
      <c r="K117" s="93">
        <v>0</v>
      </c>
      <c r="L117" s="94">
        <v>0</v>
      </c>
      <c r="M117" s="94"/>
      <c r="N117" s="93">
        <v>0</v>
      </c>
      <c r="O117" s="93">
        <v>0</v>
      </c>
      <c r="P117" s="93">
        <v>0</v>
      </c>
      <c r="Q117" s="94">
        <v>0</v>
      </c>
      <c r="R117" s="154"/>
    </row>
    <row r="118" spans="2:18" s="25" customFormat="1" ht="41.25" customHeight="1">
      <c r="B118" s="198" t="s">
        <v>28</v>
      </c>
      <c r="C118" s="111" t="s">
        <v>0</v>
      </c>
      <c r="D118" s="93">
        <v>157298124.081</v>
      </c>
      <c r="E118" s="93">
        <v>157720650.34592003</v>
      </c>
      <c r="F118" s="93">
        <v>147408735.50613001</v>
      </c>
      <c r="G118" s="94">
        <v>-10311914.839790016</v>
      </c>
      <c r="H118" s="94">
        <v>93.461912046917476</v>
      </c>
      <c r="I118" s="93">
        <v>142076825.28099999</v>
      </c>
      <c r="J118" s="93">
        <v>142172627.87</v>
      </c>
      <c r="K118" s="93">
        <v>133780646.963</v>
      </c>
      <c r="L118" s="94">
        <v>-8391980.9070000052</v>
      </c>
      <c r="M118" s="94">
        <v>94.09733010303961</v>
      </c>
      <c r="N118" s="93">
        <v>18245598.800000001</v>
      </c>
      <c r="O118" s="93">
        <v>18495617.27592</v>
      </c>
      <c r="P118" s="93">
        <v>16380750.657159999</v>
      </c>
      <c r="Q118" s="94">
        <v>-2114866.6187600009</v>
      </c>
      <c r="R118" s="154">
        <v>88.565579687284028</v>
      </c>
    </row>
    <row r="119" spans="2:18" s="25" customFormat="1" ht="41.25" customHeight="1">
      <c r="B119" s="198" t="s">
        <v>20</v>
      </c>
      <c r="C119" s="111" t="s">
        <v>417</v>
      </c>
      <c r="D119" s="93">
        <v>146458294.98100001</v>
      </c>
      <c r="E119" s="93">
        <v>144600798.83405998</v>
      </c>
      <c r="F119" s="93">
        <v>138802826.38229999</v>
      </c>
      <c r="G119" s="94">
        <v>-5797972.451759994</v>
      </c>
      <c r="H119" s="94">
        <v>95.990359321310819</v>
      </c>
      <c r="I119" s="93">
        <v>132436424.18099999</v>
      </c>
      <c r="J119" s="93">
        <v>129940206.06999999</v>
      </c>
      <c r="K119" s="93">
        <v>125635506.64852999</v>
      </c>
      <c r="L119" s="94">
        <v>-4304699.4214700013</v>
      </c>
      <c r="M119" s="94">
        <v>96.68716900514147</v>
      </c>
      <c r="N119" s="93">
        <v>17046170.800000001</v>
      </c>
      <c r="O119" s="93">
        <v>17608187.564060003</v>
      </c>
      <c r="P119" s="93">
        <v>15919981.8478</v>
      </c>
      <c r="Q119" s="94">
        <v>-1688205.7162600029</v>
      </c>
      <c r="R119" s="154">
        <v>90.412382250483333</v>
      </c>
    </row>
    <row r="120" spans="2:18" s="25" customFormat="1" ht="41.25" customHeight="1">
      <c r="B120" s="201" t="s">
        <v>681</v>
      </c>
      <c r="C120" s="111" t="s">
        <v>418</v>
      </c>
      <c r="D120" s="93">
        <v>57114295.387000002</v>
      </c>
      <c r="E120" s="93">
        <v>55202688.983999997</v>
      </c>
      <c r="F120" s="93">
        <v>54852449.325429998</v>
      </c>
      <c r="G120" s="94">
        <v>-350239.65856999904</v>
      </c>
      <c r="H120" s="94">
        <v>99.365538771722669</v>
      </c>
      <c r="I120" s="93">
        <v>50583212.686999999</v>
      </c>
      <c r="J120" s="93">
        <v>48531231.696999997</v>
      </c>
      <c r="K120" s="93">
        <v>48419638.717859998</v>
      </c>
      <c r="L120" s="94">
        <v>-111592.97913999856</v>
      </c>
      <c r="M120" s="94">
        <v>99.770059454009498</v>
      </c>
      <c r="N120" s="93">
        <v>6531082.7000000002</v>
      </c>
      <c r="O120" s="93">
        <v>6671457.2869999995</v>
      </c>
      <c r="P120" s="93">
        <v>6432810.60757</v>
      </c>
      <c r="Q120" s="94">
        <v>-238646.67942999955</v>
      </c>
      <c r="R120" s="154">
        <v>96.422870309084857</v>
      </c>
    </row>
    <row r="121" spans="2:18" s="25" customFormat="1" ht="41.25" customHeight="1">
      <c r="B121" s="201" t="s">
        <v>682</v>
      </c>
      <c r="C121" s="111" t="s">
        <v>419</v>
      </c>
      <c r="D121" s="93">
        <v>7432973.7439999999</v>
      </c>
      <c r="E121" s="93">
        <v>7122763.0455700001</v>
      </c>
      <c r="F121" s="93">
        <v>7027609.6821699999</v>
      </c>
      <c r="G121" s="94">
        <v>-95153.363400000148</v>
      </c>
      <c r="H121" s="94">
        <v>98.664094779073395</v>
      </c>
      <c r="I121" s="93">
        <v>6369649.2439999999</v>
      </c>
      <c r="J121" s="93">
        <v>6042450.1909999996</v>
      </c>
      <c r="K121" s="93">
        <v>5997891.6322100004</v>
      </c>
      <c r="L121" s="94">
        <v>-44558.558789999224</v>
      </c>
      <c r="M121" s="94">
        <v>99.262574661246404</v>
      </c>
      <c r="N121" s="93">
        <v>1063324.5</v>
      </c>
      <c r="O121" s="93">
        <v>1080312.85457</v>
      </c>
      <c r="P121" s="93">
        <v>1029718.0499600001</v>
      </c>
      <c r="Q121" s="94">
        <v>-50594.804609999876</v>
      </c>
      <c r="R121" s="154">
        <v>95.316652542273204</v>
      </c>
    </row>
    <row r="122" spans="2:18" s="25" customFormat="1" ht="41.25" customHeight="1">
      <c r="B122" s="201" t="s">
        <v>683</v>
      </c>
      <c r="C122" s="111" t="s">
        <v>420</v>
      </c>
      <c r="D122" s="93">
        <v>17104927.333000001</v>
      </c>
      <c r="E122" s="93">
        <v>14649357.817430001</v>
      </c>
      <c r="F122" s="93">
        <v>11047586.84268</v>
      </c>
      <c r="G122" s="94">
        <v>-3601770.974750001</v>
      </c>
      <c r="H122" s="94">
        <v>75.413454844658332</v>
      </c>
      <c r="I122" s="93">
        <v>13564357.433</v>
      </c>
      <c r="J122" s="93">
        <v>11526939.999</v>
      </c>
      <c r="K122" s="93">
        <v>8731010.1496600006</v>
      </c>
      <c r="L122" s="94">
        <v>-2795929.8493399993</v>
      </c>
      <c r="M122" s="94">
        <v>75.744387933115334</v>
      </c>
      <c r="N122" s="93">
        <v>3540569.9</v>
      </c>
      <c r="O122" s="93">
        <v>3122417.81843</v>
      </c>
      <c r="P122" s="93">
        <v>2316576.6930200001</v>
      </c>
      <c r="Q122" s="94">
        <v>-805841.12540999986</v>
      </c>
      <c r="R122" s="154">
        <v>74.191758686056005</v>
      </c>
    </row>
    <row r="123" spans="2:18" s="25" customFormat="1" ht="41.25" customHeight="1">
      <c r="B123" s="201" t="s">
        <v>684</v>
      </c>
      <c r="C123" s="111" t="s">
        <v>421</v>
      </c>
      <c r="D123" s="93">
        <v>3201790.1</v>
      </c>
      <c r="E123" s="93">
        <v>3239423.9863499999</v>
      </c>
      <c r="F123" s="93">
        <v>2632017.42918</v>
      </c>
      <c r="G123" s="94">
        <v>-607406.55716999993</v>
      </c>
      <c r="H123" s="94">
        <v>81.249550545731694</v>
      </c>
      <c r="I123" s="93">
        <v>1817961.3</v>
      </c>
      <c r="J123" s="93">
        <v>1668595.94</v>
      </c>
      <c r="K123" s="93">
        <v>1315725.611</v>
      </c>
      <c r="L123" s="94">
        <v>-352870.32899999991</v>
      </c>
      <c r="M123" s="94">
        <v>78.852260122363717</v>
      </c>
      <c r="N123" s="93">
        <v>1383828.8</v>
      </c>
      <c r="O123" s="93">
        <v>1570828.04635</v>
      </c>
      <c r="P123" s="93">
        <v>1316291.8181800002</v>
      </c>
      <c r="Q123" s="94">
        <v>-254536.22816999978</v>
      </c>
      <c r="R123" s="154">
        <v>83.796047647516602</v>
      </c>
    </row>
    <row r="124" spans="2:18" s="25" customFormat="1" ht="41.25" customHeight="1">
      <c r="B124" s="201" t="s">
        <v>685</v>
      </c>
      <c r="C124" s="111" t="s">
        <v>422</v>
      </c>
      <c r="D124" s="93">
        <v>2850696.3169999998</v>
      </c>
      <c r="E124" s="93">
        <v>2886789.46471</v>
      </c>
      <c r="F124" s="93">
        <v>2690645.0923800003</v>
      </c>
      <c r="G124" s="94">
        <v>-196144.37232999969</v>
      </c>
      <c r="H124" s="94">
        <v>93.2054493502974</v>
      </c>
      <c r="I124" s="93">
        <v>1367747.4169999999</v>
      </c>
      <c r="J124" s="93">
        <v>1359768.037</v>
      </c>
      <c r="K124" s="93">
        <v>1318133.60971</v>
      </c>
      <c r="L124" s="94">
        <v>-41634.427290000021</v>
      </c>
      <c r="M124" s="94">
        <v>96.938122815281318</v>
      </c>
      <c r="N124" s="93">
        <v>1482948.9</v>
      </c>
      <c r="O124" s="93">
        <v>1527021.42771</v>
      </c>
      <c r="P124" s="93">
        <v>1372511.4826700001</v>
      </c>
      <c r="Q124" s="94">
        <v>-154509.9450399999</v>
      </c>
      <c r="R124" s="154">
        <v>89.881612514651422</v>
      </c>
    </row>
    <row r="125" spans="2:18" s="25" customFormat="1" ht="41.25" customHeight="1">
      <c r="B125" s="201" t="s">
        <v>686</v>
      </c>
      <c r="C125" s="111" t="s">
        <v>423</v>
      </c>
      <c r="D125" s="93">
        <v>4495691.7</v>
      </c>
      <c r="E125" s="93">
        <v>4543068.63</v>
      </c>
      <c r="F125" s="93">
        <v>4404430.2172400001</v>
      </c>
      <c r="G125" s="94">
        <v>-138638.41275999974</v>
      </c>
      <c r="H125" s="94">
        <v>96.948353105552812</v>
      </c>
      <c r="I125" s="93">
        <v>4328691.7</v>
      </c>
      <c r="J125" s="93">
        <v>4436051.9800000004</v>
      </c>
      <c r="K125" s="93">
        <v>4297507.7452400001</v>
      </c>
      <c r="L125" s="94">
        <v>-138544.23476000037</v>
      </c>
      <c r="M125" s="94">
        <v>96.876857273435277</v>
      </c>
      <c r="N125" s="93">
        <v>167000</v>
      </c>
      <c r="O125" s="93">
        <v>107016.65</v>
      </c>
      <c r="P125" s="93">
        <v>106922.47199999999</v>
      </c>
      <c r="Q125" s="94">
        <v>-94.177999999999884</v>
      </c>
      <c r="R125" s="154">
        <v>99.911996871514859</v>
      </c>
    </row>
    <row r="126" spans="2:18" s="25" customFormat="1" ht="41.25" customHeight="1">
      <c r="B126" s="201" t="s">
        <v>687</v>
      </c>
      <c r="C126" s="111" t="s">
        <v>424</v>
      </c>
      <c r="D126" s="93">
        <v>4093189.3</v>
      </c>
      <c r="E126" s="93">
        <v>4156528.86</v>
      </c>
      <c r="F126" s="93">
        <v>4057385.9705400001</v>
      </c>
      <c r="G126" s="94">
        <v>-99142.889459999744</v>
      </c>
      <c r="H126" s="94">
        <v>97.61476720601911</v>
      </c>
      <c r="I126" s="93">
        <v>4093189.3</v>
      </c>
      <c r="J126" s="93">
        <v>4156528.86</v>
      </c>
      <c r="K126" s="93">
        <v>4057385.9705400001</v>
      </c>
      <c r="L126" s="94">
        <v>-99142.889459999744</v>
      </c>
      <c r="M126" s="94">
        <v>97.61476720601911</v>
      </c>
      <c r="N126" s="93">
        <v>0</v>
      </c>
      <c r="O126" s="93">
        <v>0</v>
      </c>
      <c r="P126" s="93">
        <v>0</v>
      </c>
      <c r="Q126" s="94">
        <v>0</v>
      </c>
      <c r="R126" s="154"/>
    </row>
    <row r="127" spans="2:18" s="25" customFormat="1" ht="41.25" customHeight="1">
      <c r="B127" s="201" t="s">
        <v>688</v>
      </c>
      <c r="C127" s="111" t="s">
        <v>425</v>
      </c>
      <c r="D127" s="93">
        <v>2000</v>
      </c>
      <c r="E127" s="93">
        <v>3478.7</v>
      </c>
      <c r="F127" s="93">
        <v>3478.607</v>
      </c>
      <c r="G127" s="94">
        <v>-9.2999999999847205E-2</v>
      </c>
      <c r="H127" s="94">
        <v>99.99732658751833</v>
      </c>
      <c r="I127" s="93">
        <v>0</v>
      </c>
      <c r="J127" s="93">
        <v>0</v>
      </c>
      <c r="K127" s="93">
        <v>0</v>
      </c>
      <c r="L127" s="94">
        <v>0</v>
      </c>
      <c r="M127" s="94"/>
      <c r="N127" s="93">
        <v>2000</v>
      </c>
      <c r="O127" s="93">
        <v>3478.7</v>
      </c>
      <c r="P127" s="93">
        <v>3478.607</v>
      </c>
      <c r="Q127" s="94">
        <v>-9.2999999999847205E-2</v>
      </c>
      <c r="R127" s="154">
        <v>99.99732658751833</v>
      </c>
    </row>
    <row r="128" spans="2:18" s="25" customFormat="1" ht="41.25" customHeight="1">
      <c r="B128" s="201" t="s">
        <v>689</v>
      </c>
      <c r="C128" s="111" t="s">
        <v>426</v>
      </c>
      <c r="D128" s="93">
        <v>4261378.3</v>
      </c>
      <c r="E128" s="93">
        <v>4357580.6069999998</v>
      </c>
      <c r="F128" s="93">
        <v>4128636.97541</v>
      </c>
      <c r="G128" s="94">
        <v>-228943.63158999989</v>
      </c>
      <c r="H128" s="94">
        <v>94.746083842437116</v>
      </c>
      <c r="I128" s="93">
        <v>1914693.1</v>
      </c>
      <c r="J128" s="93">
        <v>1663053.4</v>
      </c>
      <c r="K128" s="93">
        <v>1573915.5959999999</v>
      </c>
      <c r="L128" s="94">
        <v>-89137.804000000004</v>
      </c>
      <c r="M128" s="94">
        <v>94.640111736640563</v>
      </c>
      <c r="N128" s="93">
        <v>2346685.2000000002</v>
      </c>
      <c r="O128" s="93">
        <v>2694527.2069999999</v>
      </c>
      <c r="P128" s="93">
        <v>2554721.3794100001</v>
      </c>
      <c r="Q128" s="94">
        <v>-139805.82758999988</v>
      </c>
      <c r="R128" s="154">
        <v>94.811489480350986</v>
      </c>
    </row>
    <row r="129" spans="2:18" s="25" customFormat="1" ht="41.25" customHeight="1">
      <c r="B129" s="201" t="s">
        <v>695</v>
      </c>
      <c r="C129" s="111" t="s">
        <v>432</v>
      </c>
      <c r="D129" s="93">
        <v>15450</v>
      </c>
      <c r="E129" s="93">
        <v>15750</v>
      </c>
      <c r="F129" s="93">
        <v>14059.3</v>
      </c>
      <c r="G129" s="94">
        <v>-1690.7000000000007</v>
      </c>
      <c r="H129" s="94">
        <v>89.26539682539682</v>
      </c>
      <c r="I129" s="93">
        <v>0</v>
      </c>
      <c r="J129" s="93">
        <v>0</v>
      </c>
      <c r="K129" s="93">
        <v>0</v>
      </c>
      <c r="L129" s="94">
        <v>0</v>
      </c>
      <c r="M129" s="94"/>
      <c r="N129" s="93">
        <v>15450</v>
      </c>
      <c r="O129" s="93">
        <v>15750</v>
      </c>
      <c r="P129" s="93">
        <v>14059.3</v>
      </c>
      <c r="Q129" s="94">
        <v>-1690.7000000000007</v>
      </c>
      <c r="R129" s="154">
        <v>89.26539682539682</v>
      </c>
    </row>
    <row r="130" spans="2:18" s="25" customFormat="1" ht="41.25" customHeight="1">
      <c r="B130" s="201" t="s">
        <v>690</v>
      </c>
      <c r="C130" s="111" t="s">
        <v>427</v>
      </c>
      <c r="D130" s="93">
        <v>683832.7</v>
      </c>
      <c r="E130" s="93">
        <v>455465.5</v>
      </c>
      <c r="F130" s="93">
        <v>313707.56063000002</v>
      </c>
      <c r="G130" s="94">
        <v>-141757.93936999998</v>
      </c>
      <c r="H130" s="94">
        <v>68.876250919114625</v>
      </c>
      <c r="I130" s="93">
        <v>682164.5</v>
      </c>
      <c r="J130" s="93">
        <v>453681.8</v>
      </c>
      <c r="K130" s="93">
        <v>311982.91623000003</v>
      </c>
      <c r="L130" s="94">
        <v>-141698.88376999996</v>
      </c>
      <c r="M130" s="94">
        <v>68.766901434000673</v>
      </c>
      <c r="N130" s="93">
        <v>1668.2</v>
      </c>
      <c r="O130" s="93">
        <v>1783.7</v>
      </c>
      <c r="P130" s="93">
        <v>1724.6443999999999</v>
      </c>
      <c r="Q130" s="94">
        <v>-59.05560000000014</v>
      </c>
      <c r="R130" s="154">
        <v>96.689151763188875</v>
      </c>
    </row>
    <row r="131" spans="2:18" s="25" customFormat="1" ht="41.25" customHeight="1">
      <c r="B131" s="201" t="s">
        <v>691</v>
      </c>
      <c r="C131" s="111" t="s">
        <v>428</v>
      </c>
      <c r="D131" s="93">
        <v>33124321.800000001</v>
      </c>
      <c r="E131" s="93">
        <v>35781223.993000001</v>
      </c>
      <c r="F131" s="93">
        <v>35781223.899999999</v>
      </c>
      <c r="G131" s="94">
        <v>-9.3000002205371857E-2</v>
      </c>
      <c r="H131" s="94">
        <v>99.999999740087148</v>
      </c>
      <c r="I131" s="93">
        <v>36148621.799999997</v>
      </c>
      <c r="J131" s="93">
        <v>38728818.792999998</v>
      </c>
      <c r="K131" s="93">
        <v>38533886.014030002</v>
      </c>
      <c r="L131" s="94">
        <v>-194932.77896999568</v>
      </c>
      <c r="M131" s="94">
        <v>99.496672542449886</v>
      </c>
      <c r="N131" s="93">
        <v>0</v>
      </c>
      <c r="O131" s="93">
        <v>0</v>
      </c>
      <c r="P131" s="93">
        <v>0</v>
      </c>
      <c r="Q131" s="94">
        <v>0</v>
      </c>
      <c r="R131" s="154"/>
    </row>
    <row r="132" spans="2:18" s="25" customFormat="1" ht="41.25" customHeight="1">
      <c r="B132" s="201" t="s">
        <v>692</v>
      </c>
      <c r="C132" s="111" t="s">
        <v>429</v>
      </c>
      <c r="D132" s="93">
        <v>101832.2</v>
      </c>
      <c r="E132" s="93">
        <v>558317.1</v>
      </c>
      <c r="F132" s="93">
        <v>377001.21502999996</v>
      </c>
      <c r="G132" s="94">
        <v>-181315.88497000001</v>
      </c>
      <c r="H132" s="94">
        <v>67.524568928660784</v>
      </c>
      <c r="I132" s="93">
        <v>100853.1</v>
      </c>
      <c r="J132" s="93">
        <v>558290</v>
      </c>
      <c r="K132" s="93">
        <v>376975.11502999999</v>
      </c>
      <c r="L132" s="94">
        <v>-181314.88497000001</v>
      </c>
      <c r="M132" s="94">
        <v>67.52317165451646</v>
      </c>
      <c r="N132" s="93">
        <v>979.1</v>
      </c>
      <c r="O132" s="93">
        <v>27.1</v>
      </c>
      <c r="P132" s="93">
        <v>26.1</v>
      </c>
      <c r="Q132" s="94">
        <v>-1</v>
      </c>
      <c r="R132" s="154">
        <v>96.309963099631005</v>
      </c>
    </row>
    <row r="133" spans="2:18" s="25" customFormat="1" ht="41.25" customHeight="1">
      <c r="B133" s="201" t="s">
        <v>693</v>
      </c>
      <c r="C133" s="111" t="s">
        <v>430</v>
      </c>
      <c r="D133" s="93">
        <v>10179586.6</v>
      </c>
      <c r="E133" s="93">
        <v>10927581.091</v>
      </c>
      <c r="F133" s="93">
        <v>10874199.667920001</v>
      </c>
      <c r="G133" s="94">
        <v>-53381.423079999164</v>
      </c>
      <c r="H133" s="94">
        <v>99.511498266309246</v>
      </c>
      <c r="I133" s="93">
        <v>9815958.8000000007</v>
      </c>
      <c r="J133" s="93">
        <v>10247392.310000001</v>
      </c>
      <c r="K133" s="93">
        <v>10221587.589500001</v>
      </c>
      <c r="L133" s="94">
        <v>-25804.720499999821</v>
      </c>
      <c r="M133" s="94">
        <v>99.748182564701665</v>
      </c>
      <c r="N133" s="93">
        <v>363627.8</v>
      </c>
      <c r="O133" s="93">
        <v>680188.78099999996</v>
      </c>
      <c r="P133" s="93">
        <v>652612.07841999992</v>
      </c>
      <c r="Q133" s="94">
        <v>-27576.702580000041</v>
      </c>
      <c r="R133" s="154">
        <v>95.945728105150849</v>
      </c>
    </row>
    <row r="134" spans="2:18" s="25" customFormat="1" ht="41.25" customHeight="1">
      <c r="B134" s="201" t="s">
        <v>694</v>
      </c>
      <c r="C134" s="111" t="s">
        <v>431</v>
      </c>
      <c r="D134" s="93">
        <v>1796329.5</v>
      </c>
      <c r="E134" s="93">
        <v>700781.05500000005</v>
      </c>
      <c r="F134" s="93">
        <v>598394.59669000003</v>
      </c>
      <c r="G134" s="94">
        <v>-102386.45831000002</v>
      </c>
      <c r="H134" s="94">
        <v>85.389665205775287</v>
      </c>
      <c r="I134" s="93">
        <v>1649323.8</v>
      </c>
      <c r="J134" s="93">
        <v>567403.06299999997</v>
      </c>
      <c r="K134" s="93">
        <v>479865.98151999997</v>
      </c>
      <c r="L134" s="94">
        <v>-87537.081479999993</v>
      </c>
      <c r="M134" s="94">
        <v>84.572328352058975</v>
      </c>
      <c r="N134" s="93">
        <v>147005.70000000001</v>
      </c>
      <c r="O134" s="93">
        <v>133377.992</v>
      </c>
      <c r="P134" s="93">
        <v>118528.61517</v>
      </c>
      <c r="Q134" s="94">
        <v>-14849.376829999994</v>
      </c>
      <c r="R134" s="154">
        <v>88.866696366219102</v>
      </c>
    </row>
    <row r="135" spans="2:18" s="25" customFormat="1" ht="41.25" customHeight="1">
      <c r="B135" s="198" t="s">
        <v>95</v>
      </c>
      <c r="C135" s="111" t="s">
        <v>0</v>
      </c>
      <c r="D135" s="93">
        <v>10839829.1</v>
      </c>
      <c r="E135" s="93">
        <v>13119851.51186</v>
      </c>
      <c r="F135" s="93">
        <v>8605909.1238299999</v>
      </c>
      <c r="G135" s="94">
        <v>-4513942.38803</v>
      </c>
      <c r="H135" s="94">
        <v>65.59456192054067</v>
      </c>
      <c r="I135" s="93">
        <v>9640401.0999999996</v>
      </c>
      <c r="J135" s="93">
        <v>12232421.800000001</v>
      </c>
      <c r="K135" s="93">
        <v>8145140.3144700006</v>
      </c>
      <c r="L135" s="94">
        <v>-4087281.4855300002</v>
      </c>
      <c r="M135" s="94">
        <v>66.586489966116119</v>
      </c>
      <c r="N135" s="93">
        <v>1199428</v>
      </c>
      <c r="O135" s="93">
        <v>887429.71186000004</v>
      </c>
      <c r="P135" s="93">
        <v>460768.80936000001</v>
      </c>
      <c r="Q135" s="94">
        <v>-426660.90250000003</v>
      </c>
      <c r="R135" s="154">
        <v>51.921724414010875</v>
      </c>
    </row>
    <row r="136" spans="2:18" s="25" customFormat="1" ht="41.25" customHeight="1">
      <c r="B136" s="202" t="s">
        <v>29</v>
      </c>
      <c r="C136" s="113"/>
      <c r="D136" s="93">
        <v>157298124.081</v>
      </c>
      <c r="E136" s="93">
        <v>157720650.34592003</v>
      </c>
      <c r="F136" s="93">
        <v>147408735.50613001</v>
      </c>
      <c r="G136" s="94">
        <v>-10311914.839790016</v>
      </c>
      <c r="H136" s="94">
        <v>93.461912046917476</v>
      </c>
      <c r="I136" s="93">
        <v>142076825.28099999</v>
      </c>
      <c r="J136" s="93">
        <v>142172627.87</v>
      </c>
      <c r="K136" s="93">
        <v>133780646.963</v>
      </c>
      <c r="L136" s="94">
        <v>-8391980.9070000052</v>
      </c>
      <c r="M136" s="94">
        <v>94.09733010303961</v>
      </c>
      <c r="N136" s="93">
        <v>18245598.800000001</v>
      </c>
      <c r="O136" s="93">
        <v>18495617.27592</v>
      </c>
      <c r="P136" s="93">
        <v>16380750.657159999</v>
      </c>
      <c r="Q136" s="94">
        <v>-2114866.6187600009</v>
      </c>
      <c r="R136" s="154">
        <v>88.565579687284028</v>
      </c>
    </row>
    <row r="137" spans="2:18" s="25" customFormat="1" ht="41.25" customHeight="1">
      <c r="B137" s="203"/>
      <c r="C137" s="114"/>
      <c r="D137" s="93"/>
      <c r="E137" s="93"/>
      <c r="F137" s="93"/>
      <c r="G137" s="94"/>
      <c r="H137" s="94"/>
      <c r="I137" s="93"/>
      <c r="J137" s="93"/>
      <c r="K137" s="93"/>
      <c r="L137" s="94"/>
      <c r="M137" s="94"/>
      <c r="N137" s="93"/>
      <c r="O137" s="93"/>
      <c r="P137" s="93"/>
      <c r="Q137" s="94"/>
      <c r="R137" s="154"/>
    </row>
    <row r="138" spans="2:18" s="30" customFormat="1" ht="47.25" customHeight="1" thickBot="1">
      <c r="B138" s="153" t="s">
        <v>30</v>
      </c>
      <c r="C138" s="115"/>
      <c r="D138" s="96">
        <v>26552894.319000006</v>
      </c>
      <c r="E138" s="96">
        <v>-79096.145920038223</v>
      </c>
      <c r="F138" s="96">
        <v>4642357.5018599927</v>
      </c>
      <c r="G138" s="96">
        <v>4721453.7477800371</v>
      </c>
      <c r="H138" s="97">
        <v>-5869.2587961911013</v>
      </c>
      <c r="I138" s="96">
        <v>21633608.91900003</v>
      </c>
      <c r="J138" s="96">
        <v>-2795633.1700000167</v>
      </c>
      <c r="K138" s="96">
        <v>804358.02362000942</v>
      </c>
      <c r="L138" s="97">
        <v>3599991.1936200261</v>
      </c>
      <c r="M138" s="97">
        <v>-28.771944482973943</v>
      </c>
      <c r="N138" s="96">
        <v>4681363.0999999978</v>
      </c>
      <c r="O138" s="96">
        <v>2571352.2240800001</v>
      </c>
      <c r="P138" s="96">
        <v>3837999.4782400019</v>
      </c>
      <c r="Q138" s="97">
        <v>1266647.2541600019</v>
      </c>
      <c r="R138" s="155">
        <f>P138/O138*100</f>
        <v>149.25996688816886</v>
      </c>
    </row>
    <row r="139" spans="2:18" s="25" customFormat="1" ht="41.25" customHeight="1">
      <c r="B139" s="148"/>
      <c r="C139" s="106"/>
    </row>
    <row r="140" spans="2:18" s="25" customFormat="1" ht="41.25" customHeight="1">
      <c r="B140" s="148"/>
      <c r="C140" s="106"/>
    </row>
    <row r="141" spans="2:18" s="25" customFormat="1" ht="41.25" customHeight="1">
      <c r="B141" s="148"/>
      <c r="C141" s="106"/>
      <c r="K141" s="46"/>
    </row>
    <row r="142" spans="2:18" s="25" customFormat="1" ht="41.25" customHeight="1">
      <c r="B142" s="148"/>
      <c r="C142" s="106"/>
    </row>
    <row r="143" spans="2:18" s="25" customFormat="1" ht="41.25" customHeight="1">
      <c r="B143" s="148"/>
      <c r="C143" s="106"/>
    </row>
    <row r="144" spans="2:18" s="25" customFormat="1" ht="41.25" customHeight="1">
      <c r="B144" s="148"/>
      <c r="C144" s="106"/>
    </row>
    <row r="145" spans="2:3" s="25" customFormat="1" ht="41.25" customHeight="1">
      <c r="B145" s="148"/>
      <c r="C145" s="106"/>
    </row>
    <row r="146" spans="2:3" s="25" customFormat="1" ht="41.25" customHeight="1">
      <c r="B146" s="148"/>
      <c r="C146" s="106"/>
    </row>
    <row r="147" spans="2:3" s="25" customFormat="1" ht="41.25" customHeight="1">
      <c r="B147" s="148"/>
      <c r="C147" s="106"/>
    </row>
    <row r="148" spans="2:3" s="25" customFormat="1" ht="41.25" customHeight="1">
      <c r="B148" s="148"/>
      <c r="C148" s="106"/>
    </row>
    <row r="149" spans="2:3" s="25" customFormat="1" ht="41.25" customHeight="1">
      <c r="B149" s="148"/>
      <c r="C149" s="106"/>
    </row>
    <row r="150" spans="2:3" s="25" customFormat="1" ht="41.25" customHeight="1">
      <c r="B150" s="148"/>
      <c r="C150" s="106"/>
    </row>
    <row r="151" spans="2:3" s="25" customFormat="1" ht="41.25" customHeight="1">
      <c r="B151" s="148"/>
      <c r="C151" s="106"/>
    </row>
    <row r="152" spans="2:3" s="25" customFormat="1" ht="41.25" customHeight="1">
      <c r="B152" s="148"/>
      <c r="C152" s="106"/>
    </row>
    <row r="153" spans="2:3" s="25" customFormat="1" ht="41.25" customHeight="1">
      <c r="B153" s="148"/>
      <c r="C153" s="106"/>
    </row>
    <row r="154" spans="2:3" s="25" customFormat="1" ht="41.25" customHeight="1">
      <c r="B154" s="148"/>
      <c r="C154" s="106"/>
    </row>
    <row r="155" spans="2:3" s="25" customFormat="1" ht="41.25" customHeight="1">
      <c r="B155" s="148"/>
      <c r="C155" s="106"/>
    </row>
    <row r="156" spans="2:3" s="25" customFormat="1" ht="41.25" customHeight="1">
      <c r="B156" s="148"/>
      <c r="C156" s="106"/>
    </row>
    <row r="157" spans="2:3" s="25" customFormat="1" ht="41.25" customHeight="1">
      <c r="B157" s="148"/>
      <c r="C157" s="106"/>
    </row>
    <row r="158" spans="2:3" s="25" customFormat="1" ht="41.25" customHeight="1">
      <c r="B158" s="148"/>
      <c r="C158" s="106"/>
    </row>
    <row r="159" spans="2:3" s="25" customFormat="1" ht="41.25" customHeight="1">
      <c r="B159" s="148"/>
      <c r="C159" s="106"/>
    </row>
    <row r="160" spans="2:3" s="25" customFormat="1" ht="41.25" customHeight="1">
      <c r="B160" s="148"/>
      <c r="C160" s="106"/>
    </row>
    <row r="161" spans="2:3" s="25" customFormat="1" ht="41.25" customHeight="1">
      <c r="B161" s="148"/>
      <c r="C161" s="106"/>
    </row>
    <row r="162" spans="2:3" s="25" customFormat="1" ht="41.25" customHeight="1">
      <c r="B162" s="148"/>
      <c r="C162" s="106"/>
    </row>
    <row r="163" spans="2:3" s="25" customFormat="1" ht="41.25" customHeight="1">
      <c r="B163" s="148"/>
      <c r="C163" s="106"/>
    </row>
    <row r="164" spans="2:3" s="25" customFormat="1" ht="41.25" customHeight="1">
      <c r="B164" s="148"/>
      <c r="C164" s="106"/>
    </row>
    <row r="165" spans="2:3" s="25" customFormat="1" ht="41.25" customHeight="1">
      <c r="B165" s="148"/>
      <c r="C165" s="106"/>
    </row>
    <row r="166" spans="2:3" s="25" customFormat="1" ht="41.25" customHeight="1">
      <c r="B166" s="148"/>
      <c r="C166" s="106"/>
    </row>
    <row r="167" spans="2:3" s="25" customFormat="1" ht="41.25" customHeight="1">
      <c r="B167" s="148"/>
      <c r="C167" s="106"/>
    </row>
    <row r="168" spans="2:3" s="25" customFormat="1" ht="41.25" customHeight="1">
      <c r="B168" s="148"/>
      <c r="C168" s="106"/>
    </row>
    <row r="169" spans="2:3" s="25" customFormat="1" ht="41.25" customHeight="1">
      <c r="B169" s="148"/>
      <c r="C169" s="106"/>
    </row>
    <row r="170" spans="2:3" s="25" customFormat="1" ht="41.25" customHeight="1">
      <c r="B170" s="148"/>
      <c r="C170" s="106"/>
    </row>
    <row r="171" spans="2:3" s="25" customFormat="1" ht="41.25" customHeight="1">
      <c r="B171" s="148"/>
      <c r="C171" s="106"/>
    </row>
    <row r="172" spans="2:3" s="25" customFormat="1" ht="41.25" customHeight="1">
      <c r="B172" s="148"/>
      <c r="C172" s="106"/>
    </row>
    <row r="173" spans="2:3" s="25" customFormat="1" ht="41.25" customHeight="1">
      <c r="B173" s="148"/>
      <c r="C173" s="106"/>
    </row>
    <row r="174" spans="2:3" s="25" customFormat="1" ht="41.25" customHeight="1">
      <c r="B174" s="148"/>
      <c r="C174" s="106"/>
    </row>
    <row r="175" spans="2:3" s="25" customFormat="1" ht="41.25" customHeight="1">
      <c r="B175" s="148"/>
      <c r="C175" s="106"/>
    </row>
    <row r="176" spans="2:3" s="25" customFormat="1" ht="41.25" customHeight="1">
      <c r="B176" s="148"/>
      <c r="C176" s="106"/>
    </row>
    <row r="177" spans="2:3" s="25" customFormat="1" ht="41.25" customHeight="1">
      <c r="B177" s="148"/>
      <c r="C177" s="106"/>
    </row>
    <row r="178" spans="2:3" s="25" customFormat="1" ht="41.25" customHeight="1">
      <c r="B178" s="148"/>
      <c r="C178" s="106"/>
    </row>
    <row r="179" spans="2:3" s="25" customFormat="1" ht="41.25" customHeight="1">
      <c r="B179" s="148"/>
      <c r="C179" s="106"/>
    </row>
    <row r="180" spans="2:3" s="25" customFormat="1" ht="41.25" customHeight="1">
      <c r="B180" s="148"/>
      <c r="C180" s="106"/>
    </row>
    <row r="181" spans="2:3" s="25" customFormat="1" ht="41.25" customHeight="1">
      <c r="B181" s="148"/>
      <c r="C181" s="106"/>
    </row>
    <row r="182" spans="2:3" s="25" customFormat="1" ht="41.25" customHeight="1">
      <c r="B182" s="148"/>
      <c r="C182" s="106"/>
    </row>
    <row r="183" spans="2:3" s="25" customFormat="1" ht="41.25" customHeight="1">
      <c r="B183" s="148"/>
      <c r="C183" s="106"/>
    </row>
    <row r="184" spans="2:3" s="25" customFormat="1" ht="41.25" customHeight="1">
      <c r="B184" s="148"/>
      <c r="C184" s="106"/>
    </row>
    <row r="185" spans="2:3" s="25" customFormat="1" ht="41.25" customHeight="1">
      <c r="B185" s="148"/>
      <c r="C185" s="106"/>
    </row>
    <row r="186" spans="2:3" s="25" customFormat="1" ht="41.25" customHeight="1">
      <c r="B186" s="148"/>
      <c r="C186" s="106"/>
    </row>
    <row r="187" spans="2:3" s="25" customFormat="1" ht="41.25" customHeight="1">
      <c r="B187" s="148"/>
      <c r="C187" s="106"/>
    </row>
    <row r="188" spans="2:3" s="25" customFormat="1" ht="41.25" customHeight="1">
      <c r="B188" s="148"/>
      <c r="C188" s="106"/>
    </row>
    <row r="189" spans="2:3" s="25" customFormat="1" ht="41.25" customHeight="1">
      <c r="B189" s="148"/>
      <c r="C189" s="106"/>
    </row>
    <row r="190" spans="2:3" s="25" customFormat="1" ht="41.25" customHeight="1">
      <c r="B190" s="148"/>
      <c r="C190" s="106"/>
    </row>
    <row r="191" spans="2:3" s="25" customFormat="1" ht="41.25" customHeight="1">
      <c r="B191" s="148"/>
      <c r="C191" s="106"/>
    </row>
    <row r="192" spans="2:3" s="25" customFormat="1" ht="41.25" customHeight="1">
      <c r="B192" s="148"/>
      <c r="C192" s="106"/>
    </row>
    <row r="193" spans="2:3" s="25" customFormat="1" ht="41.25" customHeight="1">
      <c r="B193" s="148"/>
      <c r="C193" s="106"/>
    </row>
    <row r="194" spans="2:3" s="25" customFormat="1" ht="41.25" customHeight="1">
      <c r="B194" s="148"/>
      <c r="C194" s="106"/>
    </row>
    <row r="195" spans="2:3" s="25" customFormat="1" ht="41.25" customHeight="1">
      <c r="B195" s="148"/>
      <c r="C195" s="106"/>
    </row>
    <row r="196" spans="2:3" s="25" customFormat="1" ht="41.25" customHeight="1">
      <c r="B196" s="148"/>
      <c r="C196" s="106"/>
    </row>
    <row r="197" spans="2:3" s="25" customFormat="1" ht="41.25" customHeight="1">
      <c r="B197" s="148"/>
      <c r="C197" s="106"/>
    </row>
    <row r="198" spans="2:3" s="25" customFormat="1" ht="41.25" customHeight="1">
      <c r="B198" s="148"/>
      <c r="C198" s="106"/>
    </row>
    <row r="199" spans="2:3" s="25" customFormat="1" ht="41.25" customHeight="1">
      <c r="B199" s="148"/>
      <c r="C199" s="106"/>
    </row>
    <row r="200" spans="2:3" s="25" customFormat="1" ht="41.25" customHeight="1">
      <c r="B200" s="148"/>
      <c r="C200" s="106"/>
    </row>
    <row r="201" spans="2:3" s="25" customFormat="1" ht="41.25" customHeight="1">
      <c r="B201" s="148"/>
      <c r="C201" s="106"/>
    </row>
    <row r="202" spans="2:3" s="25" customFormat="1" ht="41.25" customHeight="1">
      <c r="B202" s="148"/>
      <c r="C202" s="106"/>
    </row>
    <row r="203" spans="2:3" s="25" customFormat="1" ht="41.25" customHeight="1">
      <c r="B203" s="148"/>
      <c r="C203" s="106"/>
    </row>
    <row r="204" spans="2:3" s="25" customFormat="1" ht="41.25" customHeight="1">
      <c r="B204" s="148"/>
      <c r="C204" s="106"/>
    </row>
    <row r="205" spans="2:3" s="25" customFormat="1" ht="41.25" customHeight="1">
      <c r="B205" s="148"/>
      <c r="C205" s="106"/>
    </row>
    <row r="206" spans="2:3" s="25" customFormat="1" ht="41.25" customHeight="1">
      <c r="B206" s="148"/>
      <c r="C206" s="106"/>
    </row>
    <row r="207" spans="2:3" s="25" customFormat="1" ht="41.25" customHeight="1">
      <c r="B207" s="148"/>
      <c r="C207" s="106"/>
    </row>
    <row r="208" spans="2:3" s="25" customFormat="1" ht="41.25" customHeight="1">
      <c r="B208" s="148"/>
      <c r="C208" s="106"/>
    </row>
    <row r="209" spans="2:3" s="25" customFormat="1" ht="41.25" customHeight="1">
      <c r="B209" s="148"/>
      <c r="C209" s="106"/>
    </row>
    <row r="210" spans="2:3" s="25" customFormat="1" ht="41.25" customHeight="1">
      <c r="B210" s="148"/>
      <c r="C210" s="106"/>
    </row>
    <row r="211" spans="2:3" s="25" customFormat="1" ht="41.25" customHeight="1">
      <c r="B211" s="148"/>
      <c r="C211" s="106"/>
    </row>
    <row r="212" spans="2:3" s="25" customFormat="1" ht="41.25" customHeight="1">
      <c r="B212" s="148"/>
      <c r="C212" s="106"/>
    </row>
    <row r="213" spans="2:3" s="25" customFormat="1" ht="41.25" customHeight="1">
      <c r="B213" s="148"/>
      <c r="C213" s="106"/>
    </row>
    <row r="214" spans="2:3" s="25" customFormat="1" ht="41.25" customHeight="1">
      <c r="B214" s="148"/>
      <c r="C214" s="106"/>
    </row>
    <row r="215" spans="2:3" s="25" customFormat="1" ht="41.25" customHeight="1">
      <c r="B215" s="148"/>
      <c r="C215" s="106"/>
    </row>
    <row r="216" spans="2:3" s="25" customFormat="1" ht="41.25" customHeight="1">
      <c r="B216" s="148"/>
      <c r="C216" s="106"/>
    </row>
    <row r="217" spans="2:3" s="25" customFormat="1" ht="41.25" customHeight="1">
      <c r="B217" s="148"/>
      <c r="C217" s="106"/>
    </row>
    <row r="218" spans="2:3" s="25" customFormat="1" ht="41.25" customHeight="1">
      <c r="B218" s="148"/>
      <c r="C218" s="106"/>
    </row>
    <row r="219" spans="2:3" s="25" customFormat="1" ht="41.25" customHeight="1">
      <c r="B219" s="148"/>
      <c r="C219" s="106"/>
    </row>
    <row r="220" spans="2:3" s="25" customFormat="1" ht="41.25" customHeight="1">
      <c r="B220" s="148"/>
      <c r="C220" s="106"/>
    </row>
    <row r="221" spans="2:3" s="25" customFormat="1" ht="41.25" customHeight="1">
      <c r="B221" s="148"/>
      <c r="C221" s="106"/>
    </row>
    <row r="222" spans="2:3" s="25" customFormat="1" ht="41.25" customHeight="1">
      <c r="B222" s="148"/>
      <c r="C222" s="106"/>
    </row>
    <row r="223" spans="2:3" s="25" customFormat="1" ht="41.25" customHeight="1">
      <c r="B223" s="148"/>
      <c r="C223" s="106"/>
    </row>
    <row r="224" spans="2:3" s="25" customFormat="1" ht="41.25" customHeight="1">
      <c r="B224" s="148"/>
      <c r="C224" s="106"/>
    </row>
    <row r="225" spans="2:3" s="25" customFormat="1" ht="41.25" customHeight="1">
      <c r="B225" s="148"/>
      <c r="C225" s="106"/>
    </row>
    <row r="226" spans="2:3" s="25" customFormat="1" ht="41.25" customHeight="1">
      <c r="B226" s="148"/>
      <c r="C226" s="106"/>
    </row>
    <row r="227" spans="2:3" s="25" customFormat="1" ht="41.25" customHeight="1">
      <c r="B227" s="148"/>
      <c r="C227" s="106"/>
    </row>
    <row r="228" spans="2:3" s="25" customFormat="1" ht="41.25" customHeight="1">
      <c r="B228" s="148"/>
      <c r="C228" s="106"/>
    </row>
    <row r="229" spans="2:3" s="25" customFormat="1" ht="41.25" customHeight="1">
      <c r="B229" s="148"/>
      <c r="C229" s="106"/>
    </row>
    <row r="230" spans="2:3" s="25" customFormat="1" ht="41.25" customHeight="1">
      <c r="B230" s="148"/>
      <c r="C230" s="106"/>
    </row>
    <row r="231" spans="2:3" s="25" customFormat="1" ht="41.25" customHeight="1">
      <c r="B231" s="148"/>
      <c r="C231" s="106"/>
    </row>
    <row r="232" spans="2:3" s="25" customFormat="1" ht="41.25" customHeight="1">
      <c r="B232" s="148"/>
      <c r="C232" s="106"/>
    </row>
    <row r="233" spans="2:3" s="25" customFormat="1" ht="41.25" customHeight="1">
      <c r="B233" s="148"/>
      <c r="C233" s="106"/>
    </row>
    <row r="234" spans="2:3" s="25" customFormat="1" ht="41.25" customHeight="1">
      <c r="B234" s="148"/>
      <c r="C234" s="106"/>
    </row>
    <row r="235" spans="2:3" s="25" customFormat="1" ht="41.25" customHeight="1">
      <c r="B235" s="148"/>
      <c r="C235" s="106"/>
    </row>
    <row r="236" spans="2:3" s="25" customFormat="1" ht="41.25" customHeight="1">
      <c r="B236" s="148"/>
      <c r="C236" s="106"/>
    </row>
    <row r="237" spans="2:3" s="25" customFormat="1" ht="41.25" customHeight="1">
      <c r="B237" s="148"/>
      <c r="C237" s="106"/>
    </row>
    <row r="238" spans="2:3" s="25" customFormat="1" ht="41.25" customHeight="1">
      <c r="B238" s="148"/>
      <c r="C238" s="106"/>
    </row>
    <row r="239" spans="2:3" s="25" customFormat="1" ht="41.25" customHeight="1">
      <c r="B239" s="148"/>
      <c r="C239" s="106"/>
    </row>
    <row r="240" spans="2:3" s="25" customFormat="1" ht="41.25" customHeight="1">
      <c r="B240" s="148"/>
      <c r="C240" s="106"/>
    </row>
    <row r="241" spans="2:3" s="25" customFormat="1" ht="41.25" customHeight="1">
      <c r="B241" s="148"/>
      <c r="C241" s="106"/>
    </row>
    <row r="242" spans="2:3" s="25" customFormat="1" ht="41.25" customHeight="1">
      <c r="B242" s="148"/>
      <c r="C242" s="106"/>
    </row>
    <row r="243" spans="2:3" s="25" customFormat="1" ht="41.25" customHeight="1">
      <c r="B243" s="148"/>
      <c r="C243" s="106"/>
    </row>
    <row r="244" spans="2:3" s="25" customFormat="1" ht="41.25" customHeight="1">
      <c r="B244" s="148"/>
      <c r="C244" s="106"/>
    </row>
    <row r="245" spans="2:3" s="25" customFormat="1" ht="41.25" customHeight="1">
      <c r="B245" s="148"/>
      <c r="C245" s="106"/>
    </row>
    <row r="246" spans="2:3" s="25" customFormat="1" ht="41.25" customHeight="1">
      <c r="B246" s="148"/>
      <c r="C246" s="106"/>
    </row>
    <row r="247" spans="2:3" s="25" customFormat="1" ht="41.25" customHeight="1">
      <c r="B247" s="148"/>
      <c r="C247" s="106"/>
    </row>
    <row r="248" spans="2:3" s="25" customFormat="1" ht="41.25" customHeight="1">
      <c r="B248" s="148"/>
      <c r="C248" s="106"/>
    </row>
    <row r="249" spans="2:3" s="25" customFormat="1" ht="41.25" customHeight="1">
      <c r="B249" s="148"/>
      <c r="C249" s="106"/>
    </row>
    <row r="250" spans="2:3" s="25" customFormat="1" ht="41.25" customHeight="1">
      <c r="B250" s="148"/>
      <c r="C250" s="106"/>
    </row>
    <row r="251" spans="2:3" s="25" customFormat="1" ht="41.25" customHeight="1">
      <c r="B251" s="148"/>
      <c r="C251" s="106"/>
    </row>
    <row r="252" spans="2:3" s="25" customFormat="1" ht="41.25" customHeight="1">
      <c r="B252" s="148"/>
      <c r="C252" s="106"/>
    </row>
  </sheetData>
  <mergeCells count="6">
    <mergeCell ref="B2:Q2"/>
    <mergeCell ref="B3:B4"/>
    <mergeCell ref="C3:C4"/>
    <mergeCell ref="D3:H3"/>
    <mergeCell ref="I3:M3"/>
    <mergeCell ref="N3:R3"/>
  </mergeCells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513"/>
  <sheetViews>
    <sheetView showZeros="0" tabSelected="1" zoomScaleNormal="100" workbookViewId="0">
      <selection activeCell="F2" sqref="F2:G2"/>
    </sheetView>
  </sheetViews>
  <sheetFormatPr baseColWidth="10" defaultColWidth="9.1640625" defaultRowHeight="16"/>
  <cols>
    <col min="1" max="1" width="2.83203125" style="23" customWidth="1"/>
    <col min="2" max="2" width="43.5" style="214" customWidth="1"/>
    <col min="3" max="3" width="11.1640625" style="127" customWidth="1"/>
    <col min="4" max="4" width="12.6640625" style="35" customWidth="1"/>
    <col min="5" max="5" width="12.1640625" style="36" customWidth="1"/>
    <col min="6" max="6" width="12.83203125" style="36" customWidth="1"/>
    <col min="7" max="7" width="10.83203125" style="36" customWidth="1"/>
    <col min="8" max="8" width="9" style="36" customWidth="1"/>
    <col min="9" max="9" width="12.5" style="36" customWidth="1"/>
    <col min="10" max="10" width="12.33203125" style="36" customWidth="1"/>
    <col min="11" max="11" width="12" style="36" customWidth="1"/>
    <col min="12" max="12" width="10.83203125" style="36" customWidth="1"/>
    <col min="13" max="13" width="9.83203125" style="36" customWidth="1"/>
    <col min="14" max="14" width="10.83203125" style="36" customWidth="1"/>
    <col min="15" max="15" width="11.83203125" style="36" customWidth="1"/>
    <col min="16" max="16" width="10.83203125" style="35" customWidth="1"/>
    <col min="17" max="17" width="12.5" style="23" customWidth="1"/>
    <col min="18" max="18" width="7.6640625" style="23" customWidth="1"/>
    <col min="19" max="19" width="10.83203125" style="23" customWidth="1"/>
    <col min="20" max="16384" width="9.1640625" style="23"/>
  </cols>
  <sheetData>
    <row r="1" spans="2:21" ht="18.75" customHeight="1">
      <c r="B1" s="276" t="s">
        <v>96</v>
      </c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2:21" ht="22.5" customHeight="1" thickBot="1">
      <c r="B2" s="262" t="s">
        <v>97</v>
      </c>
      <c r="C2" s="262"/>
      <c r="D2" s="262"/>
      <c r="E2" s="262"/>
      <c r="F2" s="300">
        <f>D72+Расходы!D68</f>
        <v>4761304.9000000004</v>
      </c>
      <c r="G2" s="300">
        <f>E72+Расходы!E68</f>
        <v>7151143.7919999994</v>
      </c>
      <c r="H2" s="262"/>
      <c r="I2" s="262"/>
      <c r="J2" s="262"/>
      <c r="K2" s="262"/>
      <c r="L2" s="262"/>
      <c r="M2" s="262"/>
      <c r="N2" s="262"/>
      <c r="O2" s="262"/>
      <c r="P2" s="262"/>
      <c r="Q2" s="262"/>
    </row>
    <row r="3" spans="2:21" ht="27" customHeight="1">
      <c r="B3" s="277" t="s">
        <v>36</v>
      </c>
      <c r="C3" s="279" t="s">
        <v>113</v>
      </c>
      <c r="D3" s="290" t="s">
        <v>37</v>
      </c>
      <c r="E3" s="291"/>
      <c r="F3" s="291"/>
      <c r="G3" s="291"/>
      <c r="H3" s="292"/>
      <c r="I3" s="284" t="s">
        <v>38</v>
      </c>
      <c r="J3" s="285"/>
      <c r="K3" s="285"/>
      <c r="L3" s="285"/>
      <c r="M3" s="286"/>
      <c r="N3" s="287" t="s">
        <v>111</v>
      </c>
      <c r="O3" s="288"/>
      <c r="P3" s="288"/>
      <c r="Q3" s="288"/>
      <c r="R3" s="289"/>
    </row>
    <row r="4" spans="2:21" ht="33" customHeight="1" thickBot="1">
      <c r="B4" s="278"/>
      <c r="C4" s="280"/>
      <c r="D4" s="81" t="s">
        <v>106</v>
      </c>
      <c r="E4" s="82" t="s">
        <v>107</v>
      </c>
      <c r="F4" s="83" t="s">
        <v>6</v>
      </c>
      <c r="G4" s="83" t="s">
        <v>112</v>
      </c>
      <c r="H4" s="84" t="s">
        <v>108</v>
      </c>
      <c r="I4" s="85" t="s">
        <v>106</v>
      </c>
      <c r="J4" s="86" t="s">
        <v>107</v>
      </c>
      <c r="K4" s="87" t="s">
        <v>6</v>
      </c>
      <c r="L4" s="87" t="s">
        <v>112</v>
      </c>
      <c r="M4" s="84" t="s">
        <v>108</v>
      </c>
      <c r="N4" s="85" t="s">
        <v>106</v>
      </c>
      <c r="O4" s="86" t="s">
        <v>107</v>
      </c>
      <c r="P4" s="87" t="s">
        <v>6</v>
      </c>
      <c r="Q4" s="87" t="s">
        <v>112</v>
      </c>
      <c r="R4" s="84" t="s">
        <v>108</v>
      </c>
    </row>
    <row r="5" spans="2:21" s="31" customFormat="1" ht="47.25" hidden="1" customHeight="1">
      <c r="B5" s="206" t="s">
        <v>19</v>
      </c>
      <c r="C5" s="117"/>
      <c r="D5" s="156">
        <v>1398199.4</v>
      </c>
      <c r="E5" s="156">
        <v>2524877.5779999997</v>
      </c>
      <c r="F5" s="156">
        <v>1213988.2786300001</v>
      </c>
      <c r="G5" s="156">
        <v>-1310889.2993699997</v>
      </c>
      <c r="H5" s="157">
        <v>48.081074869048571</v>
      </c>
      <c r="I5" s="156">
        <v>841597.4</v>
      </c>
      <c r="J5" s="156">
        <v>1585211.7209999999</v>
      </c>
      <c r="K5" s="156">
        <v>657842.09513000003</v>
      </c>
      <c r="L5" s="157">
        <v>-927369.62586999987</v>
      </c>
      <c r="M5" s="157">
        <v>41.498689822644835</v>
      </c>
      <c r="N5" s="156">
        <v>556602</v>
      </c>
      <c r="O5" s="156">
        <v>939665.85699999996</v>
      </c>
      <c r="P5" s="156">
        <v>556146.18350000004</v>
      </c>
      <c r="Q5" s="157">
        <v>-383519.67349999992</v>
      </c>
      <c r="R5" s="158">
        <v>59.185526360994523</v>
      </c>
      <c r="S5" s="47"/>
      <c r="T5" s="47"/>
      <c r="U5" s="47"/>
    </row>
    <row r="6" spans="2:21" ht="24" hidden="1" customHeight="1">
      <c r="B6" s="207" t="s">
        <v>697</v>
      </c>
      <c r="C6" s="118" t="s">
        <v>0</v>
      </c>
      <c r="D6" s="159">
        <v>1404949.2000000002</v>
      </c>
      <c r="E6" s="159">
        <v>2554421.1779999998</v>
      </c>
      <c r="F6" s="159">
        <v>1272951.5656300001</v>
      </c>
      <c r="G6" s="159">
        <v>-1281469.6123699998</v>
      </c>
      <c r="H6" s="160">
        <v>49.833268553882945</v>
      </c>
      <c r="I6" s="159">
        <v>841597.4</v>
      </c>
      <c r="J6" s="159">
        <v>1585211.7209999999</v>
      </c>
      <c r="K6" s="159">
        <v>658475.09513000003</v>
      </c>
      <c r="L6" s="160">
        <v>-926736.62586999987</v>
      </c>
      <c r="M6" s="160">
        <v>41.538621397185601</v>
      </c>
      <c r="N6" s="159">
        <v>563351.80000000005</v>
      </c>
      <c r="O6" s="159">
        <v>969209.45700000005</v>
      </c>
      <c r="P6" s="159">
        <v>614476.47050000005</v>
      </c>
      <c r="Q6" s="160">
        <v>-354732.9865</v>
      </c>
      <c r="R6" s="161">
        <v>63.39976008921672</v>
      </c>
      <c r="S6" s="47"/>
      <c r="T6" s="47"/>
      <c r="U6" s="47"/>
    </row>
    <row r="7" spans="2:21" ht="24" hidden="1" customHeight="1">
      <c r="B7" s="207" t="s">
        <v>698</v>
      </c>
      <c r="C7" s="118" t="s">
        <v>0</v>
      </c>
      <c r="D7" s="159">
        <v>6749.8</v>
      </c>
      <c r="E7" s="159">
        <v>29543.599999999999</v>
      </c>
      <c r="F7" s="159">
        <v>58963.286999999997</v>
      </c>
      <c r="G7" s="159">
        <v>29419.686999999998</v>
      </c>
      <c r="H7" s="160">
        <v>199.58057582691345</v>
      </c>
      <c r="I7" s="159">
        <v>0</v>
      </c>
      <c r="J7" s="159">
        <v>0</v>
      </c>
      <c r="K7" s="159">
        <v>633</v>
      </c>
      <c r="L7" s="160">
        <v>633</v>
      </c>
      <c r="M7" s="160"/>
      <c r="N7" s="159">
        <v>6749.8</v>
      </c>
      <c r="O7" s="159">
        <v>29543.599999999999</v>
      </c>
      <c r="P7" s="159">
        <v>58330.286999999997</v>
      </c>
      <c r="Q7" s="160">
        <v>28786.686999999998</v>
      </c>
      <c r="R7" s="161">
        <v>197.4379797993474</v>
      </c>
      <c r="S7" s="47"/>
      <c r="T7" s="47"/>
      <c r="U7" s="47"/>
    </row>
    <row r="8" spans="2:21" s="31" customFormat="1" ht="24" hidden="1" customHeight="1">
      <c r="B8" s="208" t="s">
        <v>94</v>
      </c>
      <c r="C8" s="119" t="s">
        <v>0</v>
      </c>
      <c r="D8" s="159">
        <v>824504.2</v>
      </c>
      <c r="E8" s="159">
        <v>995519.52</v>
      </c>
      <c r="F8" s="159">
        <v>596849.90319999994</v>
      </c>
      <c r="G8" s="159">
        <v>-398669.61680000008</v>
      </c>
      <c r="H8" s="160">
        <v>59.95361127625101</v>
      </c>
      <c r="I8" s="159">
        <v>273039.59999999998</v>
      </c>
      <c r="J8" s="159">
        <v>107517.1</v>
      </c>
      <c r="K8" s="159">
        <v>81087.074919999999</v>
      </c>
      <c r="L8" s="160">
        <v>-26430.025080000007</v>
      </c>
      <c r="M8" s="160">
        <v>75.417840436544509</v>
      </c>
      <c r="N8" s="159">
        <v>551464.6</v>
      </c>
      <c r="O8" s="159">
        <v>888002.42</v>
      </c>
      <c r="P8" s="159">
        <v>515762.82827999996</v>
      </c>
      <c r="Q8" s="160">
        <v>-372239.59172000008</v>
      </c>
      <c r="R8" s="161">
        <v>58.081241296617179</v>
      </c>
      <c r="S8" s="47"/>
      <c r="T8" s="47"/>
      <c r="U8" s="47"/>
    </row>
    <row r="9" spans="2:21" ht="24" hidden="1" customHeight="1">
      <c r="B9" s="207" t="s">
        <v>697</v>
      </c>
      <c r="C9" s="118" t="s">
        <v>0</v>
      </c>
      <c r="D9" s="159">
        <v>831254</v>
      </c>
      <c r="E9" s="159">
        <v>1025063.12</v>
      </c>
      <c r="F9" s="159">
        <v>655813.19020000007</v>
      </c>
      <c r="G9" s="159">
        <v>-369249.92979999993</v>
      </c>
      <c r="H9" s="160">
        <v>63.977834867378711</v>
      </c>
      <c r="I9" s="159">
        <v>273039.59999999998</v>
      </c>
      <c r="J9" s="159">
        <v>107517.1</v>
      </c>
      <c r="K9" s="159">
        <v>81720.074919999999</v>
      </c>
      <c r="L9" s="160">
        <v>-25797.025080000007</v>
      </c>
      <c r="M9" s="160">
        <v>76.006583994545991</v>
      </c>
      <c r="N9" s="159">
        <v>558214.40000000002</v>
      </c>
      <c r="O9" s="159">
        <v>917546.02</v>
      </c>
      <c r="P9" s="159">
        <v>574093.11528000003</v>
      </c>
      <c r="Q9" s="160">
        <v>-343452.90471999999</v>
      </c>
      <c r="R9" s="161">
        <v>62.568318402165815</v>
      </c>
      <c r="S9" s="47"/>
      <c r="T9" s="47"/>
      <c r="U9" s="47"/>
    </row>
    <row r="10" spans="2:21" ht="24" hidden="1" customHeight="1">
      <c r="B10" s="207" t="s">
        <v>698</v>
      </c>
      <c r="C10" s="118" t="s">
        <v>0</v>
      </c>
      <c r="D10" s="159">
        <v>6749.8</v>
      </c>
      <c r="E10" s="159">
        <v>29543.599999999999</v>
      </c>
      <c r="F10" s="159">
        <v>58963.286999999997</v>
      </c>
      <c r="G10" s="159">
        <v>29419.686999999998</v>
      </c>
      <c r="H10" s="160">
        <v>199.58057582691345</v>
      </c>
      <c r="I10" s="159">
        <v>0</v>
      </c>
      <c r="J10" s="159">
        <v>0</v>
      </c>
      <c r="K10" s="159">
        <v>633</v>
      </c>
      <c r="L10" s="160">
        <v>633</v>
      </c>
      <c r="M10" s="160"/>
      <c r="N10" s="159">
        <v>6749.8</v>
      </c>
      <c r="O10" s="159">
        <v>29543.599999999999</v>
      </c>
      <c r="P10" s="159">
        <v>58330.286999999997</v>
      </c>
      <c r="Q10" s="160">
        <v>28786.686999999998</v>
      </c>
      <c r="R10" s="161">
        <v>197.4379797993474</v>
      </c>
      <c r="S10" s="47"/>
      <c r="T10" s="47"/>
      <c r="U10" s="47"/>
    </row>
    <row r="11" spans="2:21" ht="24" hidden="1" customHeight="1">
      <c r="B11" s="207" t="s">
        <v>699</v>
      </c>
      <c r="C11" s="118" t="s">
        <v>433</v>
      </c>
      <c r="D11" s="159">
        <v>824504.2</v>
      </c>
      <c r="E11" s="159">
        <v>995519.52</v>
      </c>
      <c r="F11" s="159">
        <v>596849.90319999994</v>
      </c>
      <c r="G11" s="159">
        <v>-398669.61680000008</v>
      </c>
      <c r="H11" s="160">
        <v>59.95361127625101</v>
      </c>
      <c r="I11" s="159">
        <v>273039.59999999998</v>
      </c>
      <c r="J11" s="159">
        <v>107517.1</v>
      </c>
      <c r="K11" s="159">
        <v>81087.074919999999</v>
      </c>
      <c r="L11" s="160">
        <v>-26430.025080000007</v>
      </c>
      <c r="M11" s="160">
        <v>75.417840436544509</v>
      </c>
      <c r="N11" s="159">
        <v>551464.6</v>
      </c>
      <c r="O11" s="159">
        <v>888002.42</v>
      </c>
      <c r="P11" s="159">
        <v>515762.82827999996</v>
      </c>
      <c r="Q11" s="160">
        <v>-372239.59172000008</v>
      </c>
      <c r="R11" s="161">
        <v>58.081241296617179</v>
      </c>
      <c r="S11" s="47"/>
      <c r="T11" s="47"/>
      <c r="U11" s="47"/>
    </row>
    <row r="12" spans="2:21" ht="24" hidden="1" customHeight="1">
      <c r="B12" s="207" t="s">
        <v>700</v>
      </c>
      <c r="C12" s="118" t="s">
        <v>434</v>
      </c>
      <c r="D12" s="159">
        <v>825696.2</v>
      </c>
      <c r="E12" s="159">
        <v>1022603.4199999999</v>
      </c>
      <c r="F12" s="159">
        <v>650768.08720000007</v>
      </c>
      <c r="G12" s="159">
        <v>-371835.33279999986</v>
      </c>
      <c r="H12" s="160">
        <v>63.638364049281208</v>
      </c>
      <c r="I12" s="159">
        <v>272568.59999999998</v>
      </c>
      <c r="J12" s="159">
        <v>107517.1</v>
      </c>
      <c r="K12" s="159">
        <v>81087.074919999999</v>
      </c>
      <c r="L12" s="160">
        <v>-26430.025080000007</v>
      </c>
      <c r="M12" s="160">
        <v>75.417840436544509</v>
      </c>
      <c r="N12" s="159">
        <v>553127.6</v>
      </c>
      <c r="O12" s="159">
        <v>915086.32</v>
      </c>
      <c r="P12" s="159">
        <v>569681.01228000002</v>
      </c>
      <c r="Q12" s="160">
        <v>-345405.30771999992</v>
      </c>
      <c r="R12" s="161">
        <v>62.25434692106424</v>
      </c>
      <c r="S12" s="47"/>
      <c r="T12" s="47"/>
      <c r="U12" s="47"/>
    </row>
    <row r="13" spans="2:21" ht="24" hidden="1" customHeight="1">
      <c r="B13" s="207" t="s">
        <v>697</v>
      </c>
      <c r="C13" s="118" t="s">
        <v>0</v>
      </c>
      <c r="D13" s="159">
        <v>825696.2</v>
      </c>
      <c r="E13" s="159">
        <v>1023222.82</v>
      </c>
      <c r="F13" s="159">
        <v>654071.39020000002</v>
      </c>
      <c r="G13" s="159">
        <v>-369151.42979999993</v>
      </c>
      <c r="H13" s="160">
        <v>63.922674261701872</v>
      </c>
      <c r="I13" s="159">
        <v>272568.59999999998</v>
      </c>
      <c r="J13" s="159">
        <v>107517.1</v>
      </c>
      <c r="K13" s="159">
        <v>81720.074919999999</v>
      </c>
      <c r="L13" s="160">
        <v>-25797.025080000007</v>
      </c>
      <c r="M13" s="160">
        <v>76.006583994545991</v>
      </c>
      <c r="N13" s="159">
        <v>553127.6</v>
      </c>
      <c r="O13" s="159">
        <v>915705.72</v>
      </c>
      <c r="P13" s="159">
        <v>572351.31527999998</v>
      </c>
      <c r="Q13" s="160">
        <v>-343354.40471999999</v>
      </c>
      <c r="R13" s="161">
        <v>62.503848428510423</v>
      </c>
      <c r="S13" s="47"/>
      <c r="T13" s="47"/>
      <c r="U13" s="47"/>
    </row>
    <row r="14" spans="2:21" ht="24" hidden="1" customHeight="1">
      <c r="B14" s="207" t="s">
        <v>698</v>
      </c>
      <c r="C14" s="118" t="s">
        <v>0</v>
      </c>
      <c r="D14" s="159">
        <v>0</v>
      </c>
      <c r="E14" s="159">
        <v>619.4</v>
      </c>
      <c r="F14" s="159">
        <v>3303.3029999999999</v>
      </c>
      <c r="G14" s="159">
        <v>2683.9029999999998</v>
      </c>
      <c r="H14" s="160">
        <v>533.30690991281881</v>
      </c>
      <c r="I14" s="159">
        <v>0</v>
      </c>
      <c r="J14" s="159">
        <v>0</v>
      </c>
      <c r="K14" s="159">
        <v>633</v>
      </c>
      <c r="L14" s="160">
        <v>633</v>
      </c>
      <c r="M14" s="160"/>
      <c r="N14" s="159">
        <v>0</v>
      </c>
      <c r="O14" s="159">
        <v>619.4</v>
      </c>
      <c r="P14" s="159">
        <v>2670.3029999999999</v>
      </c>
      <c r="Q14" s="160">
        <v>2050.9029999999998</v>
      </c>
      <c r="R14" s="161">
        <v>431.11123668065875</v>
      </c>
      <c r="S14" s="47"/>
      <c r="T14" s="47"/>
      <c r="U14" s="47"/>
    </row>
    <row r="15" spans="2:21" ht="24" hidden="1" customHeight="1">
      <c r="B15" s="207" t="s">
        <v>701</v>
      </c>
      <c r="C15" s="118" t="s">
        <v>435</v>
      </c>
      <c r="D15" s="159">
        <v>86.8</v>
      </c>
      <c r="E15" s="159">
        <v>86.8</v>
      </c>
      <c r="F15" s="159">
        <v>86.8</v>
      </c>
      <c r="G15" s="159">
        <v>0</v>
      </c>
      <c r="H15" s="160">
        <v>100</v>
      </c>
      <c r="I15" s="159">
        <v>0</v>
      </c>
      <c r="J15" s="159">
        <v>0</v>
      </c>
      <c r="K15" s="159">
        <v>0</v>
      </c>
      <c r="L15" s="160">
        <v>0</v>
      </c>
      <c r="M15" s="160"/>
      <c r="N15" s="159">
        <v>86.8</v>
      </c>
      <c r="O15" s="159">
        <v>86.8</v>
      </c>
      <c r="P15" s="159">
        <v>86.8</v>
      </c>
      <c r="Q15" s="160">
        <v>0</v>
      </c>
      <c r="R15" s="161">
        <v>100</v>
      </c>
      <c r="S15" s="47"/>
      <c r="T15" s="47"/>
      <c r="U15" s="47"/>
    </row>
    <row r="16" spans="2:21" ht="24" hidden="1" customHeight="1">
      <c r="B16" s="207" t="s">
        <v>697</v>
      </c>
      <c r="C16" s="118" t="s">
        <v>0</v>
      </c>
      <c r="D16" s="159">
        <v>86.8</v>
      </c>
      <c r="E16" s="159">
        <v>86.8</v>
      </c>
      <c r="F16" s="159">
        <v>86.8</v>
      </c>
      <c r="G16" s="159">
        <v>0</v>
      </c>
      <c r="H16" s="160">
        <v>100</v>
      </c>
      <c r="I16" s="159">
        <v>0</v>
      </c>
      <c r="J16" s="159">
        <v>0</v>
      </c>
      <c r="K16" s="159">
        <v>0</v>
      </c>
      <c r="L16" s="160">
        <v>0</v>
      </c>
      <c r="M16" s="160"/>
      <c r="N16" s="159">
        <v>86.8</v>
      </c>
      <c r="O16" s="159">
        <v>86.8</v>
      </c>
      <c r="P16" s="159">
        <v>86.8</v>
      </c>
      <c r="Q16" s="160">
        <v>0</v>
      </c>
      <c r="R16" s="161">
        <v>100</v>
      </c>
      <c r="S16" s="47"/>
      <c r="T16" s="47"/>
      <c r="U16" s="47"/>
    </row>
    <row r="17" spans="2:21" ht="24" hidden="1" customHeight="1">
      <c r="B17" s="207" t="s">
        <v>702</v>
      </c>
      <c r="C17" s="118" t="s">
        <v>436</v>
      </c>
      <c r="D17" s="159">
        <v>471</v>
      </c>
      <c r="E17" s="159">
        <v>0</v>
      </c>
      <c r="F17" s="159">
        <v>0</v>
      </c>
      <c r="G17" s="159">
        <v>0</v>
      </c>
      <c r="H17" s="160"/>
      <c r="I17" s="159">
        <v>471</v>
      </c>
      <c r="J17" s="159">
        <v>0</v>
      </c>
      <c r="K17" s="159">
        <v>0</v>
      </c>
      <c r="L17" s="160">
        <v>0</v>
      </c>
      <c r="M17" s="160"/>
      <c r="N17" s="159">
        <v>0</v>
      </c>
      <c r="O17" s="159">
        <v>0</v>
      </c>
      <c r="P17" s="159">
        <v>0</v>
      </c>
      <c r="Q17" s="160">
        <v>0</v>
      </c>
      <c r="R17" s="161"/>
      <c r="S17" s="47"/>
      <c r="T17" s="47"/>
      <c r="U17" s="47"/>
    </row>
    <row r="18" spans="2:21" ht="24" hidden="1" customHeight="1">
      <c r="B18" s="207" t="s">
        <v>697</v>
      </c>
      <c r="C18" s="118" t="s">
        <v>0</v>
      </c>
      <c r="D18" s="159">
        <v>471</v>
      </c>
      <c r="E18" s="159">
        <v>0</v>
      </c>
      <c r="F18" s="159">
        <v>0</v>
      </c>
      <c r="G18" s="159">
        <v>0</v>
      </c>
      <c r="H18" s="160"/>
      <c r="I18" s="159">
        <v>471</v>
      </c>
      <c r="J18" s="159">
        <v>0</v>
      </c>
      <c r="K18" s="159">
        <v>0</v>
      </c>
      <c r="L18" s="160">
        <v>0</v>
      </c>
      <c r="M18" s="160"/>
      <c r="N18" s="159">
        <v>0</v>
      </c>
      <c r="O18" s="159">
        <v>0</v>
      </c>
      <c r="P18" s="159">
        <v>0</v>
      </c>
      <c r="Q18" s="160">
        <v>0</v>
      </c>
      <c r="R18" s="161"/>
      <c r="S18" s="47"/>
      <c r="T18" s="47"/>
      <c r="U18" s="47"/>
    </row>
    <row r="19" spans="2:21" ht="24" hidden="1" customHeight="1">
      <c r="B19" s="207" t="s">
        <v>703</v>
      </c>
      <c r="C19" s="118" t="s">
        <v>437</v>
      </c>
      <c r="D19" s="159">
        <v>-1749.8</v>
      </c>
      <c r="E19" s="159">
        <v>-27170.7</v>
      </c>
      <c r="F19" s="159">
        <v>-54004.983999999997</v>
      </c>
      <c r="G19" s="159">
        <v>-26834.283999999996</v>
      </c>
      <c r="H19" s="160">
        <v>198.76184272028323</v>
      </c>
      <c r="I19" s="159">
        <v>0</v>
      </c>
      <c r="J19" s="159">
        <v>0</v>
      </c>
      <c r="K19" s="159">
        <v>0</v>
      </c>
      <c r="L19" s="160">
        <v>0</v>
      </c>
      <c r="M19" s="160"/>
      <c r="N19" s="159">
        <v>-1749.8</v>
      </c>
      <c r="O19" s="159">
        <v>-27170.7</v>
      </c>
      <c r="P19" s="159">
        <v>-54004.983999999997</v>
      </c>
      <c r="Q19" s="160">
        <v>-26834.283999999996</v>
      </c>
      <c r="R19" s="161">
        <v>198.76184272028323</v>
      </c>
      <c r="S19" s="47"/>
      <c r="T19" s="47"/>
      <c r="U19" s="47"/>
    </row>
    <row r="20" spans="2:21" ht="24" hidden="1" customHeight="1">
      <c r="B20" s="207" t="s">
        <v>697</v>
      </c>
      <c r="C20" s="118" t="s">
        <v>0</v>
      </c>
      <c r="D20" s="159">
        <v>5000</v>
      </c>
      <c r="E20" s="159">
        <v>1753.5</v>
      </c>
      <c r="F20" s="159">
        <v>1655</v>
      </c>
      <c r="G20" s="159">
        <v>-98.5</v>
      </c>
      <c r="H20" s="160">
        <v>94.382663244938698</v>
      </c>
      <c r="I20" s="159">
        <v>0</v>
      </c>
      <c r="J20" s="159">
        <v>0</v>
      </c>
      <c r="K20" s="159">
        <v>0</v>
      </c>
      <c r="L20" s="160">
        <v>0</v>
      </c>
      <c r="M20" s="160"/>
      <c r="N20" s="159">
        <v>5000</v>
      </c>
      <c r="O20" s="159">
        <v>1753.5</v>
      </c>
      <c r="P20" s="159">
        <v>1655</v>
      </c>
      <c r="Q20" s="160">
        <v>-98.5</v>
      </c>
      <c r="R20" s="161">
        <v>94.382663244938698</v>
      </c>
      <c r="S20" s="47"/>
      <c r="T20" s="47"/>
      <c r="U20" s="47"/>
    </row>
    <row r="21" spans="2:21" ht="24" hidden="1" customHeight="1">
      <c r="B21" s="207" t="s">
        <v>698</v>
      </c>
      <c r="C21" s="118" t="s">
        <v>0</v>
      </c>
      <c r="D21" s="159">
        <v>6749.8</v>
      </c>
      <c r="E21" s="159">
        <v>28924.2</v>
      </c>
      <c r="F21" s="159">
        <v>55659.983999999997</v>
      </c>
      <c r="G21" s="159">
        <v>26735.783999999996</v>
      </c>
      <c r="H21" s="160">
        <v>192.43396187275707</v>
      </c>
      <c r="I21" s="159">
        <v>0</v>
      </c>
      <c r="J21" s="159">
        <v>0</v>
      </c>
      <c r="K21" s="159">
        <v>0</v>
      </c>
      <c r="L21" s="160">
        <v>0</v>
      </c>
      <c r="M21" s="160"/>
      <c r="N21" s="159">
        <v>6749.8</v>
      </c>
      <c r="O21" s="159">
        <v>28924.2</v>
      </c>
      <c r="P21" s="159">
        <v>55659.983999999997</v>
      </c>
      <c r="Q21" s="160">
        <v>26735.783999999996</v>
      </c>
      <c r="R21" s="161">
        <v>192.43396187275707</v>
      </c>
      <c r="S21" s="47"/>
      <c r="T21" s="47"/>
      <c r="U21" s="47"/>
    </row>
    <row r="22" spans="2:21" s="31" customFormat="1" ht="24" hidden="1" customHeight="1">
      <c r="B22" s="208" t="s">
        <v>93</v>
      </c>
      <c r="C22" s="119" t="s">
        <v>0</v>
      </c>
      <c r="D22" s="159">
        <v>573695.20000000007</v>
      </c>
      <c r="E22" s="159">
        <v>1529358.058</v>
      </c>
      <c r="F22" s="159">
        <v>617138.37543000001</v>
      </c>
      <c r="G22" s="159">
        <v>-912219.68256999995</v>
      </c>
      <c r="H22" s="160">
        <v>40.352772341426409</v>
      </c>
      <c r="I22" s="159">
        <v>568557.80000000005</v>
      </c>
      <c r="J22" s="159">
        <v>1477694.621</v>
      </c>
      <c r="K22" s="159">
        <v>576755.02020999999</v>
      </c>
      <c r="L22" s="160">
        <v>-900939.60079000005</v>
      </c>
      <c r="M22" s="160">
        <v>39.030731520135916</v>
      </c>
      <c r="N22" s="159">
        <v>5137.3999999999996</v>
      </c>
      <c r="O22" s="159">
        <v>51663.436999999998</v>
      </c>
      <c r="P22" s="159">
        <v>40383.355219999998</v>
      </c>
      <c r="Q22" s="160">
        <v>-11280.08178</v>
      </c>
      <c r="R22" s="161">
        <v>78.166218828995056</v>
      </c>
      <c r="S22" s="47"/>
      <c r="T22" s="47"/>
      <c r="U22" s="47"/>
    </row>
    <row r="23" spans="2:21" ht="24" hidden="1" customHeight="1">
      <c r="B23" s="207" t="s">
        <v>697</v>
      </c>
      <c r="C23" s="118" t="s">
        <v>0</v>
      </c>
      <c r="D23" s="159">
        <v>573695.20000000007</v>
      </c>
      <c r="E23" s="159">
        <v>1529358.058</v>
      </c>
      <c r="F23" s="159">
        <v>617138.37543000001</v>
      </c>
      <c r="G23" s="159">
        <v>-912219.68256999995</v>
      </c>
      <c r="H23" s="160">
        <v>40.352772341426409</v>
      </c>
      <c r="I23" s="159">
        <v>568557.80000000005</v>
      </c>
      <c r="J23" s="159">
        <v>1477694.621</v>
      </c>
      <c r="K23" s="159">
        <v>576755.02020999999</v>
      </c>
      <c r="L23" s="160">
        <v>-900939.60079000005</v>
      </c>
      <c r="M23" s="160">
        <v>39.030731520135916</v>
      </c>
      <c r="N23" s="159">
        <v>5137.3999999999996</v>
      </c>
      <c r="O23" s="159">
        <v>51663.436999999998</v>
      </c>
      <c r="P23" s="159">
        <v>40383.355219999998</v>
      </c>
      <c r="Q23" s="160">
        <v>-11280.08178</v>
      </c>
      <c r="R23" s="161">
        <v>78.166218828995056</v>
      </c>
      <c r="S23" s="47"/>
      <c r="T23" s="47"/>
      <c r="U23" s="47"/>
    </row>
    <row r="24" spans="2:21" s="32" customFormat="1" ht="24" hidden="1" customHeight="1">
      <c r="B24" s="209"/>
      <c r="C24" s="120"/>
      <c r="D24" s="159">
        <v>0</v>
      </c>
      <c r="E24" s="159">
        <v>0</v>
      </c>
      <c r="F24" s="159">
        <v>0</v>
      </c>
      <c r="G24" s="159">
        <v>0</v>
      </c>
      <c r="H24" s="160"/>
      <c r="I24" s="159">
        <v>0</v>
      </c>
      <c r="J24" s="159">
        <v>0</v>
      </c>
      <c r="K24" s="159">
        <v>0</v>
      </c>
      <c r="L24" s="160">
        <v>0</v>
      </c>
      <c r="M24" s="160"/>
      <c r="N24" s="159">
        <v>0</v>
      </c>
      <c r="O24" s="159">
        <v>0</v>
      </c>
      <c r="P24" s="159">
        <v>0</v>
      </c>
      <c r="Q24" s="160">
        <v>0</v>
      </c>
      <c r="R24" s="161"/>
      <c r="S24" s="47"/>
      <c r="T24" s="47"/>
      <c r="U24" s="47"/>
    </row>
    <row r="25" spans="2:21" s="33" customFormat="1" ht="38.25" hidden="1" customHeight="1">
      <c r="B25" s="198" t="s">
        <v>114</v>
      </c>
      <c r="C25" s="121"/>
      <c r="D25" s="162">
        <v>1788220.2000000002</v>
      </c>
      <c r="E25" s="162">
        <v>2370125.017</v>
      </c>
      <c r="F25" s="162">
        <v>1543154.1302499999</v>
      </c>
      <c r="G25" s="162">
        <f>F25-E25</f>
        <v>-826970.88675000006</v>
      </c>
      <c r="H25" s="162">
        <v>65.108554155647724</v>
      </c>
      <c r="I25" s="162">
        <v>1785266.9000000001</v>
      </c>
      <c r="J25" s="162">
        <v>2355592.2740000002</v>
      </c>
      <c r="K25" s="162">
        <v>1531934.6232500002</v>
      </c>
      <c r="L25" s="162">
        <f>K25-J25</f>
        <v>-823657.65075000003</v>
      </c>
      <c r="M25" s="162">
        <v>65.033946670602816</v>
      </c>
      <c r="N25" s="162">
        <v>2953.3</v>
      </c>
      <c r="O25" s="162">
        <v>14532.743</v>
      </c>
      <c r="P25" s="162">
        <v>11219.507</v>
      </c>
      <c r="Q25" s="162">
        <f>P25-O25</f>
        <v>-3313.2360000000008</v>
      </c>
      <c r="R25" s="162">
        <v>77.201578532008725</v>
      </c>
      <c r="S25" s="47"/>
      <c r="T25" s="47"/>
      <c r="U25" s="47"/>
    </row>
    <row r="26" spans="2:21" s="32" customFormat="1" ht="24" hidden="1" customHeight="1">
      <c r="B26" s="209"/>
      <c r="C26" s="120"/>
      <c r="D26" s="159"/>
      <c r="E26" s="159"/>
      <c r="F26" s="159"/>
      <c r="G26" s="159"/>
      <c r="H26" s="160"/>
      <c r="I26" s="159"/>
      <c r="J26" s="159"/>
      <c r="K26" s="159"/>
      <c r="L26" s="160"/>
      <c r="M26" s="160"/>
      <c r="N26" s="159"/>
      <c r="O26" s="159"/>
      <c r="P26" s="159"/>
      <c r="Q26" s="160"/>
      <c r="R26" s="161"/>
      <c r="S26" s="47"/>
      <c r="T26" s="47"/>
      <c r="U26" s="47"/>
    </row>
    <row r="27" spans="2:21" s="31" customFormat="1" ht="24" hidden="1" customHeight="1">
      <c r="B27" s="210" t="s">
        <v>21</v>
      </c>
      <c r="C27" s="122"/>
      <c r="D27" s="162">
        <v>25447943.09</v>
      </c>
      <c r="E27" s="162">
        <v>18430372.616</v>
      </c>
      <c r="F27" s="162">
        <v>14681519.83499</v>
      </c>
      <c r="G27" s="159">
        <v>-3748852.78101</v>
      </c>
      <c r="H27" s="163">
        <v>79.659376079268739</v>
      </c>
      <c r="I27" s="162">
        <v>25164646.489999998</v>
      </c>
      <c r="J27" s="162">
        <v>18185163.116</v>
      </c>
      <c r="K27" s="162">
        <v>14484759.60949</v>
      </c>
      <c r="L27" s="163">
        <v>-3700403.5065100007</v>
      </c>
      <c r="M27" s="163">
        <v>79.651524251359376</v>
      </c>
      <c r="N27" s="162">
        <v>283296.59999999998</v>
      </c>
      <c r="O27" s="162">
        <v>245209.5</v>
      </c>
      <c r="P27" s="162">
        <v>196760.2255</v>
      </c>
      <c r="Q27" s="163">
        <v>-48449.2745</v>
      </c>
      <c r="R27" s="164">
        <v>80.241681297013372</v>
      </c>
      <c r="S27" s="47"/>
      <c r="T27" s="47"/>
      <c r="U27" s="47"/>
    </row>
    <row r="28" spans="2:21" ht="24" hidden="1" customHeight="1">
      <c r="B28" s="207" t="s">
        <v>697</v>
      </c>
      <c r="C28" s="118" t="s">
        <v>0</v>
      </c>
      <c r="D28" s="159">
        <v>25447943.09</v>
      </c>
      <c r="E28" s="159">
        <v>18430890.015999999</v>
      </c>
      <c r="F28" s="159">
        <v>14682434.95999</v>
      </c>
      <c r="G28" s="159">
        <v>-3748455.0560099985</v>
      </c>
      <c r="H28" s="160">
        <v>79.662105016328908</v>
      </c>
      <c r="I28" s="159">
        <v>25164646.489999998</v>
      </c>
      <c r="J28" s="159">
        <v>18185163.116</v>
      </c>
      <c r="K28" s="159">
        <v>14484759.60949</v>
      </c>
      <c r="L28" s="160">
        <v>-3700403.5065100007</v>
      </c>
      <c r="M28" s="160">
        <v>79.651524251359376</v>
      </c>
      <c r="N28" s="159">
        <v>283296.59999999998</v>
      </c>
      <c r="O28" s="159">
        <v>245726.9</v>
      </c>
      <c r="P28" s="159">
        <v>197675.3505</v>
      </c>
      <c r="Q28" s="160">
        <v>-48051.549499999994</v>
      </c>
      <c r="R28" s="161">
        <v>80.44514072329892</v>
      </c>
      <c r="S28" s="47"/>
      <c r="T28" s="47"/>
      <c r="U28" s="47"/>
    </row>
    <row r="29" spans="2:21" ht="24" hidden="1" customHeight="1">
      <c r="B29" s="207" t="s">
        <v>698</v>
      </c>
      <c r="C29" s="118" t="s">
        <v>0</v>
      </c>
      <c r="D29" s="159">
        <v>0</v>
      </c>
      <c r="E29" s="159">
        <v>517.4</v>
      </c>
      <c r="F29" s="159">
        <v>915.125</v>
      </c>
      <c r="G29" s="159">
        <v>397.72500000000002</v>
      </c>
      <c r="H29" s="160">
        <v>176.86992655585621</v>
      </c>
      <c r="I29" s="159">
        <v>0</v>
      </c>
      <c r="J29" s="159">
        <v>0</v>
      </c>
      <c r="K29" s="159">
        <v>0</v>
      </c>
      <c r="L29" s="160">
        <v>0</v>
      </c>
      <c r="M29" s="160"/>
      <c r="N29" s="159">
        <v>0</v>
      </c>
      <c r="O29" s="159">
        <v>517.4</v>
      </c>
      <c r="P29" s="159">
        <v>915.125</v>
      </c>
      <c r="Q29" s="160">
        <v>397.72500000000002</v>
      </c>
      <c r="R29" s="161">
        <v>176.86992655585621</v>
      </c>
      <c r="S29" s="47"/>
      <c r="T29" s="47"/>
      <c r="U29" s="47"/>
    </row>
    <row r="30" spans="2:21" s="31" customFormat="1" ht="24" hidden="1" customHeight="1">
      <c r="B30" s="208" t="s">
        <v>94</v>
      </c>
      <c r="C30" s="119" t="s">
        <v>0</v>
      </c>
      <c r="D30" s="159">
        <v>25200786.189999998</v>
      </c>
      <c r="E30" s="159">
        <v>18130522.516000003</v>
      </c>
      <c r="F30" s="159">
        <v>14579378.47167</v>
      </c>
      <c r="G30" s="159">
        <v>-3551144.0443300027</v>
      </c>
      <c r="H30" s="160">
        <v>80.413448971500117</v>
      </c>
      <c r="I30" s="159">
        <v>24918269.289999999</v>
      </c>
      <c r="J30" s="159">
        <v>17888808.916000001</v>
      </c>
      <c r="K30" s="159">
        <v>14385321.972920001</v>
      </c>
      <c r="L30" s="160">
        <v>-3503486.9430800006</v>
      </c>
      <c r="M30" s="160">
        <v>80.415202825793315</v>
      </c>
      <c r="N30" s="159">
        <v>282516.90000000002</v>
      </c>
      <c r="O30" s="159">
        <v>241713.6</v>
      </c>
      <c r="P30" s="159">
        <v>194056.49875</v>
      </c>
      <c r="Q30" s="160">
        <v>-47657.101250000007</v>
      </c>
      <c r="R30" s="161">
        <v>80.283649223709375</v>
      </c>
      <c r="S30" s="47"/>
      <c r="T30" s="47"/>
      <c r="U30" s="47"/>
    </row>
    <row r="31" spans="2:21" ht="24" hidden="1" customHeight="1">
      <c r="B31" s="207" t="s">
        <v>697</v>
      </c>
      <c r="C31" s="118" t="s">
        <v>0</v>
      </c>
      <c r="D31" s="159">
        <v>25200786.189999998</v>
      </c>
      <c r="E31" s="159">
        <v>18131039.916000001</v>
      </c>
      <c r="F31" s="159">
        <v>14580293.59667</v>
      </c>
      <c r="G31" s="159">
        <v>-3550746.3193300012</v>
      </c>
      <c r="H31" s="160">
        <v>80.416201520815179</v>
      </c>
      <c r="I31" s="159">
        <v>24918269.289999999</v>
      </c>
      <c r="J31" s="159">
        <v>17888808.916000001</v>
      </c>
      <c r="K31" s="159">
        <v>14385321.972920001</v>
      </c>
      <c r="L31" s="160">
        <v>-3503486.9430800006</v>
      </c>
      <c r="M31" s="160">
        <v>80.415202825793315</v>
      </c>
      <c r="N31" s="159">
        <v>282516.90000000002</v>
      </c>
      <c r="O31" s="159">
        <v>242231</v>
      </c>
      <c r="P31" s="159">
        <v>194971.62375</v>
      </c>
      <c r="Q31" s="160">
        <v>-47259.376250000001</v>
      </c>
      <c r="R31" s="161">
        <v>80.489955352535389</v>
      </c>
      <c r="S31" s="47"/>
      <c r="T31" s="47"/>
      <c r="U31" s="47"/>
    </row>
    <row r="32" spans="2:21" ht="24" hidden="1" customHeight="1">
      <c r="B32" s="211" t="s">
        <v>706</v>
      </c>
      <c r="C32" s="118" t="s">
        <v>0</v>
      </c>
      <c r="D32" s="159">
        <v>0</v>
      </c>
      <c r="E32" s="159">
        <v>517.4</v>
      </c>
      <c r="F32" s="159">
        <v>915.125</v>
      </c>
      <c r="G32" s="159">
        <v>397.72500000000002</v>
      </c>
      <c r="H32" s="160">
        <v>176.86992655585621</v>
      </c>
      <c r="I32" s="159">
        <v>0</v>
      </c>
      <c r="J32" s="159">
        <v>0</v>
      </c>
      <c r="K32" s="159">
        <v>0</v>
      </c>
      <c r="L32" s="160">
        <v>0</v>
      </c>
      <c r="M32" s="160"/>
      <c r="N32" s="159">
        <v>0</v>
      </c>
      <c r="O32" s="159">
        <v>517.4</v>
      </c>
      <c r="P32" s="159">
        <v>915.125</v>
      </c>
      <c r="Q32" s="160">
        <v>397.72500000000002</v>
      </c>
      <c r="R32" s="161">
        <v>176.86992655585621</v>
      </c>
      <c r="S32" s="47"/>
      <c r="T32" s="47"/>
      <c r="U32" s="47"/>
    </row>
    <row r="33" spans="2:21" ht="24" hidden="1" customHeight="1">
      <c r="B33" s="207" t="s">
        <v>699</v>
      </c>
      <c r="C33" s="118" t="s">
        <v>433</v>
      </c>
      <c r="D33" s="159">
        <v>25200786.189999998</v>
      </c>
      <c r="E33" s="159">
        <v>18130522.516000003</v>
      </c>
      <c r="F33" s="159">
        <v>14579378.47167</v>
      </c>
      <c r="G33" s="159">
        <v>-3551144.0443300027</v>
      </c>
      <c r="H33" s="160">
        <v>80.413448971500117</v>
      </c>
      <c r="I33" s="159">
        <v>24918269.289999999</v>
      </c>
      <c r="J33" s="159">
        <v>17888808.916000001</v>
      </c>
      <c r="K33" s="159">
        <v>14385321.972920001</v>
      </c>
      <c r="L33" s="160">
        <v>-3503486.9430800006</v>
      </c>
      <c r="M33" s="160">
        <v>80.415202825793315</v>
      </c>
      <c r="N33" s="159">
        <v>282516.90000000002</v>
      </c>
      <c r="O33" s="159">
        <v>241713.6</v>
      </c>
      <c r="P33" s="159">
        <v>194056.49875</v>
      </c>
      <c r="Q33" s="160">
        <v>-47657.101250000007</v>
      </c>
      <c r="R33" s="161">
        <v>80.283649223709375</v>
      </c>
      <c r="S33" s="47"/>
      <c r="T33" s="47"/>
      <c r="U33" s="47"/>
    </row>
    <row r="34" spans="2:21" ht="24" hidden="1" customHeight="1">
      <c r="B34" s="207" t="s">
        <v>700</v>
      </c>
      <c r="C34" s="118" t="s">
        <v>434</v>
      </c>
      <c r="D34" s="159">
        <v>24980786.189999998</v>
      </c>
      <c r="E34" s="159">
        <v>17110583.016000003</v>
      </c>
      <c r="F34" s="159">
        <v>13563626.00176</v>
      </c>
      <c r="G34" s="159">
        <v>-3546957.0142400023</v>
      </c>
      <c r="H34" s="160">
        <v>79.270390664518771</v>
      </c>
      <c r="I34" s="159">
        <v>24698269.289999999</v>
      </c>
      <c r="J34" s="159">
        <v>16875061.916000001</v>
      </c>
      <c r="K34" s="159">
        <v>13375364.244410001</v>
      </c>
      <c r="L34" s="160">
        <v>-3499697.6715900004</v>
      </c>
      <c r="M34" s="160">
        <v>79.261126927944602</v>
      </c>
      <c r="N34" s="159">
        <v>282516.90000000002</v>
      </c>
      <c r="O34" s="159">
        <v>235521.1</v>
      </c>
      <c r="P34" s="159">
        <v>188261.75735</v>
      </c>
      <c r="Q34" s="160">
        <v>-47259.342650000006</v>
      </c>
      <c r="R34" s="161">
        <v>79.934136410708007</v>
      </c>
      <c r="S34" s="47"/>
      <c r="T34" s="47"/>
      <c r="U34" s="47"/>
    </row>
    <row r="35" spans="2:21" ht="24" hidden="1" customHeight="1">
      <c r="B35" s="207" t="s">
        <v>697</v>
      </c>
      <c r="C35" s="118" t="s">
        <v>0</v>
      </c>
      <c r="D35" s="159">
        <v>24980786.189999998</v>
      </c>
      <c r="E35" s="159">
        <v>17110583.016000003</v>
      </c>
      <c r="F35" s="159">
        <v>13563626.00176</v>
      </c>
      <c r="G35" s="159">
        <v>-3546957.0142400023</v>
      </c>
      <c r="H35" s="160">
        <v>79.270390664518771</v>
      </c>
      <c r="I35" s="159">
        <v>24698269.289999999</v>
      </c>
      <c r="J35" s="159">
        <v>16875061.916000001</v>
      </c>
      <c r="K35" s="159">
        <v>13375364.244410001</v>
      </c>
      <c r="L35" s="160">
        <v>-3499697.6715900004</v>
      </c>
      <c r="M35" s="160">
        <v>79.261126927944602</v>
      </c>
      <c r="N35" s="159">
        <v>282516.90000000002</v>
      </c>
      <c r="O35" s="159">
        <v>235521.1</v>
      </c>
      <c r="P35" s="159">
        <v>188261.75735</v>
      </c>
      <c r="Q35" s="160">
        <v>-47259.342650000006</v>
      </c>
      <c r="R35" s="161">
        <v>79.934136410708007</v>
      </c>
      <c r="S35" s="47"/>
      <c r="T35" s="47"/>
      <c r="U35" s="47"/>
    </row>
    <row r="36" spans="2:21" ht="24" hidden="1" customHeight="1">
      <c r="B36" s="207" t="s">
        <v>701</v>
      </c>
      <c r="C36" s="118" t="s">
        <v>435</v>
      </c>
      <c r="D36" s="159">
        <v>220000</v>
      </c>
      <c r="E36" s="159">
        <v>1020456.9</v>
      </c>
      <c r="F36" s="159">
        <v>1016667.5949100001</v>
      </c>
      <c r="G36" s="159">
        <v>-3789.3050899999216</v>
      </c>
      <c r="H36" s="160">
        <v>99.628665836842316</v>
      </c>
      <c r="I36" s="159">
        <v>220000</v>
      </c>
      <c r="J36" s="159">
        <v>1013747</v>
      </c>
      <c r="K36" s="159">
        <v>1009957.72851</v>
      </c>
      <c r="L36" s="160">
        <v>-3789.2714899999555</v>
      </c>
      <c r="M36" s="160">
        <v>99.626211323929937</v>
      </c>
      <c r="N36" s="159">
        <v>0</v>
      </c>
      <c r="O36" s="159">
        <v>6709.9</v>
      </c>
      <c r="P36" s="159">
        <v>6709.8664000000008</v>
      </c>
      <c r="Q36" s="160">
        <v>-3.3599999998841668E-2</v>
      </c>
      <c r="R36" s="161">
        <v>99.999499247380754</v>
      </c>
      <c r="S36" s="47"/>
      <c r="T36" s="47"/>
      <c r="U36" s="47"/>
    </row>
    <row r="37" spans="2:21" ht="24" hidden="1" customHeight="1">
      <c r="B37" s="207" t="s">
        <v>697</v>
      </c>
      <c r="C37" s="118" t="s">
        <v>0</v>
      </c>
      <c r="D37" s="159">
        <v>220000</v>
      </c>
      <c r="E37" s="159">
        <v>1020456.9</v>
      </c>
      <c r="F37" s="159">
        <v>1016667.5949100001</v>
      </c>
      <c r="G37" s="159">
        <v>-3789.3050899999216</v>
      </c>
      <c r="H37" s="160">
        <v>99.628665836842316</v>
      </c>
      <c r="I37" s="159">
        <v>220000</v>
      </c>
      <c r="J37" s="159">
        <v>1013747</v>
      </c>
      <c r="K37" s="159">
        <v>1009957.72851</v>
      </c>
      <c r="L37" s="160">
        <v>-3789.2714899999555</v>
      </c>
      <c r="M37" s="160">
        <v>99.626211323929937</v>
      </c>
      <c r="N37" s="159">
        <v>0</v>
      </c>
      <c r="O37" s="159">
        <v>6709.9</v>
      </c>
      <c r="P37" s="159">
        <v>6709.8664000000008</v>
      </c>
      <c r="Q37" s="160">
        <v>-3.3599999998841668E-2</v>
      </c>
      <c r="R37" s="161">
        <v>99.999499247380754</v>
      </c>
      <c r="S37" s="47"/>
      <c r="T37" s="47"/>
      <c r="U37" s="47"/>
    </row>
    <row r="38" spans="2:21" ht="24" hidden="1" customHeight="1">
      <c r="B38" s="207" t="s">
        <v>703</v>
      </c>
      <c r="C38" s="118" t="s">
        <v>437</v>
      </c>
      <c r="D38" s="159">
        <v>0</v>
      </c>
      <c r="E38" s="159">
        <v>-517.4</v>
      </c>
      <c r="F38" s="159">
        <v>-915.125</v>
      </c>
      <c r="G38" s="159">
        <v>-397.72500000000002</v>
      </c>
      <c r="H38" s="160">
        <v>176.86992655585621</v>
      </c>
      <c r="I38" s="159">
        <v>0</v>
      </c>
      <c r="J38" s="159">
        <v>0</v>
      </c>
      <c r="K38" s="159">
        <v>0</v>
      </c>
      <c r="L38" s="160">
        <v>0</v>
      </c>
      <c r="M38" s="160"/>
      <c r="N38" s="159">
        <v>0</v>
      </c>
      <c r="O38" s="159">
        <v>-517.4</v>
      </c>
      <c r="P38" s="159">
        <v>-915.125</v>
      </c>
      <c r="Q38" s="160">
        <v>-397.72500000000002</v>
      </c>
      <c r="R38" s="161">
        <v>176.86992655585621</v>
      </c>
      <c r="S38" s="47"/>
      <c r="T38" s="47"/>
      <c r="U38" s="47"/>
    </row>
    <row r="39" spans="2:21" ht="24" hidden="1" customHeight="1">
      <c r="B39" s="207" t="s">
        <v>698</v>
      </c>
      <c r="C39" s="118" t="s">
        <v>0</v>
      </c>
      <c r="D39" s="159">
        <v>0</v>
      </c>
      <c r="E39" s="159">
        <v>517.4</v>
      </c>
      <c r="F39" s="159">
        <v>915.125</v>
      </c>
      <c r="G39" s="159">
        <v>397.72500000000002</v>
      </c>
      <c r="H39" s="160">
        <v>176.86992655585621</v>
      </c>
      <c r="I39" s="159">
        <v>0</v>
      </c>
      <c r="J39" s="159">
        <v>0</v>
      </c>
      <c r="K39" s="159">
        <v>0</v>
      </c>
      <c r="L39" s="160">
        <v>0</v>
      </c>
      <c r="M39" s="160"/>
      <c r="N39" s="159">
        <v>0</v>
      </c>
      <c r="O39" s="159">
        <v>517.4</v>
      </c>
      <c r="P39" s="159">
        <v>915.125</v>
      </c>
      <c r="Q39" s="160">
        <v>397.72500000000002</v>
      </c>
      <c r="R39" s="161">
        <v>176.86992655585621</v>
      </c>
      <c r="S39" s="47"/>
      <c r="T39" s="47"/>
      <c r="U39" s="47"/>
    </row>
    <row r="40" spans="2:21" s="31" customFormat="1" ht="24" hidden="1" customHeight="1">
      <c r="B40" s="208" t="s">
        <v>93</v>
      </c>
      <c r="C40" s="119" t="s">
        <v>0</v>
      </c>
      <c r="D40" s="159">
        <v>247156.90000000002</v>
      </c>
      <c r="E40" s="159">
        <v>299850.10000000003</v>
      </c>
      <c r="F40" s="159">
        <v>102141.36331999999</v>
      </c>
      <c r="G40" s="159">
        <v>-197708.73668000003</v>
      </c>
      <c r="H40" s="160">
        <v>34.064141822864151</v>
      </c>
      <c r="I40" s="159">
        <v>246377.2</v>
      </c>
      <c r="J40" s="159">
        <v>296354.2</v>
      </c>
      <c r="K40" s="159">
        <v>99437.636569999988</v>
      </c>
      <c r="L40" s="160">
        <v>-196916.56343000004</v>
      </c>
      <c r="M40" s="160">
        <v>33.553645121277171</v>
      </c>
      <c r="N40" s="159">
        <v>779.7</v>
      </c>
      <c r="O40" s="159">
        <v>3495.9</v>
      </c>
      <c r="P40" s="159">
        <v>2703.7267499999998</v>
      </c>
      <c r="Q40" s="160">
        <v>-792.17325000000028</v>
      </c>
      <c r="R40" s="161">
        <v>77.339933922595023</v>
      </c>
      <c r="S40" s="47"/>
      <c r="T40" s="47"/>
      <c r="U40" s="47"/>
    </row>
    <row r="41" spans="2:21" ht="24" hidden="1" customHeight="1">
      <c r="B41" s="207" t="s">
        <v>697</v>
      </c>
      <c r="C41" s="118" t="s">
        <v>0</v>
      </c>
      <c r="D41" s="159">
        <v>247156.90000000002</v>
      </c>
      <c r="E41" s="159">
        <v>299850.10000000003</v>
      </c>
      <c r="F41" s="159">
        <v>102141.36331999999</v>
      </c>
      <c r="G41" s="159">
        <v>-197708.73668000003</v>
      </c>
      <c r="H41" s="160">
        <v>34.064141822864151</v>
      </c>
      <c r="I41" s="159">
        <v>246377.2</v>
      </c>
      <c r="J41" s="159">
        <v>296354.2</v>
      </c>
      <c r="K41" s="159">
        <v>99437.636569999988</v>
      </c>
      <c r="L41" s="160">
        <v>-196916.56343000004</v>
      </c>
      <c r="M41" s="160">
        <v>33.553645121277171</v>
      </c>
      <c r="N41" s="159">
        <v>779.7</v>
      </c>
      <c r="O41" s="159">
        <v>3495.9</v>
      </c>
      <c r="P41" s="159">
        <v>2703.7267499999998</v>
      </c>
      <c r="Q41" s="160">
        <v>-792.17325000000028</v>
      </c>
      <c r="R41" s="161">
        <v>77.339933922595023</v>
      </c>
      <c r="S41" s="47"/>
      <c r="T41" s="47"/>
      <c r="U41" s="47"/>
    </row>
    <row r="42" spans="2:21" ht="24" hidden="1" customHeight="1">
      <c r="B42" s="207"/>
      <c r="C42" s="118"/>
      <c r="D42" s="159">
        <v>0</v>
      </c>
      <c r="E42" s="159">
        <v>0</v>
      </c>
      <c r="F42" s="159">
        <v>0</v>
      </c>
      <c r="G42" s="159">
        <v>0</v>
      </c>
      <c r="H42" s="160"/>
      <c r="I42" s="159">
        <v>0</v>
      </c>
      <c r="J42" s="159">
        <v>0</v>
      </c>
      <c r="K42" s="159">
        <v>0</v>
      </c>
      <c r="L42" s="160">
        <v>0</v>
      </c>
      <c r="M42" s="160"/>
      <c r="N42" s="159">
        <v>0</v>
      </c>
      <c r="O42" s="159">
        <v>0</v>
      </c>
      <c r="P42" s="159">
        <v>0</v>
      </c>
      <c r="Q42" s="160">
        <v>0</v>
      </c>
      <c r="R42" s="161"/>
      <c r="S42" s="47"/>
      <c r="T42" s="47"/>
      <c r="U42" s="47"/>
    </row>
    <row r="43" spans="2:21" ht="24" hidden="1" customHeight="1">
      <c r="B43" s="212" t="s">
        <v>22</v>
      </c>
      <c r="C43" s="123"/>
      <c r="D43" s="159">
        <v>106230</v>
      </c>
      <c r="E43" s="159">
        <v>33161.1</v>
      </c>
      <c r="F43" s="159">
        <v>14142.734199999999</v>
      </c>
      <c r="G43" s="159">
        <v>-19018.3658</v>
      </c>
      <c r="H43" s="160">
        <v>42.648567749561984</v>
      </c>
      <c r="I43" s="159">
        <v>106230</v>
      </c>
      <c r="J43" s="159">
        <v>33161.1</v>
      </c>
      <c r="K43" s="159">
        <v>14142.734199999999</v>
      </c>
      <c r="L43" s="160">
        <v>-19018.3658</v>
      </c>
      <c r="M43" s="160">
        <v>42.648567749561984</v>
      </c>
      <c r="N43" s="159">
        <v>0</v>
      </c>
      <c r="O43" s="159">
        <v>0</v>
      </c>
      <c r="P43" s="159">
        <v>0</v>
      </c>
      <c r="Q43" s="160">
        <v>0</v>
      </c>
      <c r="R43" s="161"/>
      <c r="S43" s="47"/>
      <c r="T43" s="47"/>
      <c r="U43" s="47"/>
    </row>
    <row r="44" spans="2:21" ht="24" hidden="1" customHeight="1">
      <c r="B44" s="207" t="s">
        <v>697</v>
      </c>
      <c r="C44" s="118" t="s">
        <v>0</v>
      </c>
      <c r="D44" s="159">
        <v>106230</v>
      </c>
      <c r="E44" s="159">
        <v>33161.1</v>
      </c>
      <c r="F44" s="159">
        <v>14222.734199999999</v>
      </c>
      <c r="G44" s="159">
        <v>-18938.3658</v>
      </c>
      <c r="H44" s="160">
        <v>42.889814270334817</v>
      </c>
      <c r="I44" s="159">
        <v>106230</v>
      </c>
      <c r="J44" s="159">
        <v>33161.1</v>
      </c>
      <c r="K44" s="159">
        <v>14222.734199999999</v>
      </c>
      <c r="L44" s="160">
        <v>-18938.3658</v>
      </c>
      <c r="M44" s="160">
        <v>42.889814270334817</v>
      </c>
      <c r="N44" s="159">
        <v>0</v>
      </c>
      <c r="O44" s="159">
        <v>0</v>
      </c>
      <c r="P44" s="159">
        <v>0</v>
      </c>
      <c r="Q44" s="160">
        <v>0</v>
      </c>
      <c r="R44" s="161"/>
      <c r="S44" s="47"/>
      <c r="T44" s="47"/>
      <c r="U44" s="47"/>
    </row>
    <row r="45" spans="2:21" ht="24" hidden="1" customHeight="1">
      <c r="B45" s="207" t="s">
        <v>698</v>
      </c>
      <c r="C45" s="118" t="s">
        <v>0</v>
      </c>
      <c r="D45" s="159">
        <v>0</v>
      </c>
      <c r="E45" s="159">
        <v>0</v>
      </c>
      <c r="F45" s="159">
        <v>80</v>
      </c>
      <c r="G45" s="159">
        <v>80</v>
      </c>
      <c r="H45" s="160"/>
      <c r="I45" s="159">
        <v>0</v>
      </c>
      <c r="J45" s="159">
        <v>0</v>
      </c>
      <c r="K45" s="159">
        <v>80</v>
      </c>
      <c r="L45" s="160">
        <v>80</v>
      </c>
      <c r="M45" s="160"/>
      <c r="N45" s="159">
        <v>0</v>
      </c>
      <c r="O45" s="159">
        <v>0</v>
      </c>
      <c r="P45" s="159">
        <v>0</v>
      </c>
      <c r="Q45" s="160">
        <v>0</v>
      </c>
      <c r="R45" s="161"/>
      <c r="S45" s="47"/>
      <c r="T45" s="47"/>
      <c r="U45" s="47"/>
    </row>
    <row r="46" spans="2:21" s="31" customFormat="1" ht="24" hidden="1" customHeight="1">
      <c r="B46" s="208" t="s">
        <v>94</v>
      </c>
      <c r="C46" s="119" t="s">
        <v>0</v>
      </c>
      <c r="D46" s="159">
        <v>80052.2</v>
      </c>
      <c r="E46" s="159">
        <v>10000</v>
      </c>
      <c r="F46" s="159">
        <v>5376.8590000000004</v>
      </c>
      <c r="G46" s="159">
        <v>-4623.1409999999996</v>
      </c>
      <c r="H46" s="160">
        <v>53.768590000000003</v>
      </c>
      <c r="I46" s="159">
        <v>80052.2</v>
      </c>
      <c r="J46" s="159">
        <v>10000</v>
      </c>
      <c r="K46" s="159">
        <v>5376.8590000000004</v>
      </c>
      <c r="L46" s="160">
        <v>-4623.1409999999996</v>
      </c>
      <c r="M46" s="160">
        <v>53.768590000000003</v>
      </c>
      <c r="N46" s="159">
        <v>0</v>
      </c>
      <c r="O46" s="159">
        <v>0</v>
      </c>
      <c r="P46" s="159">
        <v>0</v>
      </c>
      <c r="Q46" s="160">
        <v>0</v>
      </c>
      <c r="R46" s="161"/>
      <c r="S46" s="47"/>
      <c r="T46" s="47"/>
      <c r="U46" s="47"/>
    </row>
    <row r="47" spans="2:21" ht="24" hidden="1" customHeight="1">
      <c r="B47" s="207" t="s">
        <v>697</v>
      </c>
      <c r="C47" s="118" t="s">
        <v>0</v>
      </c>
      <c r="D47" s="159">
        <v>80052.2</v>
      </c>
      <c r="E47" s="159">
        <v>10000</v>
      </c>
      <c r="F47" s="159">
        <v>5456.8590000000004</v>
      </c>
      <c r="G47" s="159">
        <v>-4543.1409999999996</v>
      </c>
      <c r="H47" s="160">
        <v>54.568590000000007</v>
      </c>
      <c r="I47" s="159">
        <v>80052.2</v>
      </c>
      <c r="J47" s="159">
        <v>10000</v>
      </c>
      <c r="K47" s="159">
        <v>5456.8590000000004</v>
      </c>
      <c r="L47" s="160">
        <v>-4543.1409999999996</v>
      </c>
      <c r="M47" s="160">
        <v>54.568590000000007</v>
      </c>
      <c r="N47" s="159">
        <v>0</v>
      </c>
      <c r="O47" s="159">
        <v>0</v>
      </c>
      <c r="P47" s="159">
        <v>0</v>
      </c>
      <c r="Q47" s="160">
        <v>0</v>
      </c>
      <c r="R47" s="161"/>
      <c r="S47" s="47"/>
      <c r="T47" s="47"/>
      <c r="U47" s="47"/>
    </row>
    <row r="48" spans="2:21" ht="24" hidden="1" customHeight="1">
      <c r="B48" s="207" t="s">
        <v>698</v>
      </c>
      <c r="C48" s="118" t="s">
        <v>0</v>
      </c>
      <c r="D48" s="159">
        <v>0</v>
      </c>
      <c r="E48" s="159">
        <v>0</v>
      </c>
      <c r="F48" s="159">
        <v>80</v>
      </c>
      <c r="G48" s="159">
        <v>80</v>
      </c>
      <c r="H48" s="160"/>
      <c r="I48" s="159">
        <v>0</v>
      </c>
      <c r="J48" s="159">
        <v>0</v>
      </c>
      <c r="K48" s="159">
        <v>80</v>
      </c>
      <c r="L48" s="160">
        <v>80</v>
      </c>
      <c r="M48" s="160"/>
      <c r="N48" s="159">
        <v>0</v>
      </c>
      <c r="O48" s="159">
        <v>0</v>
      </c>
      <c r="P48" s="159">
        <v>0</v>
      </c>
      <c r="Q48" s="160">
        <v>0</v>
      </c>
      <c r="R48" s="161"/>
      <c r="S48" s="47"/>
      <c r="T48" s="47"/>
      <c r="U48" s="47"/>
    </row>
    <row r="49" spans="2:21" ht="24" hidden="1" customHeight="1">
      <c r="B49" s="207" t="s">
        <v>699</v>
      </c>
      <c r="C49" s="118" t="s">
        <v>433</v>
      </c>
      <c r="D49" s="159">
        <v>80052.2</v>
      </c>
      <c r="E49" s="159">
        <v>10000</v>
      </c>
      <c r="F49" s="159">
        <v>5376.8590000000004</v>
      </c>
      <c r="G49" s="159">
        <v>-4623.1409999999996</v>
      </c>
      <c r="H49" s="160">
        <v>53.768590000000003</v>
      </c>
      <c r="I49" s="159">
        <v>80052.2</v>
      </c>
      <c r="J49" s="159">
        <v>10000</v>
      </c>
      <c r="K49" s="159">
        <v>5376.8590000000004</v>
      </c>
      <c r="L49" s="160">
        <v>-4623.1409999999996</v>
      </c>
      <c r="M49" s="160">
        <v>53.768590000000003</v>
      </c>
      <c r="N49" s="159">
        <v>0</v>
      </c>
      <c r="O49" s="159">
        <v>0</v>
      </c>
      <c r="P49" s="159">
        <v>0</v>
      </c>
      <c r="Q49" s="160">
        <v>0</v>
      </c>
      <c r="R49" s="161"/>
      <c r="S49" s="47"/>
      <c r="T49" s="47"/>
      <c r="U49" s="47"/>
    </row>
    <row r="50" spans="2:21" ht="24" hidden="1" customHeight="1">
      <c r="B50" s="207" t="s">
        <v>700</v>
      </c>
      <c r="C50" s="118" t="s">
        <v>434</v>
      </c>
      <c r="D50" s="159">
        <v>80052.2</v>
      </c>
      <c r="E50" s="159">
        <v>10000</v>
      </c>
      <c r="F50" s="159">
        <v>5376.8590000000004</v>
      </c>
      <c r="G50" s="159">
        <v>-4623.1409999999996</v>
      </c>
      <c r="H50" s="160">
        <v>53.768590000000003</v>
      </c>
      <c r="I50" s="159">
        <v>80052.2</v>
      </c>
      <c r="J50" s="159">
        <v>10000</v>
      </c>
      <c r="K50" s="159">
        <v>5376.8590000000004</v>
      </c>
      <c r="L50" s="160">
        <v>-4623.1409999999996</v>
      </c>
      <c r="M50" s="160">
        <v>53.768590000000003</v>
      </c>
      <c r="N50" s="159">
        <v>0</v>
      </c>
      <c r="O50" s="159">
        <v>0</v>
      </c>
      <c r="P50" s="159">
        <v>0</v>
      </c>
      <c r="Q50" s="160">
        <v>0</v>
      </c>
      <c r="R50" s="161"/>
      <c r="S50" s="47"/>
      <c r="T50" s="47"/>
      <c r="U50" s="47"/>
    </row>
    <row r="51" spans="2:21" ht="24" hidden="1" customHeight="1">
      <c r="B51" s="207" t="s">
        <v>697</v>
      </c>
      <c r="C51" s="118" t="s">
        <v>0</v>
      </c>
      <c r="D51" s="159">
        <v>80052.2</v>
      </c>
      <c r="E51" s="159">
        <v>10000</v>
      </c>
      <c r="F51" s="159">
        <v>5456.8590000000004</v>
      </c>
      <c r="G51" s="159">
        <v>-4543.1409999999996</v>
      </c>
      <c r="H51" s="160">
        <v>54.568590000000007</v>
      </c>
      <c r="I51" s="159">
        <v>80052.2</v>
      </c>
      <c r="J51" s="159">
        <v>10000</v>
      </c>
      <c r="K51" s="159">
        <v>5456.8590000000004</v>
      </c>
      <c r="L51" s="160">
        <v>-4543.1409999999996</v>
      </c>
      <c r="M51" s="160">
        <v>54.568590000000007</v>
      </c>
      <c r="N51" s="159">
        <v>0</v>
      </c>
      <c r="O51" s="159">
        <v>0</v>
      </c>
      <c r="P51" s="159">
        <v>0</v>
      </c>
      <c r="Q51" s="160">
        <v>0</v>
      </c>
      <c r="R51" s="161"/>
      <c r="S51" s="47"/>
      <c r="T51" s="47"/>
      <c r="U51" s="47"/>
    </row>
    <row r="52" spans="2:21" ht="24" hidden="1" customHeight="1">
      <c r="B52" s="207" t="s">
        <v>698</v>
      </c>
      <c r="C52" s="118" t="s">
        <v>0</v>
      </c>
      <c r="D52" s="159">
        <v>0</v>
      </c>
      <c r="E52" s="159">
        <v>0</v>
      </c>
      <c r="F52" s="159">
        <v>80</v>
      </c>
      <c r="G52" s="159">
        <v>80</v>
      </c>
      <c r="H52" s="160"/>
      <c r="I52" s="159">
        <v>0</v>
      </c>
      <c r="J52" s="159">
        <v>0</v>
      </c>
      <c r="K52" s="159">
        <v>80</v>
      </c>
      <c r="L52" s="160">
        <v>80</v>
      </c>
      <c r="M52" s="160"/>
      <c r="N52" s="159">
        <v>0</v>
      </c>
      <c r="O52" s="159">
        <v>0</v>
      </c>
      <c r="P52" s="159">
        <v>0</v>
      </c>
      <c r="Q52" s="160">
        <v>0</v>
      </c>
      <c r="R52" s="161"/>
      <c r="S52" s="47"/>
      <c r="T52" s="47"/>
      <c r="U52" s="47"/>
    </row>
    <row r="53" spans="2:21" s="31" customFormat="1" ht="24" hidden="1" customHeight="1">
      <c r="B53" s="208" t="s">
        <v>93</v>
      </c>
      <c r="C53" s="119" t="s">
        <v>0</v>
      </c>
      <c r="D53" s="159">
        <v>26177.8</v>
      </c>
      <c r="E53" s="159">
        <v>23161.1</v>
      </c>
      <c r="F53" s="159">
        <v>8765.8751999999986</v>
      </c>
      <c r="G53" s="159">
        <v>-14395.2248</v>
      </c>
      <c r="H53" s="160">
        <v>37.847404484242972</v>
      </c>
      <c r="I53" s="159">
        <v>26177.8</v>
      </c>
      <c r="J53" s="159">
        <v>23161.1</v>
      </c>
      <c r="K53" s="159">
        <v>8765.8751999999986</v>
      </c>
      <c r="L53" s="160">
        <v>-14395.2248</v>
      </c>
      <c r="M53" s="160">
        <v>37.847404484242972</v>
      </c>
      <c r="N53" s="159">
        <v>0</v>
      </c>
      <c r="O53" s="159">
        <v>0</v>
      </c>
      <c r="P53" s="159">
        <v>0</v>
      </c>
      <c r="Q53" s="160">
        <v>0</v>
      </c>
      <c r="R53" s="161"/>
      <c r="S53" s="47"/>
      <c r="T53" s="47"/>
      <c r="U53" s="47"/>
    </row>
    <row r="54" spans="2:21" ht="24" hidden="1" customHeight="1">
      <c r="B54" s="207" t="s">
        <v>697</v>
      </c>
      <c r="C54" s="118" t="s">
        <v>0</v>
      </c>
      <c r="D54" s="159">
        <v>26177.8</v>
      </c>
      <c r="E54" s="159">
        <v>23161.1</v>
      </c>
      <c r="F54" s="159">
        <v>8765.8751999999986</v>
      </c>
      <c r="G54" s="159">
        <v>-14395.2248</v>
      </c>
      <c r="H54" s="160">
        <v>37.847404484242972</v>
      </c>
      <c r="I54" s="159">
        <v>26177.8</v>
      </c>
      <c r="J54" s="159">
        <v>23161.1</v>
      </c>
      <c r="K54" s="159">
        <v>8765.8751999999986</v>
      </c>
      <c r="L54" s="160">
        <v>-14395.2248</v>
      </c>
      <c r="M54" s="160">
        <v>37.847404484242972</v>
      </c>
      <c r="N54" s="159">
        <v>0</v>
      </c>
      <c r="O54" s="159">
        <v>0</v>
      </c>
      <c r="P54" s="159">
        <v>0</v>
      </c>
      <c r="Q54" s="160">
        <v>0</v>
      </c>
      <c r="R54" s="161"/>
      <c r="S54" s="47"/>
      <c r="T54" s="47"/>
      <c r="U54" s="47"/>
    </row>
    <row r="55" spans="2:21" ht="24" hidden="1" customHeight="1">
      <c r="B55" s="207"/>
      <c r="C55" s="118"/>
      <c r="D55" s="159">
        <v>0</v>
      </c>
      <c r="E55" s="159">
        <v>0</v>
      </c>
      <c r="F55" s="159">
        <v>0</v>
      </c>
      <c r="G55" s="159">
        <v>0</v>
      </c>
      <c r="H55" s="160"/>
      <c r="I55" s="159">
        <v>0</v>
      </c>
      <c r="J55" s="159">
        <v>0</v>
      </c>
      <c r="K55" s="159">
        <v>0</v>
      </c>
      <c r="L55" s="160">
        <v>0</v>
      </c>
      <c r="M55" s="160"/>
      <c r="N55" s="159">
        <v>0</v>
      </c>
      <c r="O55" s="159">
        <v>0</v>
      </c>
      <c r="P55" s="159">
        <v>0</v>
      </c>
      <c r="Q55" s="160">
        <v>0</v>
      </c>
      <c r="R55" s="161"/>
      <c r="S55" s="47"/>
      <c r="T55" s="47"/>
      <c r="U55" s="47"/>
    </row>
    <row r="56" spans="2:21" s="31" customFormat="1" ht="24" hidden="1" customHeight="1">
      <c r="B56" s="210" t="s">
        <v>23</v>
      </c>
      <c r="C56" s="122"/>
      <c r="D56" s="162">
        <v>2801525.6</v>
      </c>
      <c r="E56" s="162">
        <v>3363223.361</v>
      </c>
      <c r="F56" s="162">
        <v>2654201.4507800001</v>
      </c>
      <c r="G56" s="159">
        <v>-709021.91021999996</v>
      </c>
      <c r="H56" s="163">
        <v>78.918381739320935</v>
      </c>
      <c r="I56" s="162">
        <v>850</v>
      </c>
      <c r="J56" s="162">
        <v>408663.1</v>
      </c>
      <c r="K56" s="162">
        <v>390996.77241000003</v>
      </c>
      <c r="L56" s="163">
        <v>-17666.327589999943</v>
      </c>
      <c r="M56" s="163">
        <v>95.677043611228925</v>
      </c>
      <c r="N56" s="162">
        <v>2800675.6</v>
      </c>
      <c r="O56" s="162">
        <v>2954560.2609999999</v>
      </c>
      <c r="P56" s="162">
        <v>2263204.6783699999</v>
      </c>
      <c r="Q56" s="163">
        <v>-691355.58263000008</v>
      </c>
      <c r="R56" s="164">
        <v>76.600389853073963</v>
      </c>
      <c r="S56" s="47"/>
      <c r="T56" s="47"/>
      <c r="U56" s="47"/>
    </row>
    <row r="57" spans="2:21" ht="24" hidden="1" customHeight="1">
      <c r="B57" s="207" t="s">
        <v>697</v>
      </c>
      <c r="C57" s="118" t="s">
        <v>0</v>
      </c>
      <c r="D57" s="159">
        <v>2812614.6</v>
      </c>
      <c r="E57" s="159">
        <v>3381225.861</v>
      </c>
      <c r="F57" s="159">
        <v>2681273.3870800002</v>
      </c>
      <c r="G57" s="159">
        <v>-699952.47391999979</v>
      </c>
      <c r="H57" s="160">
        <v>79.298854832697032</v>
      </c>
      <c r="I57" s="159">
        <v>850</v>
      </c>
      <c r="J57" s="159">
        <v>408663.1</v>
      </c>
      <c r="K57" s="159">
        <v>390996.77241000003</v>
      </c>
      <c r="L57" s="160">
        <v>-17666.327589999943</v>
      </c>
      <c r="M57" s="160">
        <v>95.677043611228925</v>
      </c>
      <c r="N57" s="159">
        <v>2811764.6</v>
      </c>
      <c r="O57" s="159">
        <v>2972562.7609999999</v>
      </c>
      <c r="P57" s="159">
        <v>2290276.61467</v>
      </c>
      <c r="Q57" s="160">
        <v>-682286.1463299999</v>
      </c>
      <c r="R57" s="161">
        <v>77.047208042784206</v>
      </c>
      <c r="S57" s="47"/>
      <c r="T57" s="47"/>
      <c r="U57" s="47"/>
    </row>
    <row r="58" spans="2:21" ht="24" hidden="1" customHeight="1">
      <c r="B58" s="207" t="s">
        <v>698</v>
      </c>
      <c r="C58" s="118" t="s">
        <v>0</v>
      </c>
      <c r="D58" s="159">
        <v>11089</v>
      </c>
      <c r="E58" s="159">
        <v>18002.5</v>
      </c>
      <c r="F58" s="159">
        <v>27071.936300000001</v>
      </c>
      <c r="G58" s="159">
        <v>9069.4363000000012</v>
      </c>
      <c r="H58" s="160">
        <v>150.3787601721983</v>
      </c>
      <c r="I58" s="159">
        <v>0</v>
      </c>
      <c r="J58" s="159">
        <v>0</v>
      </c>
      <c r="K58" s="159">
        <v>0</v>
      </c>
      <c r="L58" s="160">
        <v>0</v>
      </c>
      <c r="M58" s="160"/>
      <c r="N58" s="159">
        <v>11089</v>
      </c>
      <c r="O58" s="159">
        <v>18002.5</v>
      </c>
      <c r="P58" s="159">
        <v>27071.936300000001</v>
      </c>
      <c r="Q58" s="160">
        <v>9069.4363000000012</v>
      </c>
      <c r="R58" s="161">
        <v>150.3787601721983</v>
      </c>
      <c r="S58" s="47"/>
      <c r="T58" s="47"/>
      <c r="U58" s="47"/>
    </row>
    <row r="59" spans="2:21" s="31" customFormat="1" ht="24" hidden="1" customHeight="1">
      <c r="B59" s="208" t="s">
        <v>94</v>
      </c>
      <c r="C59" s="119" t="s">
        <v>0</v>
      </c>
      <c r="D59" s="159">
        <v>2792594.1</v>
      </c>
      <c r="E59" s="159">
        <v>3320823.9110000003</v>
      </c>
      <c r="F59" s="159">
        <v>2635961.4972800002</v>
      </c>
      <c r="G59" s="159">
        <v>-684862.41372000007</v>
      </c>
      <c r="H59" s="160">
        <v>79.376732037750003</v>
      </c>
      <c r="I59" s="159">
        <v>850</v>
      </c>
      <c r="J59" s="159">
        <v>408663.1</v>
      </c>
      <c r="K59" s="159">
        <v>390996.77241000003</v>
      </c>
      <c r="L59" s="160">
        <v>-17666.327589999943</v>
      </c>
      <c r="M59" s="160">
        <v>95.677043611228925</v>
      </c>
      <c r="N59" s="159">
        <v>2791744.1</v>
      </c>
      <c r="O59" s="159">
        <v>2912160.8110000002</v>
      </c>
      <c r="P59" s="159">
        <v>2244964.72487</v>
      </c>
      <c r="Q59" s="160">
        <v>-667196.08613000019</v>
      </c>
      <c r="R59" s="161">
        <v>77.089311702505427</v>
      </c>
      <c r="S59" s="47"/>
      <c r="T59" s="47"/>
      <c r="U59" s="47"/>
    </row>
    <row r="60" spans="2:21" ht="24" hidden="1" customHeight="1">
      <c r="B60" s="207" t="s">
        <v>697</v>
      </c>
      <c r="C60" s="118" t="s">
        <v>0</v>
      </c>
      <c r="D60" s="159">
        <v>2803683.1</v>
      </c>
      <c r="E60" s="159">
        <v>3338826.4110000003</v>
      </c>
      <c r="F60" s="159">
        <v>2663033.4335800004</v>
      </c>
      <c r="G60" s="159">
        <v>-675792.97741999989</v>
      </c>
      <c r="H60" s="160">
        <v>79.759565361243332</v>
      </c>
      <c r="I60" s="159">
        <v>850</v>
      </c>
      <c r="J60" s="159">
        <v>408663.1</v>
      </c>
      <c r="K60" s="159">
        <v>390996.77241000003</v>
      </c>
      <c r="L60" s="160">
        <v>-17666.327589999943</v>
      </c>
      <c r="M60" s="160">
        <v>95.677043611228925</v>
      </c>
      <c r="N60" s="159">
        <v>2802833.1</v>
      </c>
      <c r="O60" s="159">
        <v>2930163.3110000002</v>
      </c>
      <c r="P60" s="159">
        <v>2272036.6611700002</v>
      </c>
      <c r="Q60" s="160">
        <v>-658126.64983000001</v>
      </c>
      <c r="R60" s="161">
        <v>77.539591484223592</v>
      </c>
      <c r="S60" s="47"/>
      <c r="T60" s="47"/>
      <c r="U60" s="47"/>
    </row>
    <row r="61" spans="2:21" ht="24" hidden="1" customHeight="1">
      <c r="B61" s="207" t="s">
        <v>698</v>
      </c>
      <c r="C61" s="118" t="s">
        <v>0</v>
      </c>
      <c r="D61" s="159">
        <v>11089</v>
      </c>
      <c r="E61" s="159">
        <v>18002.5</v>
      </c>
      <c r="F61" s="159">
        <v>27071.936300000001</v>
      </c>
      <c r="G61" s="159">
        <v>9069.4363000000012</v>
      </c>
      <c r="H61" s="160">
        <v>150.3787601721983</v>
      </c>
      <c r="I61" s="159">
        <v>0</v>
      </c>
      <c r="J61" s="159">
        <v>0</v>
      </c>
      <c r="K61" s="159">
        <v>0</v>
      </c>
      <c r="L61" s="160">
        <v>0</v>
      </c>
      <c r="M61" s="160"/>
      <c r="N61" s="159">
        <v>11089</v>
      </c>
      <c r="O61" s="159">
        <v>18002.5</v>
      </c>
      <c r="P61" s="159">
        <v>27071.936300000001</v>
      </c>
      <c r="Q61" s="160">
        <v>9069.4363000000012</v>
      </c>
      <c r="R61" s="161">
        <v>150.3787601721983</v>
      </c>
      <c r="S61" s="47"/>
      <c r="T61" s="47"/>
      <c r="U61" s="47"/>
    </row>
    <row r="62" spans="2:21" ht="24" hidden="1" customHeight="1">
      <c r="B62" s="207" t="s">
        <v>699</v>
      </c>
      <c r="C62" s="118" t="s">
        <v>433</v>
      </c>
      <c r="D62" s="159">
        <v>2792594.1</v>
      </c>
      <c r="E62" s="159">
        <v>3320823.9110000003</v>
      </c>
      <c r="F62" s="159">
        <v>2635961.4972800002</v>
      </c>
      <c r="G62" s="159">
        <v>-684862.41372000007</v>
      </c>
      <c r="H62" s="160">
        <v>79.376732037750003</v>
      </c>
      <c r="I62" s="159">
        <v>850</v>
      </c>
      <c r="J62" s="159">
        <v>408663.1</v>
      </c>
      <c r="K62" s="159">
        <v>390996.77241000003</v>
      </c>
      <c r="L62" s="160">
        <v>-17666.327589999943</v>
      </c>
      <c r="M62" s="160">
        <v>95.677043611228925</v>
      </c>
      <c r="N62" s="159">
        <v>2791744.1</v>
      </c>
      <c r="O62" s="159">
        <v>2912160.8110000002</v>
      </c>
      <c r="P62" s="159">
        <v>2244964.72487</v>
      </c>
      <c r="Q62" s="160">
        <v>-667196.08613000019</v>
      </c>
      <c r="R62" s="161">
        <v>77.089311702505427</v>
      </c>
      <c r="S62" s="47"/>
      <c r="T62" s="47"/>
      <c r="U62" s="47"/>
    </row>
    <row r="63" spans="2:21" ht="24" hidden="1" customHeight="1">
      <c r="B63" s="207" t="s">
        <v>700</v>
      </c>
      <c r="C63" s="118" t="s">
        <v>434</v>
      </c>
      <c r="D63" s="159">
        <v>2797823.1</v>
      </c>
      <c r="E63" s="159">
        <v>3328423.611</v>
      </c>
      <c r="F63" s="159">
        <v>2652552.3310800004</v>
      </c>
      <c r="G63" s="159">
        <v>-675871.27991999965</v>
      </c>
      <c r="H63" s="160">
        <v>79.693952485905513</v>
      </c>
      <c r="I63" s="159">
        <v>850</v>
      </c>
      <c r="J63" s="159">
        <v>408663.1</v>
      </c>
      <c r="K63" s="159">
        <v>390996.77241000003</v>
      </c>
      <c r="L63" s="160">
        <v>-17666.327589999943</v>
      </c>
      <c r="M63" s="160">
        <v>95.677043611228925</v>
      </c>
      <c r="N63" s="159">
        <v>2796973.1</v>
      </c>
      <c r="O63" s="159">
        <v>2919760.5109999999</v>
      </c>
      <c r="P63" s="159">
        <v>2261555.5586700002</v>
      </c>
      <c r="Q63" s="160">
        <v>-658204.95232999977</v>
      </c>
      <c r="R63" s="161">
        <v>77.456885595573439</v>
      </c>
      <c r="S63" s="47"/>
      <c r="T63" s="47"/>
      <c r="U63" s="47"/>
    </row>
    <row r="64" spans="2:21" ht="24" hidden="1" customHeight="1">
      <c r="B64" s="207" t="s">
        <v>697</v>
      </c>
      <c r="C64" s="118" t="s">
        <v>0</v>
      </c>
      <c r="D64" s="159">
        <v>2799623.1</v>
      </c>
      <c r="E64" s="159">
        <v>3331652.8110000002</v>
      </c>
      <c r="F64" s="159">
        <v>2655879.8905800004</v>
      </c>
      <c r="G64" s="159">
        <v>-675772.92041999986</v>
      </c>
      <c r="H64" s="160">
        <v>79.716586368518833</v>
      </c>
      <c r="I64" s="159">
        <v>850</v>
      </c>
      <c r="J64" s="159">
        <v>408663.1</v>
      </c>
      <c r="K64" s="159">
        <v>390996.77241000003</v>
      </c>
      <c r="L64" s="160">
        <v>-17666.327589999943</v>
      </c>
      <c r="M64" s="160">
        <v>95.677043611228925</v>
      </c>
      <c r="N64" s="159">
        <v>2798773.1</v>
      </c>
      <c r="O64" s="159">
        <v>2922989.7110000001</v>
      </c>
      <c r="P64" s="159">
        <v>2264883.1181700001</v>
      </c>
      <c r="Q64" s="160">
        <v>-658106.59282999998</v>
      </c>
      <c r="R64" s="161">
        <v>77.485155341006944</v>
      </c>
      <c r="S64" s="47"/>
      <c r="T64" s="47"/>
      <c r="U64" s="47"/>
    </row>
    <row r="65" spans="2:21" ht="24" hidden="1" customHeight="1">
      <c r="B65" s="207" t="s">
        <v>698</v>
      </c>
      <c r="C65" s="118" t="s">
        <v>0</v>
      </c>
      <c r="D65" s="159">
        <v>1800</v>
      </c>
      <c r="E65" s="159">
        <v>3229.2</v>
      </c>
      <c r="F65" s="159">
        <v>3327.5594999999998</v>
      </c>
      <c r="G65" s="159">
        <v>98.359500000000025</v>
      </c>
      <c r="H65" s="160">
        <v>103.04594017094017</v>
      </c>
      <c r="I65" s="159">
        <v>0</v>
      </c>
      <c r="J65" s="159">
        <v>0</v>
      </c>
      <c r="K65" s="159">
        <v>0</v>
      </c>
      <c r="L65" s="160">
        <v>0</v>
      </c>
      <c r="M65" s="160"/>
      <c r="N65" s="159">
        <v>1800</v>
      </c>
      <c r="O65" s="159">
        <v>3229.2</v>
      </c>
      <c r="P65" s="159">
        <v>3327.5594999999998</v>
      </c>
      <c r="Q65" s="160">
        <v>98.359500000000025</v>
      </c>
      <c r="R65" s="161">
        <v>103.04594017094017</v>
      </c>
      <c r="S65" s="47"/>
      <c r="T65" s="47"/>
      <c r="U65" s="47"/>
    </row>
    <row r="66" spans="2:21" ht="24" hidden="1" customHeight="1">
      <c r="B66" s="207" t="s">
        <v>703</v>
      </c>
      <c r="C66" s="118" t="s">
        <v>437</v>
      </c>
      <c r="D66" s="159">
        <v>-5229</v>
      </c>
      <c r="E66" s="159">
        <v>-7599.7</v>
      </c>
      <c r="F66" s="159">
        <v>-16590.8338</v>
      </c>
      <c r="G66" s="159">
        <v>-8991.1337999999996</v>
      </c>
      <c r="H66" s="160">
        <v>218.3090621998237</v>
      </c>
      <c r="I66" s="159">
        <v>0</v>
      </c>
      <c r="J66" s="159">
        <v>0</v>
      </c>
      <c r="K66" s="159">
        <v>0</v>
      </c>
      <c r="L66" s="160">
        <v>0</v>
      </c>
      <c r="M66" s="160"/>
      <c r="N66" s="159">
        <v>-5229</v>
      </c>
      <c r="O66" s="159">
        <v>-7599.7</v>
      </c>
      <c r="P66" s="159">
        <v>-16590.8338</v>
      </c>
      <c r="Q66" s="160">
        <v>-8991.1337999999996</v>
      </c>
      <c r="R66" s="161">
        <v>218.3090621998237</v>
      </c>
      <c r="S66" s="47"/>
      <c r="T66" s="47"/>
      <c r="U66" s="47"/>
    </row>
    <row r="67" spans="2:21" ht="24" hidden="1" customHeight="1">
      <c r="B67" s="207" t="s">
        <v>697</v>
      </c>
      <c r="C67" s="118" t="s">
        <v>0</v>
      </c>
      <c r="D67" s="159">
        <v>4060</v>
      </c>
      <c r="E67" s="159">
        <v>7173.6</v>
      </c>
      <c r="F67" s="159">
        <v>7153.5429999999997</v>
      </c>
      <c r="G67" s="159">
        <v>-20.057000000000698</v>
      </c>
      <c r="H67" s="160">
        <v>99.720405375264846</v>
      </c>
      <c r="I67" s="159">
        <v>0</v>
      </c>
      <c r="J67" s="159">
        <v>0</v>
      </c>
      <c r="K67" s="159">
        <v>0</v>
      </c>
      <c r="L67" s="160">
        <v>0</v>
      </c>
      <c r="M67" s="160"/>
      <c r="N67" s="159">
        <v>4060</v>
      </c>
      <c r="O67" s="159">
        <v>7173.6</v>
      </c>
      <c r="P67" s="159">
        <v>7153.5429999999997</v>
      </c>
      <c r="Q67" s="160">
        <v>-20.057000000000698</v>
      </c>
      <c r="R67" s="161">
        <v>99.720405375264846</v>
      </c>
      <c r="S67" s="47"/>
      <c r="T67" s="47"/>
      <c r="U67" s="47"/>
    </row>
    <row r="68" spans="2:21" ht="24" hidden="1" customHeight="1">
      <c r="B68" s="207" t="s">
        <v>698</v>
      </c>
      <c r="C68" s="118" t="s">
        <v>0</v>
      </c>
      <c r="D68" s="159">
        <v>9289</v>
      </c>
      <c r="E68" s="159">
        <v>14773.3</v>
      </c>
      <c r="F68" s="159">
        <v>23744.376800000002</v>
      </c>
      <c r="G68" s="159">
        <v>8971.0768000000025</v>
      </c>
      <c r="H68" s="160">
        <v>160.72493484867974</v>
      </c>
      <c r="I68" s="159">
        <v>0</v>
      </c>
      <c r="J68" s="159">
        <v>0</v>
      </c>
      <c r="K68" s="159">
        <v>0</v>
      </c>
      <c r="L68" s="160">
        <v>0</v>
      </c>
      <c r="M68" s="160"/>
      <c r="N68" s="159">
        <v>9289</v>
      </c>
      <c r="O68" s="159">
        <v>14773.3</v>
      </c>
      <c r="P68" s="159">
        <v>23744.376800000002</v>
      </c>
      <c r="Q68" s="160">
        <v>8971.0768000000025</v>
      </c>
      <c r="R68" s="161">
        <v>160.72493484867974</v>
      </c>
      <c r="S68" s="47"/>
      <c r="T68" s="47"/>
      <c r="U68" s="47"/>
    </row>
    <row r="69" spans="2:21" s="31" customFormat="1" ht="24" hidden="1" customHeight="1">
      <c r="B69" s="208" t="s">
        <v>93</v>
      </c>
      <c r="C69" s="119" t="s">
        <v>0</v>
      </c>
      <c r="D69" s="159">
        <v>8931.5</v>
      </c>
      <c r="E69" s="159">
        <v>42399.45</v>
      </c>
      <c r="F69" s="159">
        <v>18239.9535</v>
      </c>
      <c r="G69" s="159">
        <v>-24159.496499999997</v>
      </c>
      <c r="H69" s="160">
        <v>43.019316288300914</v>
      </c>
      <c r="I69" s="159">
        <v>0</v>
      </c>
      <c r="J69" s="159">
        <v>0</v>
      </c>
      <c r="K69" s="159">
        <v>0</v>
      </c>
      <c r="L69" s="160">
        <v>0</v>
      </c>
      <c r="M69" s="160"/>
      <c r="N69" s="159">
        <v>8931.5</v>
      </c>
      <c r="O69" s="159">
        <v>42399.45</v>
      </c>
      <c r="P69" s="159">
        <v>18239.9535</v>
      </c>
      <c r="Q69" s="160">
        <v>-24159.496499999997</v>
      </c>
      <c r="R69" s="161">
        <v>43.019316288300914</v>
      </c>
      <c r="S69" s="47"/>
      <c r="T69" s="47"/>
      <c r="U69" s="47"/>
    </row>
    <row r="70" spans="2:21" ht="24" hidden="1" customHeight="1">
      <c r="B70" s="207" t="s">
        <v>697</v>
      </c>
      <c r="C70" s="118" t="s">
        <v>0</v>
      </c>
      <c r="D70" s="159">
        <v>8931.5</v>
      </c>
      <c r="E70" s="159">
        <v>42399.45</v>
      </c>
      <c r="F70" s="159">
        <v>18239.9535</v>
      </c>
      <c r="G70" s="159">
        <v>-24159.496499999997</v>
      </c>
      <c r="H70" s="160">
        <v>43.019316288300914</v>
      </c>
      <c r="I70" s="159">
        <v>0</v>
      </c>
      <c r="J70" s="159">
        <v>0</v>
      </c>
      <c r="K70" s="159">
        <v>0</v>
      </c>
      <c r="L70" s="160">
        <v>0</v>
      </c>
      <c r="M70" s="160"/>
      <c r="N70" s="159">
        <v>8931.5</v>
      </c>
      <c r="O70" s="159">
        <v>42399.45</v>
      </c>
      <c r="P70" s="159">
        <v>18239.9535</v>
      </c>
      <c r="Q70" s="160">
        <v>-24159.496499999997</v>
      </c>
      <c r="R70" s="161">
        <v>43.019316288300914</v>
      </c>
      <c r="S70" s="47"/>
      <c r="T70" s="47"/>
      <c r="U70" s="47"/>
    </row>
    <row r="71" spans="2:21" ht="24" hidden="1" customHeight="1">
      <c r="B71" s="207"/>
      <c r="C71" s="118"/>
      <c r="D71" s="159">
        <v>0</v>
      </c>
      <c r="E71" s="159">
        <v>0</v>
      </c>
      <c r="F71" s="159">
        <v>0</v>
      </c>
      <c r="G71" s="159">
        <v>0</v>
      </c>
      <c r="H71" s="160"/>
      <c r="I71" s="159">
        <v>0</v>
      </c>
      <c r="J71" s="159">
        <v>0</v>
      </c>
      <c r="K71" s="159">
        <v>0</v>
      </c>
      <c r="L71" s="160">
        <v>0</v>
      </c>
      <c r="M71" s="160"/>
      <c r="N71" s="159">
        <v>0</v>
      </c>
      <c r="O71" s="159">
        <v>0</v>
      </c>
      <c r="P71" s="159">
        <v>0</v>
      </c>
      <c r="Q71" s="160">
        <v>0</v>
      </c>
      <c r="R71" s="161"/>
      <c r="S71" s="47"/>
      <c r="T71" s="47"/>
      <c r="U71" s="47"/>
    </row>
    <row r="72" spans="2:21" s="31" customFormat="1" ht="24" customHeight="1">
      <c r="B72" s="210" t="s">
        <v>24</v>
      </c>
      <c r="C72" s="122"/>
      <c r="D72" s="162">
        <v>740863</v>
      </c>
      <c r="E72" s="162">
        <v>2106232.531</v>
      </c>
      <c r="F72" s="162">
        <v>1514346.48887</v>
      </c>
      <c r="G72" s="159">
        <v>-591886.04212999996</v>
      </c>
      <c r="H72" s="163">
        <v>71.898352464958677</v>
      </c>
      <c r="I72" s="162">
        <v>699940.3</v>
      </c>
      <c r="J72" s="162">
        <v>2066933.37</v>
      </c>
      <c r="K72" s="162">
        <v>1483849.5774600001</v>
      </c>
      <c r="L72" s="163">
        <v>-583083.79254000005</v>
      </c>
      <c r="M72" s="163">
        <v>71.789908615196424</v>
      </c>
      <c r="N72" s="162">
        <v>40922.699999999997</v>
      </c>
      <c r="O72" s="162">
        <v>39299.161</v>
      </c>
      <c r="P72" s="162">
        <v>30496.911410000001</v>
      </c>
      <c r="Q72" s="163">
        <v>-8802.2495899999994</v>
      </c>
      <c r="R72" s="164">
        <v>77.601940178824677</v>
      </c>
      <c r="S72" s="47"/>
      <c r="T72" s="47"/>
      <c r="U72" s="47"/>
    </row>
    <row r="73" spans="2:21" ht="24" customHeight="1">
      <c r="B73" s="207" t="s">
        <v>697</v>
      </c>
      <c r="C73" s="118" t="s">
        <v>0</v>
      </c>
      <c r="D73" s="159">
        <v>740863</v>
      </c>
      <c r="E73" s="159">
        <v>2106232.531</v>
      </c>
      <c r="F73" s="159">
        <v>1514346.48887</v>
      </c>
      <c r="G73" s="159">
        <v>-591886.04212999996</v>
      </c>
      <c r="H73" s="160">
        <v>71.898352464958677</v>
      </c>
      <c r="I73" s="159">
        <v>699940.3</v>
      </c>
      <c r="J73" s="159">
        <v>2066933.37</v>
      </c>
      <c r="K73" s="159">
        <v>1483849.5774600001</v>
      </c>
      <c r="L73" s="160">
        <v>-583083.79254000005</v>
      </c>
      <c r="M73" s="160">
        <v>71.789908615196424</v>
      </c>
      <c r="N73" s="159">
        <v>40922.699999999997</v>
      </c>
      <c r="O73" s="159">
        <v>39299.161</v>
      </c>
      <c r="P73" s="159">
        <v>30496.911410000001</v>
      </c>
      <c r="Q73" s="160">
        <v>-8802.2495899999994</v>
      </c>
      <c r="R73" s="161">
        <v>77.601940178824677</v>
      </c>
      <c r="S73" s="47"/>
      <c r="T73" s="47"/>
      <c r="U73" s="47"/>
    </row>
    <row r="74" spans="2:21" ht="24" customHeight="1">
      <c r="B74" s="207" t="s">
        <v>94</v>
      </c>
      <c r="C74" s="118" t="s">
        <v>0</v>
      </c>
      <c r="D74" s="159">
        <v>675910</v>
      </c>
      <c r="E74" s="159">
        <v>2028707.3699999999</v>
      </c>
      <c r="F74" s="159">
        <v>1481844.62592</v>
      </c>
      <c r="G74" s="159">
        <v>-546862.74407999986</v>
      </c>
      <c r="H74" s="160">
        <v>73.043783831672087</v>
      </c>
      <c r="I74" s="159">
        <v>635137.30000000005</v>
      </c>
      <c r="J74" s="159">
        <v>1990098.67</v>
      </c>
      <c r="K74" s="159">
        <v>1451922.7305099999</v>
      </c>
      <c r="L74" s="160">
        <v>-538175.93949000002</v>
      </c>
      <c r="M74" s="160">
        <v>72.957323794905108</v>
      </c>
      <c r="N74" s="159">
        <v>40772.699999999997</v>
      </c>
      <c r="O74" s="159">
        <v>38608.699999999997</v>
      </c>
      <c r="P74" s="159">
        <v>29921.895410000001</v>
      </c>
      <c r="Q74" s="160">
        <v>-8686.8045899999961</v>
      </c>
      <c r="R74" s="161">
        <v>77.500396050631082</v>
      </c>
      <c r="S74" s="47"/>
      <c r="T74" s="47"/>
      <c r="U74" s="47"/>
    </row>
    <row r="75" spans="2:21" ht="24" customHeight="1">
      <c r="B75" s="207" t="s">
        <v>697</v>
      </c>
      <c r="C75" s="118" t="s">
        <v>0</v>
      </c>
      <c r="D75" s="159">
        <v>675910</v>
      </c>
      <c r="E75" s="159">
        <v>2028707.3699999999</v>
      </c>
      <c r="F75" s="159">
        <v>1481844.62592</v>
      </c>
      <c r="G75" s="159">
        <v>-546862.74407999986</v>
      </c>
      <c r="H75" s="160">
        <v>73.043783831672087</v>
      </c>
      <c r="I75" s="159">
        <v>635137.30000000005</v>
      </c>
      <c r="J75" s="159">
        <v>1990098.67</v>
      </c>
      <c r="K75" s="159">
        <v>1451922.7305099999</v>
      </c>
      <c r="L75" s="160">
        <v>-538175.93949000002</v>
      </c>
      <c r="M75" s="160">
        <v>72.957323794905108</v>
      </c>
      <c r="N75" s="159">
        <v>40772.699999999997</v>
      </c>
      <c r="O75" s="159">
        <v>38608.699999999997</v>
      </c>
      <c r="P75" s="159">
        <v>29921.895410000001</v>
      </c>
      <c r="Q75" s="160">
        <v>-8686.8045899999961</v>
      </c>
      <c r="R75" s="161">
        <v>77.500396050631082</v>
      </c>
      <c r="S75" s="47"/>
      <c r="T75" s="47"/>
      <c r="U75" s="47"/>
    </row>
    <row r="76" spans="2:21" ht="24" customHeight="1">
      <c r="B76" s="207" t="s">
        <v>699</v>
      </c>
      <c r="C76" s="118" t="s">
        <v>433</v>
      </c>
      <c r="D76" s="159">
        <v>675910</v>
      </c>
      <c r="E76" s="159">
        <v>2028707.3699999999</v>
      </c>
      <c r="F76" s="159">
        <v>1481844.62592</v>
      </c>
      <c r="G76" s="159">
        <v>-546862.74407999986</v>
      </c>
      <c r="H76" s="160">
        <v>73.043783831672087</v>
      </c>
      <c r="I76" s="159">
        <v>635137.30000000005</v>
      </c>
      <c r="J76" s="159">
        <v>1990098.67</v>
      </c>
      <c r="K76" s="159">
        <v>1451922.7305099999</v>
      </c>
      <c r="L76" s="160">
        <v>-538175.93949000002</v>
      </c>
      <c r="M76" s="160">
        <v>72.957323794905108</v>
      </c>
      <c r="N76" s="159">
        <v>40772.699999999997</v>
      </c>
      <c r="O76" s="159">
        <v>38608.699999999997</v>
      </c>
      <c r="P76" s="159">
        <v>29921.895410000001</v>
      </c>
      <c r="Q76" s="160">
        <v>-8686.8045899999961</v>
      </c>
      <c r="R76" s="161">
        <v>77.500396050631082</v>
      </c>
      <c r="S76" s="47"/>
      <c r="T76" s="47"/>
      <c r="U76" s="47"/>
    </row>
    <row r="77" spans="2:21" ht="24" customHeight="1">
      <c r="B77" s="207" t="s">
        <v>700</v>
      </c>
      <c r="C77" s="118" t="s">
        <v>434</v>
      </c>
      <c r="D77" s="159">
        <v>675910</v>
      </c>
      <c r="E77" s="159">
        <v>2028707.3699999999</v>
      </c>
      <c r="F77" s="159">
        <v>1481844.62592</v>
      </c>
      <c r="G77" s="159">
        <v>-546862.74407999986</v>
      </c>
      <c r="H77" s="160">
        <v>73.043783831672087</v>
      </c>
      <c r="I77" s="159">
        <v>635137.30000000005</v>
      </c>
      <c r="J77" s="159">
        <v>1990098.67</v>
      </c>
      <c r="K77" s="159">
        <v>1451922.7305099999</v>
      </c>
      <c r="L77" s="160">
        <v>-538175.93949000002</v>
      </c>
      <c r="M77" s="160">
        <v>72.957323794905108</v>
      </c>
      <c r="N77" s="159">
        <v>40772.699999999997</v>
      </c>
      <c r="O77" s="159">
        <v>38608.699999999997</v>
      </c>
      <c r="P77" s="159">
        <v>29921.895410000001</v>
      </c>
      <c r="Q77" s="160">
        <v>-8686.8045899999961</v>
      </c>
      <c r="R77" s="161">
        <v>77.500396050631082</v>
      </c>
      <c r="S77" s="47"/>
      <c r="T77" s="47"/>
      <c r="U77" s="47"/>
    </row>
    <row r="78" spans="2:21" ht="24" customHeight="1">
      <c r="B78" s="207" t="s">
        <v>697</v>
      </c>
      <c r="C78" s="118" t="s">
        <v>0</v>
      </c>
      <c r="D78" s="159">
        <v>675910</v>
      </c>
      <c r="E78" s="159">
        <v>2028707.3699999999</v>
      </c>
      <c r="F78" s="159">
        <v>1481844.62592</v>
      </c>
      <c r="G78" s="159">
        <v>-546862.74407999986</v>
      </c>
      <c r="H78" s="160">
        <v>73.043783831672087</v>
      </c>
      <c r="I78" s="159">
        <v>635137.30000000005</v>
      </c>
      <c r="J78" s="159">
        <v>1990098.67</v>
      </c>
      <c r="K78" s="159">
        <v>1451922.7305099999</v>
      </c>
      <c r="L78" s="160">
        <v>-538175.93949000002</v>
      </c>
      <c r="M78" s="160">
        <v>72.957323794905108</v>
      </c>
      <c r="N78" s="159">
        <v>40772.699999999997</v>
      </c>
      <c r="O78" s="159">
        <v>38608.699999999997</v>
      </c>
      <c r="P78" s="159">
        <v>29921.895410000001</v>
      </c>
      <c r="Q78" s="160">
        <v>-8686.8045899999961</v>
      </c>
      <c r="R78" s="161">
        <v>77.500396050631082</v>
      </c>
      <c r="S78" s="47"/>
      <c r="T78" s="47"/>
      <c r="U78" s="47"/>
    </row>
    <row r="79" spans="2:21" ht="24" customHeight="1">
      <c r="B79" s="207" t="s">
        <v>93</v>
      </c>
      <c r="C79" s="118" t="s">
        <v>0</v>
      </c>
      <c r="D79" s="159">
        <v>64953</v>
      </c>
      <c r="E79" s="159">
        <v>77525.160999999993</v>
      </c>
      <c r="F79" s="159">
        <v>32501.862949999999</v>
      </c>
      <c r="G79" s="159">
        <v>-45023.298049999998</v>
      </c>
      <c r="H79" s="160">
        <v>41.924276622914725</v>
      </c>
      <c r="I79" s="159">
        <v>64803</v>
      </c>
      <c r="J79" s="159">
        <v>76834.7</v>
      </c>
      <c r="K79" s="159">
        <v>31926.846949999999</v>
      </c>
      <c r="L79" s="160">
        <v>-44907.853049999998</v>
      </c>
      <c r="M79" s="160">
        <v>41.552640864088751</v>
      </c>
      <c r="N79" s="159">
        <v>150</v>
      </c>
      <c r="O79" s="159">
        <v>690.46100000000001</v>
      </c>
      <c r="P79" s="159">
        <v>575.01599999999996</v>
      </c>
      <c r="Q79" s="160">
        <v>-115.44500000000005</v>
      </c>
      <c r="R79" s="161">
        <v>83.280011470597174</v>
      </c>
      <c r="S79" s="47"/>
      <c r="T79" s="47"/>
      <c r="U79" s="47"/>
    </row>
    <row r="80" spans="2:21" ht="24" customHeight="1">
      <c r="B80" s="207" t="s">
        <v>697</v>
      </c>
      <c r="C80" s="118" t="s">
        <v>0</v>
      </c>
      <c r="D80" s="159">
        <v>64953</v>
      </c>
      <c r="E80" s="159">
        <v>77525.160999999993</v>
      </c>
      <c r="F80" s="159">
        <v>32501.862949999999</v>
      </c>
      <c r="G80" s="159">
        <v>-45023.298049999998</v>
      </c>
      <c r="H80" s="160">
        <v>41.924276622914725</v>
      </c>
      <c r="I80" s="159">
        <v>64803</v>
      </c>
      <c r="J80" s="159">
        <v>76834.7</v>
      </c>
      <c r="K80" s="159">
        <v>31926.846949999999</v>
      </c>
      <c r="L80" s="160">
        <v>-44907.853049999998</v>
      </c>
      <c r="M80" s="160">
        <v>41.552640864088751</v>
      </c>
      <c r="N80" s="159">
        <v>150</v>
      </c>
      <c r="O80" s="159">
        <v>690.46100000000001</v>
      </c>
      <c r="P80" s="159">
        <v>575.01599999999996</v>
      </c>
      <c r="Q80" s="160">
        <v>-115.44500000000005</v>
      </c>
      <c r="R80" s="161">
        <v>83.280011470597174</v>
      </c>
      <c r="S80" s="47"/>
      <c r="T80" s="47"/>
      <c r="U80" s="47"/>
    </row>
    <row r="81" spans="2:21" ht="24" customHeight="1">
      <c r="B81" s="207"/>
      <c r="C81" s="118"/>
      <c r="D81" s="159">
        <v>0</v>
      </c>
      <c r="E81" s="159">
        <v>0</v>
      </c>
      <c r="F81" s="159">
        <v>0</v>
      </c>
      <c r="G81" s="159">
        <v>0</v>
      </c>
      <c r="H81" s="160"/>
      <c r="I81" s="159">
        <v>0</v>
      </c>
      <c r="J81" s="159">
        <v>0</v>
      </c>
      <c r="K81" s="159">
        <v>0</v>
      </c>
      <c r="L81" s="160">
        <v>0</v>
      </c>
      <c r="M81" s="160"/>
      <c r="N81" s="159">
        <v>0</v>
      </c>
      <c r="O81" s="159">
        <v>0</v>
      </c>
      <c r="P81" s="159">
        <v>0</v>
      </c>
      <c r="Q81" s="160">
        <v>0</v>
      </c>
      <c r="R81" s="161"/>
      <c r="S81" s="47"/>
      <c r="T81" s="47"/>
      <c r="U81" s="47"/>
    </row>
    <row r="82" spans="2:21" ht="24" customHeight="1">
      <c r="B82" s="210" t="s">
        <v>25</v>
      </c>
      <c r="C82" s="123"/>
      <c r="D82" s="159">
        <v>190937.2</v>
      </c>
      <c r="E82" s="159">
        <v>473524.61199999996</v>
      </c>
      <c r="F82" s="159">
        <v>269924.73621999996</v>
      </c>
      <c r="G82" s="159">
        <v>-203599.87578</v>
      </c>
      <c r="H82" s="160">
        <v>57.003317120082443</v>
      </c>
      <c r="I82" s="159">
        <v>76712.899999999994</v>
      </c>
      <c r="J82" s="159">
        <v>350385.91</v>
      </c>
      <c r="K82" s="159">
        <v>194731.12615999999</v>
      </c>
      <c r="L82" s="160">
        <v>-155654.78383999999</v>
      </c>
      <c r="M82" s="160">
        <v>55.576186314112917</v>
      </c>
      <c r="N82" s="159">
        <v>114224.3</v>
      </c>
      <c r="O82" s="159">
        <v>123138.702</v>
      </c>
      <c r="P82" s="159">
        <v>75193.610060000006</v>
      </c>
      <c r="Q82" s="160">
        <v>-47945.091939999998</v>
      </c>
      <c r="R82" s="161">
        <v>61.064156791258043</v>
      </c>
      <c r="S82" s="47"/>
      <c r="T82" s="47"/>
      <c r="U82" s="47"/>
    </row>
    <row r="83" spans="2:21" ht="24" customHeight="1">
      <c r="B83" s="207" t="s">
        <v>697</v>
      </c>
      <c r="C83" s="118" t="s">
        <v>0</v>
      </c>
      <c r="D83" s="159">
        <v>190937.2</v>
      </c>
      <c r="E83" s="159">
        <v>473524.61199999996</v>
      </c>
      <c r="F83" s="159">
        <v>269944.73621999996</v>
      </c>
      <c r="G83" s="159">
        <v>-203579.87578</v>
      </c>
      <c r="H83" s="160">
        <v>57.007540765378415</v>
      </c>
      <c r="I83" s="159">
        <v>76712.899999999994</v>
      </c>
      <c r="J83" s="159">
        <v>350385.91</v>
      </c>
      <c r="K83" s="159">
        <v>194751.12615999999</v>
      </c>
      <c r="L83" s="160">
        <v>-155634.78383999999</v>
      </c>
      <c r="M83" s="160">
        <v>55.581894306195132</v>
      </c>
      <c r="N83" s="159">
        <v>114224.3</v>
      </c>
      <c r="O83" s="159">
        <v>123138.702</v>
      </c>
      <c r="P83" s="159">
        <v>75193.610060000006</v>
      </c>
      <c r="Q83" s="160">
        <v>-47945.091939999998</v>
      </c>
      <c r="R83" s="161">
        <v>61.064156791258043</v>
      </c>
      <c r="S83" s="47"/>
      <c r="T83" s="47"/>
      <c r="U83" s="47"/>
    </row>
    <row r="84" spans="2:21" ht="24" customHeight="1">
      <c r="B84" s="207" t="s">
        <v>698</v>
      </c>
      <c r="C84" s="118" t="s">
        <v>0</v>
      </c>
      <c r="D84" s="159">
        <v>0</v>
      </c>
      <c r="E84" s="159">
        <v>0</v>
      </c>
      <c r="F84" s="159">
        <v>20</v>
      </c>
      <c r="G84" s="159">
        <v>20</v>
      </c>
      <c r="H84" s="160"/>
      <c r="I84" s="159">
        <v>0</v>
      </c>
      <c r="J84" s="159">
        <v>0</v>
      </c>
      <c r="K84" s="159">
        <v>20</v>
      </c>
      <c r="L84" s="160">
        <v>20</v>
      </c>
      <c r="M84" s="160"/>
      <c r="N84" s="159">
        <v>0</v>
      </c>
      <c r="O84" s="159">
        <v>0</v>
      </c>
      <c r="P84" s="159">
        <v>0</v>
      </c>
      <c r="Q84" s="160">
        <v>0</v>
      </c>
      <c r="R84" s="161"/>
      <c r="S84" s="47"/>
      <c r="T84" s="47"/>
      <c r="U84" s="47"/>
    </row>
    <row r="85" spans="2:21" s="31" customFormat="1" ht="24" customHeight="1">
      <c r="B85" s="208" t="s">
        <v>94</v>
      </c>
      <c r="C85" s="119" t="s">
        <v>0</v>
      </c>
      <c r="D85" s="159">
        <v>168341.09999999998</v>
      </c>
      <c r="E85" s="159">
        <v>439758.49</v>
      </c>
      <c r="F85" s="159">
        <v>267215.91921999998</v>
      </c>
      <c r="G85" s="159">
        <v>-172542.57078000001</v>
      </c>
      <c r="H85" s="160">
        <v>60.764243396415154</v>
      </c>
      <c r="I85" s="159">
        <v>55440.2</v>
      </c>
      <c r="J85" s="159">
        <v>319863.21000000002</v>
      </c>
      <c r="K85" s="159">
        <v>194431.91615999999</v>
      </c>
      <c r="L85" s="160">
        <v>-125431.29384000003</v>
      </c>
      <c r="M85" s="160">
        <v>60.785957897439971</v>
      </c>
      <c r="N85" s="159">
        <v>112900.9</v>
      </c>
      <c r="O85" s="159">
        <v>119895.28</v>
      </c>
      <c r="P85" s="159">
        <v>72784.003060000003</v>
      </c>
      <c r="Q85" s="160">
        <v>-47111.276939999996</v>
      </c>
      <c r="R85" s="161">
        <v>60.706312258497583</v>
      </c>
      <c r="S85" s="47"/>
      <c r="T85" s="47"/>
      <c r="U85" s="47"/>
    </row>
    <row r="86" spans="2:21" ht="24" customHeight="1">
      <c r="B86" s="207" t="s">
        <v>697</v>
      </c>
      <c r="C86" s="118" t="s">
        <v>0</v>
      </c>
      <c r="D86" s="159">
        <v>168341.09999999998</v>
      </c>
      <c r="E86" s="159">
        <v>439758.49</v>
      </c>
      <c r="F86" s="159">
        <v>267235.91921999998</v>
      </c>
      <c r="G86" s="159">
        <v>-172522.57078000001</v>
      </c>
      <c r="H86" s="160">
        <v>60.768791347268817</v>
      </c>
      <c r="I86" s="159">
        <v>55440.2</v>
      </c>
      <c r="J86" s="159">
        <v>319863.21000000002</v>
      </c>
      <c r="K86" s="159">
        <v>194451.91615999999</v>
      </c>
      <c r="L86" s="160">
        <v>-125411.29384000003</v>
      </c>
      <c r="M86" s="160">
        <v>60.792210570262206</v>
      </c>
      <c r="N86" s="159">
        <v>112900.9</v>
      </c>
      <c r="O86" s="159">
        <v>119895.28</v>
      </c>
      <c r="P86" s="159">
        <v>72784.003060000003</v>
      </c>
      <c r="Q86" s="160">
        <v>-47111.276939999996</v>
      </c>
      <c r="R86" s="161">
        <v>60.706312258497583</v>
      </c>
      <c r="S86" s="47"/>
      <c r="T86" s="47"/>
      <c r="U86" s="47"/>
    </row>
    <row r="87" spans="2:21" ht="24" customHeight="1">
      <c r="B87" s="207" t="s">
        <v>698</v>
      </c>
      <c r="C87" s="118" t="s">
        <v>0</v>
      </c>
      <c r="D87" s="159">
        <v>0</v>
      </c>
      <c r="E87" s="159">
        <v>0</v>
      </c>
      <c r="F87" s="159">
        <v>20</v>
      </c>
      <c r="G87" s="159">
        <v>20</v>
      </c>
      <c r="H87" s="160"/>
      <c r="I87" s="159">
        <v>0</v>
      </c>
      <c r="J87" s="159">
        <v>0</v>
      </c>
      <c r="K87" s="159">
        <v>20</v>
      </c>
      <c r="L87" s="160">
        <v>20</v>
      </c>
      <c r="M87" s="160"/>
      <c r="N87" s="159">
        <v>0</v>
      </c>
      <c r="O87" s="159">
        <v>0</v>
      </c>
      <c r="P87" s="159">
        <v>0</v>
      </c>
      <c r="Q87" s="160">
        <v>0</v>
      </c>
      <c r="R87" s="161"/>
      <c r="S87" s="47"/>
      <c r="T87" s="47"/>
      <c r="U87" s="47"/>
    </row>
    <row r="88" spans="2:21" ht="24" customHeight="1">
      <c r="B88" s="207" t="s">
        <v>699</v>
      </c>
      <c r="C88" s="118" t="s">
        <v>433</v>
      </c>
      <c r="D88" s="159">
        <v>168341.09999999998</v>
      </c>
      <c r="E88" s="159">
        <v>439758.49</v>
      </c>
      <c r="F88" s="159">
        <v>267215.91921999998</v>
      </c>
      <c r="G88" s="159">
        <v>-172542.57078000001</v>
      </c>
      <c r="H88" s="160">
        <v>60.764243396415154</v>
      </c>
      <c r="I88" s="159">
        <v>55440.2</v>
      </c>
      <c r="J88" s="159">
        <v>319863.21000000002</v>
      </c>
      <c r="K88" s="159">
        <v>194431.91615999999</v>
      </c>
      <c r="L88" s="160">
        <v>-125431.29384000003</v>
      </c>
      <c r="M88" s="160">
        <v>60.785957897439971</v>
      </c>
      <c r="N88" s="159">
        <v>112900.9</v>
      </c>
      <c r="O88" s="159">
        <v>119895.28</v>
      </c>
      <c r="P88" s="159">
        <v>72784.003060000003</v>
      </c>
      <c r="Q88" s="160">
        <v>-47111.276939999996</v>
      </c>
      <c r="R88" s="161">
        <v>60.706312258497583</v>
      </c>
      <c r="S88" s="47"/>
      <c r="T88" s="47"/>
      <c r="U88" s="47"/>
    </row>
    <row r="89" spans="2:21" ht="24" customHeight="1">
      <c r="B89" s="207" t="s">
        <v>700</v>
      </c>
      <c r="C89" s="118" t="s">
        <v>434</v>
      </c>
      <c r="D89" s="159">
        <v>168341.09999999998</v>
      </c>
      <c r="E89" s="159">
        <v>439758.49</v>
      </c>
      <c r="F89" s="159">
        <v>267215.91921999998</v>
      </c>
      <c r="G89" s="159">
        <v>-172542.57078000001</v>
      </c>
      <c r="H89" s="160">
        <v>60.764243396415154</v>
      </c>
      <c r="I89" s="159">
        <v>55440.2</v>
      </c>
      <c r="J89" s="159">
        <v>319863.21000000002</v>
      </c>
      <c r="K89" s="159">
        <v>194431.91615999999</v>
      </c>
      <c r="L89" s="160">
        <v>-125431.29384000003</v>
      </c>
      <c r="M89" s="160">
        <v>60.785957897439971</v>
      </c>
      <c r="N89" s="159">
        <v>112900.9</v>
      </c>
      <c r="O89" s="159">
        <v>119895.28</v>
      </c>
      <c r="P89" s="159">
        <v>72784.003060000003</v>
      </c>
      <c r="Q89" s="160">
        <v>-47111.276939999996</v>
      </c>
      <c r="R89" s="161">
        <v>60.706312258497583</v>
      </c>
      <c r="S89" s="47"/>
      <c r="T89" s="47"/>
      <c r="U89" s="47"/>
    </row>
    <row r="90" spans="2:21" ht="24" customHeight="1">
      <c r="B90" s="207" t="s">
        <v>697</v>
      </c>
      <c r="C90" s="118" t="s">
        <v>0</v>
      </c>
      <c r="D90" s="159">
        <v>168341.09999999998</v>
      </c>
      <c r="E90" s="159">
        <v>439758.49</v>
      </c>
      <c r="F90" s="159">
        <v>267235.91921999998</v>
      </c>
      <c r="G90" s="159">
        <v>-172522.57078000001</v>
      </c>
      <c r="H90" s="160">
        <v>60.768791347268817</v>
      </c>
      <c r="I90" s="159">
        <v>55440.2</v>
      </c>
      <c r="J90" s="159">
        <v>319863.21000000002</v>
      </c>
      <c r="K90" s="159">
        <v>194451.91615999999</v>
      </c>
      <c r="L90" s="160">
        <v>-125411.29384000003</v>
      </c>
      <c r="M90" s="160">
        <v>60.792210570262206</v>
      </c>
      <c r="N90" s="159">
        <v>112900.9</v>
      </c>
      <c r="O90" s="159">
        <v>119895.28</v>
      </c>
      <c r="P90" s="159">
        <v>72784.003060000003</v>
      </c>
      <c r="Q90" s="160">
        <v>-47111.276939999996</v>
      </c>
      <c r="R90" s="161">
        <v>60.706312258497583</v>
      </c>
      <c r="S90" s="47"/>
      <c r="T90" s="47"/>
      <c r="U90" s="47"/>
    </row>
    <row r="91" spans="2:21" ht="24" customHeight="1">
      <c r="B91" s="207" t="s">
        <v>698</v>
      </c>
      <c r="C91" s="118" t="s">
        <v>0</v>
      </c>
      <c r="D91" s="159">
        <v>0</v>
      </c>
      <c r="E91" s="159">
        <v>0</v>
      </c>
      <c r="F91" s="159">
        <v>20</v>
      </c>
      <c r="G91" s="159">
        <v>20</v>
      </c>
      <c r="H91" s="160"/>
      <c r="I91" s="159">
        <v>0</v>
      </c>
      <c r="J91" s="159">
        <v>0</v>
      </c>
      <c r="K91" s="159">
        <v>20</v>
      </c>
      <c r="L91" s="160">
        <v>20</v>
      </c>
      <c r="M91" s="160"/>
      <c r="N91" s="159">
        <v>0</v>
      </c>
      <c r="O91" s="159">
        <v>0</v>
      </c>
      <c r="P91" s="159">
        <v>0</v>
      </c>
      <c r="Q91" s="160">
        <v>0</v>
      </c>
      <c r="R91" s="161"/>
      <c r="S91" s="47"/>
      <c r="T91" s="47"/>
      <c r="U91" s="47"/>
    </row>
    <row r="92" spans="2:21" s="31" customFormat="1" ht="24" customHeight="1">
      <c r="B92" s="208" t="s">
        <v>93</v>
      </c>
      <c r="C92" s="119" t="s">
        <v>0</v>
      </c>
      <c r="D92" s="159">
        <v>22596.100000000002</v>
      </c>
      <c r="E92" s="159">
        <v>33766.122000000003</v>
      </c>
      <c r="F92" s="159">
        <v>2708.817</v>
      </c>
      <c r="G92" s="159">
        <v>-31057.305000000004</v>
      </c>
      <c r="H92" s="160">
        <v>8.0222922845566931</v>
      </c>
      <c r="I92" s="159">
        <v>21272.7</v>
      </c>
      <c r="J92" s="159">
        <v>30522.7</v>
      </c>
      <c r="K92" s="159">
        <v>299.20999999999998</v>
      </c>
      <c r="L92" s="160">
        <v>-30223.49</v>
      </c>
      <c r="M92" s="160">
        <v>0.98028680293683057</v>
      </c>
      <c r="N92" s="159">
        <v>1323.4</v>
      </c>
      <c r="O92" s="159">
        <v>3243.422</v>
      </c>
      <c r="P92" s="159">
        <v>2409.607</v>
      </c>
      <c r="Q92" s="160">
        <v>-833.81500000000005</v>
      </c>
      <c r="R92" s="161">
        <v>74.29212109925875</v>
      </c>
      <c r="S92" s="47"/>
      <c r="T92" s="47"/>
      <c r="U92" s="47"/>
    </row>
    <row r="93" spans="2:21" ht="24" customHeight="1">
      <c r="B93" s="207" t="s">
        <v>697</v>
      </c>
      <c r="C93" s="118" t="s">
        <v>0</v>
      </c>
      <c r="D93" s="159">
        <v>22596.100000000002</v>
      </c>
      <c r="E93" s="159">
        <v>33766.122000000003</v>
      </c>
      <c r="F93" s="159">
        <v>2708.817</v>
      </c>
      <c r="G93" s="159">
        <v>-31057.305000000004</v>
      </c>
      <c r="H93" s="160">
        <v>8.0222922845566931</v>
      </c>
      <c r="I93" s="159">
        <v>21272.7</v>
      </c>
      <c r="J93" s="159">
        <v>30522.7</v>
      </c>
      <c r="K93" s="159">
        <v>299.20999999999998</v>
      </c>
      <c r="L93" s="160">
        <v>-30223.49</v>
      </c>
      <c r="M93" s="160">
        <v>0.98028680293683057</v>
      </c>
      <c r="N93" s="159">
        <v>1323.4</v>
      </c>
      <c r="O93" s="159">
        <v>3243.422</v>
      </c>
      <c r="P93" s="159">
        <v>2409.607</v>
      </c>
      <c r="Q93" s="160">
        <v>-833.81500000000005</v>
      </c>
      <c r="R93" s="161">
        <v>74.29212109925875</v>
      </c>
      <c r="S93" s="47"/>
      <c r="T93" s="47"/>
      <c r="U93" s="47"/>
    </row>
    <row r="94" spans="2:21" ht="24" customHeight="1">
      <c r="B94" s="207"/>
      <c r="C94" s="118"/>
      <c r="D94" s="159">
        <v>0</v>
      </c>
      <c r="E94" s="159">
        <v>0</v>
      </c>
      <c r="F94" s="159">
        <v>0</v>
      </c>
      <c r="G94" s="159">
        <v>0</v>
      </c>
      <c r="H94" s="160"/>
      <c r="I94" s="159">
        <v>0</v>
      </c>
      <c r="J94" s="159">
        <v>0</v>
      </c>
      <c r="K94" s="159">
        <v>0</v>
      </c>
      <c r="L94" s="160">
        <v>0</v>
      </c>
      <c r="M94" s="160"/>
      <c r="N94" s="159">
        <v>0</v>
      </c>
      <c r="O94" s="159">
        <v>0</v>
      </c>
      <c r="P94" s="159">
        <v>0</v>
      </c>
      <c r="Q94" s="160">
        <v>0</v>
      </c>
      <c r="R94" s="161"/>
      <c r="S94" s="47"/>
      <c r="T94" s="47"/>
      <c r="U94" s="47"/>
    </row>
    <row r="95" spans="2:21" ht="24" customHeight="1">
      <c r="B95" s="210" t="s">
        <v>26</v>
      </c>
      <c r="C95" s="123"/>
      <c r="D95" s="159">
        <v>1532097.4</v>
      </c>
      <c r="E95" s="159">
        <v>2711732.4580000001</v>
      </c>
      <c r="F95" s="159">
        <v>2435305.1241299999</v>
      </c>
      <c r="G95" s="159">
        <v>-276427.33387000021</v>
      </c>
      <c r="H95" s="160">
        <v>89.806246075105975</v>
      </c>
      <c r="I95" s="159">
        <v>899725.7</v>
      </c>
      <c r="J95" s="159">
        <v>1954529.9480000001</v>
      </c>
      <c r="K95" s="159">
        <v>1882532.0202500001</v>
      </c>
      <c r="L95" s="160">
        <v>-71997.927750000032</v>
      </c>
      <c r="M95" s="160">
        <v>96.316355867369907</v>
      </c>
      <c r="N95" s="159">
        <v>632371.69999999995</v>
      </c>
      <c r="O95" s="159">
        <v>757202.51</v>
      </c>
      <c r="P95" s="159">
        <v>552773.10387999995</v>
      </c>
      <c r="Q95" s="160">
        <v>-204429.40612000006</v>
      </c>
      <c r="R95" s="161">
        <v>73.002016842231541</v>
      </c>
      <c r="S95" s="47"/>
      <c r="T95" s="47"/>
      <c r="U95" s="47"/>
    </row>
    <row r="96" spans="2:21" ht="24" customHeight="1">
      <c r="B96" s="207" t="s">
        <v>697</v>
      </c>
      <c r="C96" s="118" t="s">
        <v>0</v>
      </c>
      <c r="D96" s="159">
        <v>1532097.4</v>
      </c>
      <c r="E96" s="159">
        <v>2711844.1579999998</v>
      </c>
      <c r="F96" s="159">
        <v>2435603.8581300001</v>
      </c>
      <c r="G96" s="159">
        <v>-276240.29986999976</v>
      </c>
      <c r="H96" s="160">
        <v>89.813562882841751</v>
      </c>
      <c r="I96" s="159">
        <v>899725.7</v>
      </c>
      <c r="J96" s="159">
        <v>1954529.9480000001</v>
      </c>
      <c r="K96" s="159">
        <v>1882612.0202500001</v>
      </c>
      <c r="L96" s="160">
        <v>-71917.927750000032</v>
      </c>
      <c r="M96" s="160">
        <v>96.320448923098311</v>
      </c>
      <c r="N96" s="159">
        <v>632371.69999999995</v>
      </c>
      <c r="O96" s="159">
        <v>757314.21</v>
      </c>
      <c r="P96" s="159">
        <v>552991.83788000001</v>
      </c>
      <c r="Q96" s="160">
        <v>-204322.37211999996</v>
      </c>
      <c r="R96" s="161">
        <v>73.020132275083029</v>
      </c>
      <c r="S96" s="47"/>
      <c r="T96" s="47"/>
      <c r="U96" s="47"/>
    </row>
    <row r="97" spans="2:21" ht="24" customHeight="1">
      <c r="B97" s="207" t="s">
        <v>698</v>
      </c>
      <c r="C97" s="118" t="s">
        <v>0</v>
      </c>
      <c r="D97" s="159">
        <v>0</v>
      </c>
      <c r="E97" s="159">
        <v>111.7</v>
      </c>
      <c r="F97" s="159">
        <v>298.73400000000004</v>
      </c>
      <c r="G97" s="159">
        <v>187.03400000000005</v>
      </c>
      <c r="H97" s="160">
        <v>267.44315129811997</v>
      </c>
      <c r="I97" s="159">
        <v>0</v>
      </c>
      <c r="J97" s="159">
        <v>0</v>
      </c>
      <c r="K97" s="159">
        <v>80</v>
      </c>
      <c r="L97" s="160">
        <v>80</v>
      </c>
      <c r="M97" s="160"/>
      <c r="N97" s="159">
        <v>0</v>
      </c>
      <c r="O97" s="159">
        <v>111.7</v>
      </c>
      <c r="P97" s="159">
        <v>218.73400000000001</v>
      </c>
      <c r="Q97" s="160">
        <v>107.03400000000001</v>
      </c>
      <c r="R97" s="161">
        <v>195.82273948075201</v>
      </c>
      <c r="S97" s="47"/>
      <c r="T97" s="47"/>
      <c r="U97" s="47"/>
    </row>
    <row r="98" spans="2:21" s="31" customFormat="1" ht="24" customHeight="1">
      <c r="B98" s="208" t="s">
        <v>94</v>
      </c>
      <c r="C98" s="119" t="s">
        <v>0</v>
      </c>
      <c r="D98" s="159">
        <v>1436272.2999999998</v>
      </c>
      <c r="E98" s="159">
        <v>2574576.1370000001</v>
      </c>
      <c r="F98" s="159">
        <v>2135434.2434299998</v>
      </c>
      <c r="G98" s="159">
        <v>-439141.89357000031</v>
      </c>
      <c r="H98" s="160">
        <v>82.943138202092328</v>
      </c>
      <c r="I98" s="159">
        <v>824336.6</v>
      </c>
      <c r="J98" s="159">
        <v>1862166.88</v>
      </c>
      <c r="K98" s="159">
        <v>1610193.44022</v>
      </c>
      <c r="L98" s="160">
        <v>-251973.4397799999</v>
      </c>
      <c r="M98" s="160">
        <v>86.468804569223153</v>
      </c>
      <c r="N98" s="159">
        <v>611935.69999999995</v>
      </c>
      <c r="O98" s="159">
        <v>712409.25699999998</v>
      </c>
      <c r="P98" s="159">
        <v>525240.80320999993</v>
      </c>
      <c r="Q98" s="160">
        <v>-187168.45379000006</v>
      </c>
      <c r="R98" s="161">
        <v>73.727397285911451</v>
      </c>
      <c r="S98" s="47"/>
      <c r="T98" s="47"/>
      <c r="U98" s="47"/>
    </row>
    <row r="99" spans="2:21" ht="24" customHeight="1">
      <c r="B99" s="207" t="s">
        <v>697</v>
      </c>
      <c r="C99" s="118" t="s">
        <v>0</v>
      </c>
      <c r="D99" s="159">
        <v>1436272.2999999998</v>
      </c>
      <c r="E99" s="159">
        <v>2574687.8369999998</v>
      </c>
      <c r="F99" s="159">
        <v>2135732.97743</v>
      </c>
      <c r="G99" s="159">
        <v>-438954.85956999986</v>
      </c>
      <c r="H99" s="160">
        <v>82.951142532235451</v>
      </c>
      <c r="I99" s="159">
        <v>824336.6</v>
      </c>
      <c r="J99" s="159">
        <v>1862166.88</v>
      </c>
      <c r="K99" s="159">
        <v>1610273.44022</v>
      </c>
      <c r="L99" s="160">
        <v>-251893.4397799999</v>
      </c>
      <c r="M99" s="160">
        <v>86.473100639616149</v>
      </c>
      <c r="N99" s="159">
        <v>611935.69999999995</v>
      </c>
      <c r="O99" s="159">
        <v>712520.95700000005</v>
      </c>
      <c r="P99" s="159">
        <v>525459.53720999998</v>
      </c>
      <c r="Q99" s="160">
        <v>-187061.41979000007</v>
      </c>
      <c r="R99" s="161">
        <v>73.746537845342274</v>
      </c>
      <c r="S99" s="47"/>
      <c r="T99" s="47"/>
      <c r="U99" s="47"/>
    </row>
    <row r="100" spans="2:21" ht="24" customHeight="1">
      <c r="B100" s="207" t="s">
        <v>698</v>
      </c>
      <c r="C100" s="118" t="s">
        <v>0</v>
      </c>
      <c r="D100" s="159">
        <v>0</v>
      </c>
      <c r="E100" s="159">
        <v>111.7</v>
      </c>
      <c r="F100" s="159">
        <v>298.73400000000004</v>
      </c>
      <c r="G100" s="159">
        <v>187.03400000000005</v>
      </c>
      <c r="H100" s="160">
        <v>267.44315129811997</v>
      </c>
      <c r="I100" s="159">
        <v>0</v>
      </c>
      <c r="J100" s="159">
        <v>0</v>
      </c>
      <c r="K100" s="159">
        <v>80</v>
      </c>
      <c r="L100" s="160">
        <v>80</v>
      </c>
      <c r="M100" s="160"/>
      <c r="N100" s="159">
        <v>0</v>
      </c>
      <c r="O100" s="159">
        <v>111.7</v>
      </c>
      <c r="P100" s="159">
        <v>218.73400000000001</v>
      </c>
      <c r="Q100" s="160">
        <v>107.03400000000001</v>
      </c>
      <c r="R100" s="161">
        <v>195.82273948075201</v>
      </c>
      <c r="S100" s="47"/>
      <c r="T100" s="47"/>
      <c r="U100" s="47"/>
    </row>
    <row r="101" spans="2:21" ht="24" customHeight="1">
      <c r="B101" s="207" t="s">
        <v>699</v>
      </c>
      <c r="C101" s="118" t="s">
        <v>433</v>
      </c>
      <c r="D101" s="159">
        <v>1436272.2999999998</v>
      </c>
      <c r="E101" s="159">
        <v>2574576.1370000001</v>
      </c>
      <c r="F101" s="159">
        <v>2135434.2434299998</v>
      </c>
      <c r="G101" s="159">
        <v>-439141.89357000031</v>
      </c>
      <c r="H101" s="160">
        <v>82.943138202092328</v>
      </c>
      <c r="I101" s="159">
        <v>824336.6</v>
      </c>
      <c r="J101" s="159">
        <v>1862166.88</v>
      </c>
      <c r="K101" s="159">
        <v>1610193.44022</v>
      </c>
      <c r="L101" s="160">
        <v>-251973.4397799999</v>
      </c>
      <c r="M101" s="160">
        <v>86.468804569223153</v>
      </c>
      <c r="N101" s="159">
        <v>611935.69999999995</v>
      </c>
      <c r="O101" s="159">
        <v>712409.25699999998</v>
      </c>
      <c r="P101" s="159">
        <v>525240.80320999993</v>
      </c>
      <c r="Q101" s="160">
        <v>-187168.45379000006</v>
      </c>
      <c r="R101" s="161">
        <v>73.727397285911451</v>
      </c>
      <c r="S101" s="47"/>
      <c r="T101" s="47"/>
      <c r="U101" s="47"/>
    </row>
    <row r="102" spans="2:21" ht="24" customHeight="1">
      <c r="B102" s="207" t="s">
        <v>700</v>
      </c>
      <c r="C102" s="118" t="s">
        <v>434</v>
      </c>
      <c r="D102" s="159">
        <v>1435572.2999999998</v>
      </c>
      <c r="E102" s="159">
        <v>2573876.1370000001</v>
      </c>
      <c r="F102" s="159">
        <v>2135434.2434299998</v>
      </c>
      <c r="G102" s="159">
        <v>-438441.89357000031</v>
      </c>
      <c r="H102" s="160">
        <v>82.965695696567991</v>
      </c>
      <c r="I102" s="159">
        <v>824336.6</v>
      </c>
      <c r="J102" s="159">
        <v>1862166.88</v>
      </c>
      <c r="K102" s="159">
        <v>1610193.44022</v>
      </c>
      <c r="L102" s="160">
        <v>-251973.4397799999</v>
      </c>
      <c r="M102" s="160">
        <v>86.468804569223153</v>
      </c>
      <c r="N102" s="159">
        <v>611235.69999999995</v>
      </c>
      <c r="O102" s="159">
        <v>711709.25699999998</v>
      </c>
      <c r="P102" s="159">
        <v>525240.80320999993</v>
      </c>
      <c r="Q102" s="160">
        <v>-186468.45379000006</v>
      </c>
      <c r="R102" s="161">
        <v>73.799911697649861</v>
      </c>
      <c r="S102" s="47"/>
      <c r="T102" s="47"/>
      <c r="U102" s="47"/>
    </row>
    <row r="103" spans="2:21" ht="24" customHeight="1">
      <c r="B103" s="207" t="s">
        <v>697</v>
      </c>
      <c r="C103" s="118" t="s">
        <v>0</v>
      </c>
      <c r="D103" s="159">
        <v>1435572.2999999998</v>
      </c>
      <c r="E103" s="159">
        <v>2573987.8369999998</v>
      </c>
      <c r="F103" s="159">
        <v>2135732.97743</v>
      </c>
      <c r="G103" s="159">
        <v>-438254.85956999986</v>
      </c>
      <c r="H103" s="160">
        <v>82.973701224602962</v>
      </c>
      <c r="I103" s="159">
        <v>824336.6</v>
      </c>
      <c r="J103" s="159">
        <v>1862166.88</v>
      </c>
      <c r="K103" s="159">
        <v>1610273.44022</v>
      </c>
      <c r="L103" s="160">
        <v>-251893.4397799999</v>
      </c>
      <c r="M103" s="160">
        <v>86.473100639616149</v>
      </c>
      <c r="N103" s="159">
        <v>611235.69999999995</v>
      </c>
      <c r="O103" s="159">
        <v>711820.95700000005</v>
      </c>
      <c r="P103" s="159">
        <v>525459.53720999998</v>
      </c>
      <c r="Q103" s="160">
        <v>-186361.41979000007</v>
      </c>
      <c r="R103" s="161">
        <v>73.819059700710653</v>
      </c>
      <c r="S103" s="47"/>
      <c r="T103" s="47"/>
      <c r="U103" s="47"/>
    </row>
    <row r="104" spans="2:21" ht="24" customHeight="1">
      <c r="B104" s="207" t="s">
        <v>698</v>
      </c>
      <c r="C104" s="118" t="s">
        <v>0</v>
      </c>
      <c r="D104" s="159">
        <v>0</v>
      </c>
      <c r="E104" s="159">
        <v>111.7</v>
      </c>
      <c r="F104" s="159">
        <v>298.73400000000004</v>
      </c>
      <c r="G104" s="159">
        <v>187.03400000000005</v>
      </c>
      <c r="H104" s="160">
        <v>267.44315129811997</v>
      </c>
      <c r="I104" s="159">
        <v>0</v>
      </c>
      <c r="J104" s="159">
        <v>0</v>
      </c>
      <c r="K104" s="159">
        <v>80</v>
      </c>
      <c r="L104" s="160">
        <v>80</v>
      </c>
      <c r="M104" s="160"/>
      <c r="N104" s="159">
        <v>0</v>
      </c>
      <c r="O104" s="159">
        <v>111.7</v>
      </c>
      <c r="P104" s="159">
        <v>218.73400000000001</v>
      </c>
      <c r="Q104" s="160">
        <v>107.03400000000001</v>
      </c>
      <c r="R104" s="161">
        <v>195.82273948075201</v>
      </c>
      <c r="S104" s="47"/>
      <c r="T104" s="47"/>
      <c r="U104" s="47"/>
    </row>
    <row r="105" spans="2:21" ht="24" customHeight="1">
      <c r="B105" s="207" t="s">
        <v>703</v>
      </c>
      <c r="C105" s="118" t="s">
        <v>437</v>
      </c>
      <c r="D105" s="159">
        <v>700</v>
      </c>
      <c r="E105" s="159">
        <v>700</v>
      </c>
      <c r="F105" s="159">
        <v>0</v>
      </c>
      <c r="G105" s="159">
        <v>-700</v>
      </c>
      <c r="H105" s="160">
        <v>0</v>
      </c>
      <c r="I105" s="159">
        <v>0</v>
      </c>
      <c r="J105" s="159">
        <v>0</v>
      </c>
      <c r="K105" s="159">
        <v>0</v>
      </c>
      <c r="L105" s="160">
        <v>0</v>
      </c>
      <c r="M105" s="160"/>
      <c r="N105" s="159">
        <v>700</v>
      </c>
      <c r="O105" s="159">
        <v>700</v>
      </c>
      <c r="P105" s="159">
        <v>0</v>
      </c>
      <c r="Q105" s="160">
        <v>-700</v>
      </c>
      <c r="R105" s="161">
        <v>0</v>
      </c>
      <c r="S105" s="47"/>
      <c r="T105" s="47"/>
      <c r="U105" s="47"/>
    </row>
    <row r="106" spans="2:21" ht="24" customHeight="1">
      <c r="B106" s="207" t="s">
        <v>697</v>
      </c>
      <c r="C106" s="118" t="s">
        <v>0</v>
      </c>
      <c r="D106" s="159">
        <v>700</v>
      </c>
      <c r="E106" s="159">
        <v>700</v>
      </c>
      <c r="F106" s="159">
        <v>0</v>
      </c>
      <c r="G106" s="159">
        <v>-700</v>
      </c>
      <c r="H106" s="160">
        <v>0</v>
      </c>
      <c r="I106" s="159">
        <v>0</v>
      </c>
      <c r="J106" s="159">
        <v>0</v>
      </c>
      <c r="K106" s="159">
        <v>0</v>
      </c>
      <c r="L106" s="160">
        <v>0</v>
      </c>
      <c r="M106" s="160"/>
      <c r="N106" s="159">
        <v>700</v>
      </c>
      <c r="O106" s="159">
        <v>700</v>
      </c>
      <c r="P106" s="159">
        <v>0</v>
      </c>
      <c r="Q106" s="160">
        <v>-700</v>
      </c>
      <c r="R106" s="161">
        <v>0</v>
      </c>
      <c r="S106" s="47"/>
      <c r="T106" s="47"/>
      <c r="U106" s="47"/>
    </row>
    <row r="107" spans="2:21" s="31" customFormat="1" ht="24" customHeight="1">
      <c r="B107" s="208" t="s">
        <v>93</v>
      </c>
      <c r="C107" s="119" t="s">
        <v>0</v>
      </c>
      <c r="D107" s="159">
        <v>95825.1</v>
      </c>
      <c r="E107" s="159">
        <v>137156.321</v>
      </c>
      <c r="F107" s="159">
        <v>299870.88069999998</v>
      </c>
      <c r="G107" s="159">
        <v>162714.55969999998</v>
      </c>
      <c r="H107" s="160">
        <v>218.6343863072851</v>
      </c>
      <c r="I107" s="159">
        <v>75389.100000000006</v>
      </c>
      <c r="J107" s="159">
        <v>92363.067999999999</v>
      </c>
      <c r="K107" s="159">
        <v>272338.58002999995</v>
      </c>
      <c r="L107" s="160">
        <v>179975.51202999995</v>
      </c>
      <c r="M107" s="160">
        <v>294.85657625621525</v>
      </c>
      <c r="N107" s="159">
        <v>20436</v>
      </c>
      <c r="O107" s="159">
        <v>44793.252999999997</v>
      </c>
      <c r="P107" s="159">
        <v>27532.300670000001</v>
      </c>
      <c r="Q107" s="160">
        <v>-17260.952329999996</v>
      </c>
      <c r="R107" s="161">
        <v>61.465285117827904</v>
      </c>
      <c r="S107" s="47"/>
      <c r="T107" s="47"/>
      <c r="U107" s="47"/>
    </row>
    <row r="108" spans="2:21" ht="24" customHeight="1">
      <c r="B108" s="207" t="s">
        <v>697</v>
      </c>
      <c r="C108" s="118" t="s">
        <v>0</v>
      </c>
      <c r="D108" s="159">
        <v>95825.1</v>
      </c>
      <c r="E108" s="159">
        <v>137156.321</v>
      </c>
      <c r="F108" s="159">
        <v>299870.88069999998</v>
      </c>
      <c r="G108" s="159">
        <v>162714.55969999998</v>
      </c>
      <c r="H108" s="160">
        <v>218.6343863072851</v>
      </c>
      <c r="I108" s="159">
        <v>75389.100000000006</v>
      </c>
      <c r="J108" s="159">
        <v>92363.067999999999</v>
      </c>
      <c r="K108" s="159">
        <v>272338.58002999995</v>
      </c>
      <c r="L108" s="160">
        <v>179975.51202999995</v>
      </c>
      <c r="M108" s="160">
        <v>294.85657625621525</v>
      </c>
      <c r="N108" s="159">
        <v>20436</v>
      </c>
      <c r="O108" s="159">
        <v>44793.252999999997</v>
      </c>
      <c r="P108" s="159">
        <v>27532.300670000001</v>
      </c>
      <c r="Q108" s="160">
        <v>-17260.952329999996</v>
      </c>
      <c r="R108" s="161">
        <v>61.465285117827904</v>
      </c>
      <c r="S108" s="47"/>
      <c r="T108" s="47"/>
      <c r="U108" s="47"/>
    </row>
    <row r="109" spans="2:21" ht="24" customHeight="1">
      <c r="B109" s="207"/>
      <c r="C109" s="118"/>
      <c r="D109" s="159">
        <v>0</v>
      </c>
      <c r="E109" s="159">
        <v>0</v>
      </c>
      <c r="F109" s="159">
        <v>0</v>
      </c>
      <c r="G109" s="159">
        <v>0</v>
      </c>
      <c r="H109" s="160"/>
      <c r="I109" s="159">
        <v>0</v>
      </c>
      <c r="J109" s="159">
        <v>0</v>
      </c>
      <c r="K109" s="159">
        <v>0</v>
      </c>
      <c r="L109" s="160">
        <v>0</v>
      </c>
      <c r="M109" s="160"/>
      <c r="N109" s="159">
        <v>0</v>
      </c>
      <c r="O109" s="159">
        <v>0</v>
      </c>
      <c r="P109" s="159">
        <v>0</v>
      </c>
      <c r="Q109" s="160">
        <v>0</v>
      </c>
      <c r="R109" s="161"/>
      <c r="S109" s="47"/>
      <c r="T109" s="47"/>
      <c r="U109" s="47"/>
    </row>
    <row r="110" spans="2:21" ht="24" customHeight="1">
      <c r="B110" s="210" t="s">
        <v>27</v>
      </c>
      <c r="C110" s="123"/>
      <c r="D110" s="159">
        <v>19360.7</v>
      </c>
      <c r="E110" s="159">
        <v>55650.67</v>
      </c>
      <c r="F110" s="159">
        <v>49811.370999999999</v>
      </c>
      <c r="G110" s="159">
        <v>-5839.2989999999991</v>
      </c>
      <c r="H110" s="160">
        <v>89.507226058554195</v>
      </c>
      <c r="I110" s="159">
        <v>12142.2</v>
      </c>
      <c r="J110" s="159">
        <v>28762.07</v>
      </c>
      <c r="K110" s="159">
        <v>26885.212</v>
      </c>
      <c r="L110" s="160">
        <v>-1876.8580000000002</v>
      </c>
      <c r="M110" s="160">
        <v>93.474537820122123</v>
      </c>
      <c r="N110" s="159">
        <v>7218.5</v>
      </c>
      <c r="O110" s="159">
        <v>26888.6</v>
      </c>
      <c r="P110" s="159">
        <v>22926.159</v>
      </c>
      <c r="Q110" s="160">
        <v>-3962.4409999999989</v>
      </c>
      <c r="R110" s="161">
        <v>85.263490847422332</v>
      </c>
      <c r="S110" s="47"/>
      <c r="T110" s="47"/>
      <c r="U110" s="47"/>
    </row>
    <row r="111" spans="2:21" ht="24" customHeight="1">
      <c r="B111" s="207" t="s">
        <v>697</v>
      </c>
      <c r="C111" s="118" t="s">
        <v>0</v>
      </c>
      <c r="D111" s="159">
        <v>19360.7</v>
      </c>
      <c r="E111" s="159">
        <v>55650.67</v>
      </c>
      <c r="F111" s="159">
        <v>49811.370999999999</v>
      </c>
      <c r="G111" s="159">
        <v>-5839.2989999999991</v>
      </c>
      <c r="H111" s="160">
        <v>89.507226058554195</v>
      </c>
      <c r="I111" s="159">
        <v>12142.2</v>
      </c>
      <c r="J111" s="159">
        <v>28762.07</v>
      </c>
      <c r="K111" s="159">
        <v>26885.212</v>
      </c>
      <c r="L111" s="160">
        <v>-1876.8580000000002</v>
      </c>
      <c r="M111" s="160">
        <v>93.474537820122123</v>
      </c>
      <c r="N111" s="159">
        <v>7218.5</v>
      </c>
      <c r="O111" s="159">
        <v>26888.6</v>
      </c>
      <c r="P111" s="159">
        <v>22926.159</v>
      </c>
      <c r="Q111" s="160">
        <v>-3962.4409999999989</v>
      </c>
      <c r="R111" s="161">
        <v>85.263490847422332</v>
      </c>
      <c r="S111" s="47"/>
      <c r="T111" s="47"/>
      <c r="U111" s="47"/>
    </row>
    <row r="112" spans="2:21" s="31" customFormat="1" ht="24" customHeight="1">
      <c r="B112" s="208" t="s">
        <v>94</v>
      </c>
      <c r="C112" s="119" t="s">
        <v>0</v>
      </c>
      <c r="D112" s="159">
        <v>17868.5</v>
      </c>
      <c r="E112" s="159">
        <v>43443.67</v>
      </c>
      <c r="F112" s="159">
        <v>39884.891000000003</v>
      </c>
      <c r="G112" s="159">
        <v>-3558.778999999995</v>
      </c>
      <c r="H112" s="160">
        <v>91.808291058283075</v>
      </c>
      <c r="I112" s="159">
        <v>10650</v>
      </c>
      <c r="J112" s="159">
        <v>23857.67</v>
      </c>
      <c r="K112" s="159">
        <v>22124.412</v>
      </c>
      <c r="L112" s="160">
        <v>-1733.257999999998</v>
      </c>
      <c r="M112" s="160">
        <v>92.735007232474928</v>
      </c>
      <c r="N112" s="159">
        <v>7218.5</v>
      </c>
      <c r="O112" s="159">
        <v>19586</v>
      </c>
      <c r="P112" s="159">
        <v>17760.478999999999</v>
      </c>
      <c r="Q112" s="160">
        <v>-1825.5210000000006</v>
      </c>
      <c r="R112" s="161">
        <v>90.679459818237518</v>
      </c>
      <c r="S112" s="47"/>
      <c r="T112" s="47"/>
      <c r="U112" s="47"/>
    </row>
    <row r="113" spans="2:21" ht="24" customHeight="1">
      <c r="B113" s="207" t="s">
        <v>697</v>
      </c>
      <c r="C113" s="118" t="s">
        <v>0</v>
      </c>
      <c r="D113" s="159">
        <v>17868.5</v>
      </c>
      <c r="E113" s="159">
        <v>43443.67</v>
      </c>
      <c r="F113" s="159">
        <v>39884.891000000003</v>
      </c>
      <c r="G113" s="159">
        <v>-3558.778999999995</v>
      </c>
      <c r="H113" s="160">
        <v>91.808291058283075</v>
      </c>
      <c r="I113" s="159">
        <v>10650</v>
      </c>
      <c r="J113" s="159">
        <v>23857.67</v>
      </c>
      <c r="K113" s="159">
        <v>22124.412</v>
      </c>
      <c r="L113" s="160">
        <v>-1733.257999999998</v>
      </c>
      <c r="M113" s="160">
        <v>92.735007232474928</v>
      </c>
      <c r="N113" s="159">
        <v>7218.5</v>
      </c>
      <c r="O113" s="159">
        <v>19586</v>
      </c>
      <c r="P113" s="159">
        <v>17760.478999999999</v>
      </c>
      <c r="Q113" s="160">
        <v>-1825.5210000000006</v>
      </c>
      <c r="R113" s="161">
        <v>90.679459818237518</v>
      </c>
      <c r="S113" s="47"/>
      <c r="T113" s="47"/>
      <c r="U113" s="47"/>
    </row>
    <row r="114" spans="2:21" ht="24" customHeight="1">
      <c r="B114" s="207" t="s">
        <v>699</v>
      </c>
      <c r="C114" s="118" t="s">
        <v>433</v>
      </c>
      <c r="D114" s="159">
        <v>17868.5</v>
      </c>
      <c r="E114" s="159">
        <v>43443.67</v>
      </c>
      <c r="F114" s="159">
        <v>39884.891000000003</v>
      </c>
      <c r="G114" s="159">
        <v>-3558.778999999995</v>
      </c>
      <c r="H114" s="160">
        <v>91.808291058283075</v>
      </c>
      <c r="I114" s="159">
        <v>10650</v>
      </c>
      <c r="J114" s="159">
        <v>23857.67</v>
      </c>
      <c r="K114" s="159">
        <v>22124.412</v>
      </c>
      <c r="L114" s="160">
        <v>-1733.257999999998</v>
      </c>
      <c r="M114" s="160">
        <v>92.735007232474928</v>
      </c>
      <c r="N114" s="159">
        <v>7218.5</v>
      </c>
      <c r="O114" s="159">
        <v>19586</v>
      </c>
      <c r="P114" s="159">
        <v>17760.478999999999</v>
      </c>
      <c r="Q114" s="160">
        <v>-1825.5210000000006</v>
      </c>
      <c r="R114" s="161">
        <v>90.679459818237518</v>
      </c>
      <c r="S114" s="47"/>
      <c r="T114" s="47"/>
      <c r="U114" s="47"/>
    </row>
    <row r="115" spans="2:21" ht="24" customHeight="1">
      <c r="B115" s="207" t="s">
        <v>700</v>
      </c>
      <c r="C115" s="118" t="s">
        <v>434</v>
      </c>
      <c r="D115" s="159">
        <v>17868.5</v>
      </c>
      <c r="E115" s="159">
        <v>43443.67</v>
      </c>
      <c r="F115" s="159">
        <v>39884.891000000003</v>
      </c>
      <c r="G115" s="159">
        <v>-3558.778999999995</v>
      </c>
      <c r="H115" s="160">
        <v>91.808291058283075</v>
      </c>
      <c r="I115" s="159">
        <v>10650</v>
      </c>
      <c r="J115" s="159">
        <v>23857.67</v>
      </c>
      <c r="K115" s="159">
        <v>22124.412</v>
      </c>
      <c r="L115" s="160">
        <v>-1733.257999999998</v>
      </c>
      <c r="M115" s="160">
        <v>92.735007232474928</v>
      </c>
      <c r="N115" s="159">
        <v>7218.5</v>
      </c>
      <c r="O115" s="159">
        <v>19586</v>
      </c>
      <c r="P115" s="159">
        <v>17760.478999999999</v>
      </c>
      <c r="Q115" s="160">
        <v>-1825.5210000000006</v>
      </c>
      <c r="R115" s="161">
        <v>90.679459818237518</v>
      </c>
      <c r="S115" s="47"/>
      <c r="T115" s="47"/>
      <c r="U115" s="47"/>
    </row>
    <row r="116" spans="2:21" ht="24" customHeight="1">
      <c r="B116" s="207" t="s">
        <v>697</v>
      </c>
      <c r="C116" s="118" t="s">
        <v>0</v>
      </c>
      <c r="D116" s="159">
        <v>17868.5</v>
      </c>
      <c r="E116" s="159">
        <v>43443.67</v>
      </c>
      <c r="F116" s="159">
        <v>39884.891000000003</v>
      </c>
      <c r="G116" s="159">
        <v>-3558.778999999995</v>
      </c>
      <c r="H116" s="160">
        <v>91.808291058283075</v>
      </c>
      <c r="I116" s="159">
        <v>10650</v>
      </c>
      <c r="J116" s="159">
        <v>23857.67</v>
      </c>
      <c r="K116" s="159">
        <v>22124.412</v>
      </c>
      <c r="L116" s="160">
        <v>-1733.257999999998</v>
      </c>
      <c r="M116" s="160">
        <v>92.735007232474928</v>
      </c>
      <c r="N116" s="159">
        <v>7218.5</v>
      </c>
      <c r="O116" s="159">
        <v>19586</v>
      </c>
      <c r="P116" s="159">
        <v>17760.478999999999</v>
      </c>
      <c r="Q116" s="160">
        <v>-1825.5210000000006</v>
      </c>
      <c r="R116" s="161">
        <v>90.679459818237518</v>
      </c>
      <c r="S116" s="47"/>
      <c r="T116" s="47"/>
      <c r="U116" s="47"/>
    </row>
    <row r="117" spans="2:21" s="31" customFormat="1" ht="24" customHeight="1">
      <c r="B117" s="208" t="s">
        <v>93</v>
      </c>
      <c r="C117" s="119" t="s">
        <v>0</v>
      </c>
      <c r="D117" s="159">
        <v>1492.2</v>
      </c>
      <c r="E117" s="159">
        <v>12207</v>
      </c>
      <c r="F117" s="159">
        <v>9926.48</v>
      </c>
      <c r="G117" s="159">
        <v>-2280.5200000000004</v>
      </c>
      <c r="H117" s="160">
        <v>81.317932333906768</v>
      </c>
      <c r="I117" s="159">
        <v>1492.2</v>
      </c>
      <c r="J117" s="159">
        <v>4904.3999999999996</v>
      </c>
      <c r="K117" s="159">
        <v>4760.8</v>
      </c>
      <c r="L117" s="160">
        <v>-143.59999999999945</v>
      </c>
      <c r="M117" s="160">
        <v>97.072016964358539</v>
      </c>
      <c r="N117" s="159">
        <v>0</v>
      </c>
      <c r="O117" s="159">
        <v>7302.6</v>
      </c>
      <c r="P117" s="159">
        <v>5165.68</v>
      </c>
      <c r="Q117" s="160">
        <v>-2136.92</v>
      </c>
      <c r="R117" s="161">
        <v>70.737545531728429</v>
      </c>
      <c r="S117" s="47"/>
      <c r="T117" s="47"/>
      <c r="U117" s="47"/>
    </row>
    <row r="118" spans="2:21" ht="24" customHeight="1">
      <c r="B118" s="207" t="s">
        <v>697</v>
      </c>
      <c r="C118" s="118" t="s">
        <v>0</v>
      </c>
      <c r="D118" s="159">
        <v>1492.2</v>
      </c>
      <c r="E118" s="159">
        <v>12207</v>
      </c>
      <c r="F118" s="159">
        <v>9926.48</v>
      </c>
      <c r="G118" s="159">
        <v>-2280.5200000000004</v>
      </c>
      <c r="H118" s="160">
        <v>81.317932333906768</v>
      </c>
      <c r="I118" s="159">
        <v>1492.2</v>
      </c>
      <c r="J118" s="159">
        <v>4904.3999999999996</v>
      </c>
      <c r="K118" s="159">
        <v>4760.8</v>
      </c>
      <c r="L118" s="160">
        <v>-143.59999999999945</v>
      </c>
      <c r="M118" s="160">
        <v>97.072016964358539</v>
      </c>
      <c r="N118" s="159">
        <v>0</v>
      </c>
      <c r="O118" s="159">
        <v>7302.6</v>
      </c>
      <c r="P118" s="159">
        <v>5165.68</v>
      </c>
      <c r="Q118" s="160">
        <v>-2136.92</v>
      </c>
      <c r="R118" s="161">
        <v>70.737545531728429</v>
      </c>
      <c r="S118" s="47"/>
      <c r="T118" s="47"/>
      <c r="U118" s="47"/>
    </row>
    <row r="119" spans="2:21" ht="24" customHeight="1">
      <c r="B119" s="207"/>
      <c r="C119" s="118"/>
      <c r="D119" s="159">
        <v>0</v>
      </c>
      <c r="E119" s="159">
        <v>0</v>
      </c>
      <c r="F119" s="159">
        <v>0</v>
      </c>
      <c r="G119" s="159">
        <v>0</v>
      </c>
      <c r="H119" s="160"/>
      <c r="I119" s="159">
        <v>0</v>
      </c>
      <c r="J119" s="159">
        <v>0</v>
      </c>
      <c r="K119" s="159">
        <v>0</v>
      </c>
      <c r="L119" s="160">
        <v>0</v>
      </c>
      <c r="M119" s="160"/>
      <c r="N119" s="159">
        <v>0</v>
      </c>
      <c r="O119" s="159">
        <v>0</v>
      </c>
      <c r="P119" s="159">
        <v>0</v>
      </c>
      <c r="Q119" s="160">
        <v>0</v>
      </c>
      <c r="R119" s="161"/>
      <c r="S119" s="47"/>
      <c r="T119" s="47"/>
      <c r="U119" s="47"/>
    </row>
    <row r="120" spans="2:21" s="31" customFormat="1" ht="24" customHeight="1">
      <c r="B120" s="210" t="s">
        <v>32</v>
      </c>
      <c r="C120" s="122"/>
      <c r="D120" s="162">
        <v>34025376.590000004</v>
      </c>
      <c r="E120" s="162">
        <v>32068899.943</v>
      </c>
      <c r="F120" s="162">
        <v>24376394.149069998</v>
      </c>
      <c r="G120" s="159">
        <v>-7692505.7939300016</v>
      </c>
      <c r="H120" s="163">
        <v>76.01256729228993</v>
      </c>
      <c r="I120" s="162">
        <v>29587111.890000001</v>
      </c>
      <c r="J120" s="162">
        <v>26968402.609000001</v>
      </c>
      <c r="K120" s="162">
        <v>20667673.770349998</v>
      </c>
      <c r="L120" s="163">
        <v>-6300728.8386500031</v>
      </c>
      <c r="M120" s="163">
        <v>76.636625720845259</v>
      </c>
      <c r="N120" s="162">
        <v>4438264.7</v>
      </c>
      <c r="O120" s="162">
        <v>5100497.3339999998</v>
      </c>
      <c r="P120" s="162">
        <v>3708720.3787199999</v>
      </c>
      <c r="Q120" s="163">
        <v>-1391776.9552799999</v>
      </c>
      <c r="R120" s="164">
        <v>72.71291671887775</v>
      </c>
      <c r="S120" s="47"/>
      <c r="T120" s="47"/>
      <c r="U120" s="47"/>
    </row>
    <row r="121" spans="2:21" s="31" customFormat="1" ht="24" customHeight="1">
      <c r="B121" s="208" t="s">
        <v>704</v>
      </c>
      <c r="C121" s="119" t="s">
        <v>0</v>
      </c>
      <c r="D121" s="162">
        <v>34043215.390000001</v>
      </c>
      <c r="E121" s="162">
        <v>32117075.142999999</v>
      </c>
      <c r="F121" s="162">
        <v>24465186.231369998</v>
      </c>
      <c r="G121" s="159">
        <v>-7651888.9116300009</v>
      </c>
      <c r="H121" s="163">
        <v>76.175013205404696</v>
      </c>
      <c r="I121" s="162">
        <v>29587111.890000001</v>
      </c>
      <c r="J121" s="162">
        <v>26968402.609000001</v>
      </c>
      <c r="K121" s="162">
        <v>20669929.770349998</v>
      </c>
      <c r="L121" s="163">
        <v>-6298472.8386500031</v>
      </c>
      <c r="M121" s="163">
        <v>76.644991066144755</v>
      </c>
      <c r="N121" s="162">
        <v>4456103.5</v>
      </c>
      <c r="O121" s="162">
        <v>5148672.534</v>
      </c>
      <c r="P121" s="162">
        <v>3795256.4610199998</v>
      </c>
      <c r="Q121" s="163">
        <v>-1353416.0729800002</v>
      </c>
      <c r="R121" s="164">
        <v>73.713300582965374</v>
      </c>
      <c r="S121" s="47"/>
      <c r="T121" s="47"/>
      <c r="U121" s="47"/>
    </row>
    <row r="122" spans="2:21" s="31" customFormat="1" ht="24" customHeight="1">
      <c r="B122" s="208" t="s">
        <v>705</v>
      </c>
      <c r="C122" s="119" t="s">
        <v>0</v>
      </c>
      <c r="D122" s="162">
        <v>17838.8</v>
      </c>
      <c r="E122" s="162">
        <v>48175.199999999997</v>
      </c>
      <c r="F122" s="162">
        <v>88792.082299999995</v>
      </c>
      <c r="G122" s="159">
        <v>40616.882299999997</v>
      </c>
      <c r="H122" s="163">
        <v>184.31077047941679</v>
      </c>
      <c r="I122" s="162">
        <v>0</v>
      </c>
      <c r="J122" s="162">
        <v>0</v>
      </c>
      <c r="K122" s="162">
        <v>2256</v>
      </c>
      <c r="L122" s="163">
        <v>2256</v>
      </c>
      <c r="M122" s="163"/>
      <c r="N122" s="162">
        <v>17838.8</v>
      </c>
      <c r="O122" s="162">
        <v>48175.199999999997</v>
      </c>
      <c r="P122" s="162">
        <v>86536.082299999995</v>
      </c>
      <c r="Q122" s="163">
        <v>38360.882299999997</v>
      </c>
      <c r="R122" s="164">
        <v>179.62786309138312</v>
      </c>
      <c r="S122" s="47"/>
      <c r="T122" s="47"/>
      <c r="U122" s="47"/>
    </row>
    <row r="123" spans="2:21" s="31" customFormat="1" ht="24" customHeight="1">
      <c r="B123" s="213" t="s">
        <v>94</v>
      </c>
      <c r="C123" s="119" t="s">
        <v>0</v>
      </c>
      <c r="D123" s="159">
        <v>32879337.59</v>
      </c>
      <c r="E123" s="159">
        <v>29444266.039000001</v>
      </c>
      <c r="F123" s="159">
        <v>23139430.097240001</v>
      </c>
      <c r="G123" s="159">
        <v>-6304835.9417599998</v>
      </c>
      <c r="H123" s="160">
        <v>78.587219890592564</v>
      </c>
      <c r="I123" s="159">
        <v>28477830.890000001</v>
      </c>
      <c r="J123" s="159">
        <v>24499550.328000002</v>
      </c>
      <c r="K123" s="159">
        <v>19529911.379659999</v>
      </c>
      <c r="L123" s="160">
        <v>-4969638.9483400024</v>
      </c>
      <c r="M123" s="160">
        <v>79.715387091573234</v>
      </c>
      <c r="N123" s="159">
        <v>4401506.7</v>
      </c>
      <c r="O123" s="159">
        <v>4944715.7110000001</v>
      </c>
      <c r="P123" s="159">
        <v>3609518.7175799999</v>
      </c>
      <c r="Q123" s="160">
        <v>-1335196.9934200002</v>
      </c>
      <c r="R123" s="161">
        <v>72.997497298990822</v>
      </c>
      <c r="S123" s="47"/>
      <c r="T123" s="47"/>
      <c r="U123" s="47"/>
    </row>
    <row r="124" spans="2:21" ht="24" customHeight="1">
      <c r="B124" s="207" t="s">
        <v>697</v>
      </c>
      <c r="C124" s="118" t="s">
        <v>0</v>
      </c>
      <c r="D124" s="159">
        <v>32897176.390000001</v>
      </c>
      <c r="E124" s="159">
        <v>29492441.239</v>
      </c>
      <c r="F124" s="159">
        <v>23228222.179540001</v>
      </c>
      <c r="G124" s="159">
        <v>-6264219.0594599992</v>
      </c>
      <c r="H124" s="160">
        <v>78.759916791234062</v>
      </c>
      <c r="I124" s="159">
        <v>28477830.890000001</v>
      </c>
      <c r="J124" s="159">
        <v>24499550.328000002</v>
      </c>
      <c r="K124" s="159">
        <v>19532167.379659999</v>
      </c>
      <c r="L124" s="160">
        <v>-4967382.9483400024</v>
      </c>
      <c r="M124" s="160">
        <v>79.724595423847887</v>
      </c>
      <c r="N124" s="159">
        <v>4419345.5</v>
      </c>
      <c r="O124" s="159">
        <v>4992890.9110000003</v>
      </c>
      <c r="P124" s="159">
        <v>3696054.7998800003</v>
      </c>
      <c r="Q124" s="160">
        <v>-1296836.11112</v>
      </c>
      <c r="R124" s="161">
        <v>74.026347976822436</v>
      </c>
      <c r="S124" s="47"/>
      <c r="T124" s="47"/>
      <c r="U124" s="47"/>
    </row>
    <row r="125" spans="2:21" ht="24" customHeight="1">
      <c r="B125" s="207" t="s">
        <v>698</v>
      </c>
      <c r="C125" s="118" t="s">
        <v>0</v>
      </c>
      <c r="D125" s="159">
        <v>17838.8</v>
      </c>
      <c r="E125" s="159">
        <v>48175.199999999997</v>
      </c>
      <c r="F125" s="159">
        <v>88792.082299999995</v>
      </c>
      <c r="G125" s="159">
        <v>40616.882299999997</v>
      </c>
      <c r="H125" s="160">
        <v>184.31077047941679</v>
      </c>
      <c r="I125" s="159">
        <v>0</v>
      </c>
      <c r="J125" s="159">
        <v>0</v>
      </c>
      <c r="K125" s="159">
        <v>2256</v>
      </c>
      <c r="L125" s="160">
        <v>2256</v>
      </c>
      <c r="M125" s="160"/>
      <c r="N125" s="159">
        <v>17838.8</v>
      </c>
      <c r="O125" s="159">
        <v>48175.199999999997</v>
      </c>
      <c r="P125" s="159">
        <v>86536.082299999995</v>
      </c>
      <c r="Q125" s="160">
        <v>38360.882299999997</v>
      </c>
      <c r="R125" s="161">
        <v>179.62786309138312</v>
      </c>
      <c r="S125" s="47"/>
      <c r="T125" s="47"/>
      <c r="U125" s="47"/>
    </row>
    <row r="126" spans="2:21" ht="24" customHeight="1">
      <c r="B126" s="207" t="s">
        <v>699</v>
      </c>
      <c r="C126" s="118" t="s">
        <v>433</v>
      </c>
      <c r="D126" s="159">
        <v>32879337.59</v>
      </c>
      <c r="E126" s="159">
        <v>29444266.039000001</v>
      </c>
      <c r="F126" s="159">
        <v>23139430.097240001</v>
      </c>
      <c r="G126" s="159">
        <v>-6304835.9417599998</v>
      </c>
      <c r="H126" s="160">
        <v>78.587219890592564</v>
      </c>
      <c r="I126" s="159">
        <v>28477830.890000001</v>
      </c>
      <c r="J126" s="159">
        <v>24499550.328000002</v>
      </c>
      <c r="K126" s="159">
        <v>19529911.379659999</v>
      </c>
      <c r="L126" s="160">
        <v>-4969638.9483400024</v>
      </c>
      <c r="M126" s="160">
        <v>79.715387091573234</v>
      </c>
      <c r="N126" s="159">
        <v>4401506.7</v>
      </c>
      <c r="O126" s="159">
        <v>4944715.7110000001</v>
      </c>
      <c r="P126" s="159">
        <v>3609518.7175799999</v>
      </c>
      <c r="Q126" s="160">
        <v>-1335196.9934200002</v>
      </c>
      <c r="R126" s="161">
        <v>72.997497298990822</v>
      </c>
      <c r="S126" s="47"/>
      <c r="T126" s="47"/>
      <c r="U126" s="47"/>
    </row>
    <row r="127" spans="2:21" ht="24" customHeight="1">
      <c r="B127" s="207" t="s">
        <v>700</v>
      </c>
      <c r="C127" s="118" t="s">
        <v>434</v>
      </c>
      <c r="D127" s="159">
        <v>32662558.59</v>
      </c>
      <c r="E127" s="159">
        <v>28458268.096000001</v>
      </c>
      <c r="F127" s="159">
        <v>22194186.645130001</v>
      </c>
      <c r="G127" s="159">
        <v>-6264081.4508699998</v>
      </c>
      <c r="H127" s="160">
        <v>77.988535951172452</v>
      </c>
      <c r="I127" s="159">
        <v>28257359.890000001</v>
      </c>
      <c r="J127" s="159">
        <v>23485803.328000002</v>
      </c>
      <c r="K127" s="159">
        <v>18519953.651150003</v>
      </c>
      <c r="L127" s="160">
        <v>-4965849.6768499985</v>
      </c>
      <c r="M127" s="160">
        <v>78.855951369865792</v>
      </c>
      <c r="N127" s="159">
        <v>4405198.7</v>
      </c>
      <c r="O127" s="159">
        <v>4972464.7680000002</v>
      </c>
      <c r="P127" s="159">
        <v>3674232.9939799998</v>
      </c>
      <c r="Q127" s="160">
        <v>-1298231.7740200004</v>
      </c>
      <c r="R127" s="161">
        <v>73.891584262704214</v>
      </c>
      <c r="S127" s="47"/>
      <c r="T127" s="47"/>
      <c r="U127" s="47"/>
    </row>
    <row r="128" spans="2:21" ht="24" customHeight="1">
      <c r="B128" s="207" t="s">
        <v>697</v>
      </c>
      <c r="C128" s="118" t="s">
        <v>0</v>
      </c>
      <c r="D128" s="159">
        <v>32664358.59</v>
      </c>
      <c r="E128" s="159">
        <v>28462228.396000002</v>
      </c>
      <c r="F128" s="159">
        <v>22202659.241630003</v>
      </c>
      <c r="G128" s="159">
        <v>-6259569.1543699987</v>
      </c>
      <c r="H128" s="160">
        <v>78.007452307389599</v>
      </c>
      <c r="I128" s="159">
        <v>28257359.890000001</v>
      </c>
      <c r="J128" s="159">
        <v>23485803.328000002</v>
      </c>
      <c r="K128" s="159">
        <v>18522209.651150003</v>
      </c>
      <c r="L128" s="160">
        <v>-4963593.6768499985</v>
      </c>
      <c r="M128" s="160">
        <v>78.865557172862992</v>
      </c>
      <c r="N128" s="159">
        <v>4406998.7</v>
      </c>
      <c r="O128" s="159">
        <v>4976425.068</v>
      </c>
      <c r="P128" s="159">
        <v>3680449.5904800002</v>
      </c>
      <c r="Q128" s="160">
        <v>-1295975.4775199997</v>
      </c>
      <c r="R128" s="161">
        <v>73.957701365714613</v>
      </c>
      <c r="S128" s="47"/>
      <c r="T128" s="47"/>
      <c r="U128" s="47"/>
    </row>
    <row r="129" spans="2:21" ht="24" customHeight="1">
      <c r="B129" s="207" t="s">
        <v>698</v>
      </c>
      <c r="C129" s="118" t="s">
        <v>0</v>
      </c>
      <c r="D129" s="159">
        <v>1800</v>
      </c>
      <c r="E129" s="159">
        <v>3960.3</v>
      </c>
      <c r="F129" s="159">
        <v>8472.5964999999997</v>
      </c>
      <c r="G129" s="159">
        <v>4512.2964999999995</v>
      </c>
      <c r="H129" s="160">
        <v>213.93824962755343</v>
      </c>
      <c r="I129" s="159">
        <v>0</v>
      </c>
      <c r="J129" s="159">
        <v>0</v>
      </c>
      <c r="K129" s="159">
        <v>2256</v>
      </c>
      <c r="L129" s="160">
        <v>2256</v>
      </c>
      <c r="M129" s="160"/>
      <c r="N129" s="159">
        <v>1800</v>
      </c>
      <c r="O129" s="159">
        <v>3960.3</v>
      </c>
      <c r="P129" s="159">
        <v>6216.5964999999997</v>
      </c>
      <c r="Q129" s="160">
        <v>2256.2964999999995</v>
      </c>
      <c r="R129" s="161">
        <v>156.97286821705424</v>
      </c>
      <c r="S129" s="47"/>
      <c r="T129" s="47"/>
      <c r="U129" s="47"/>
    </row>
    <row r="130" spans="2:21" ht="24" customHeight="1">
      <c r="B130" s="207" t="s">
        <v>701</v>
      </c>
      <c r="C130" s="118" t="s">
        <v>435</v>
      </c>
      <c r="D130" s="159">
        <v>222586.8</v>
      </c>
      <c r="E130" s="159">
        <v>1020585.743</v>
      </c>
      <c r="F130" s="159">
        <v>1016754.39491</v>
      </c>
      <c r="G130" s="159">
        <v>-3831.3480899999849</v>
      </c>
      <c r="H130" s="160">
        <v>99.624593218523927</v>
      </c>
      <c r="I130" s="159">
        <v>220000</v>
      </c>
      <c r="J130" s="159">
        <v>1013747</v>
      </c>
      <c r="K130" s="159">
        <v>1009957.72851</v>
      </c>
      <c r="L130" s="160">
        <v>-3789.2714899999555</v>
      </c>
      <c r="M130" s="160">
        <v>99.626211323929937</v>
      </c>
      <c r="N130" s="159">
        <v>2586.8000000000002</v>
      </c>
      <c r="O130" s="159">
        <v>6838.7430000000004</v>
      </c>
      <c r="P130" s="159">
        <v>6796.6664000000001</v>
      </c>
      <c r="Q130" s="160">
        <v>-42.076600000000326</v>
      </c>
      <c r="R130" s="161">
        <v>99.384731960244736</v>
      </c>
      <c r="S130" s="47"/>
      <c r="T130" s="47"/>
      <c r="U130" s="47"/>
    </row>
    <row r="131" spans="2:21" ht="24" customHeight="1">
      <c r="B131" s="207" t="s">
        <v>697</v>
      </c>
      <c r="C131" s="118" t="s">
        <v>0</v>
      </c>
      <c r="D131" s="159">
        <v>222586.8</v>
      </c>
      <c r="E131" s="159">
        <v>1020585.743</v>
      </c>
      <c r="F131" s="159">
        <v>1016754.39491</v>
      </c>
      <c r="G131" s="159">
        <v>-3831.3480899999849</v>
      </c>
      <c r="H131" s="160">
        <v>99.624593218523927</v>
      </c>
      <c r="I131" s="159">
        <v>220000</v>
      </c>
      <c r="J131" s="159">
        <v>1013747</v>
      </c>
      <c r="K131" s="159">
        <v>1009957.72851</v>
      </c>
      <c r="L131" s="160">
        <v>-3789.2714899999555</v>
      </c>
      <c r="M131" s="160">
        <v>99.626211323929937</v>
      </c>
      <c r="N131" s="159">
        <v>2586.8000000000002</v>
      </c>
      <c r="O131" s="159">
        <v>6838.7430000000004</v>
      </c>
      <c r="P131" s="159">
        <v>6796.6664000000001</v>
      </c>
      <c r="Q131" s="160">
        <v>-42.076600000000326</v>
      </c>
      <c r="R131" s="161">
        <v>99.384731960244736</v>
      </c>
      <c r="S131" s="47"/>
      <c r="T131" s="47"/>
      <c r="U131" s="47"/>
    </row>
    <row r="132" spans="2:21" ht="24" customHeight="1">
      <c r="B132" s="207" t="s">
        <v>702</v>
      </c>
      <c r="C132" s="118" t="s">
        <v>436</v>
      </c>
      <c r="D132" s="159">
        <v>471</v>
      </c>
      <c r="E132" s="159">
        <v>0</v>
      </c>
      <c r="F132" s="159">
        <v>0</v>
      </c>
      <c r="G132" s="159">
        <v>0</v>
      </c>
      <c r="H132" s="160"/>
      <c r="I132" s="159">
        <v>471</v>
      </c>
      <c r="J132" s="159">
        <v>0</v>
      </c>
      <c r="K132" s="159">
        <v>0</v>
      </c>
      <c r="L132" s="160">
        <v>0</v>
      </c>
      <c r="M132" s="160"/>
      <c r="N132" s="159">
        <v>0</v>
      </c>
      <c r="O132" s="159">
        <v>0</v>
      </c>
      <c r="P132" s="159">
        <v>0</v>
      </c>
      <c r="Q132" s="160">
        <v>0</v>
      </c>
      <c r="R132" s="161"/>
      <c r="S132" s="47"/>
      <c r="T132" s="47"/>
      <c r="U132" s="47"/>
    </row>
    <row r="133" spans="2:21" ht="24" customHeight="1">
      <c r="B133" s="207" t="s">
        <v>697</v>
      </c>
      <c r="C133" s="118" t="s">
        <v>0</v>
      </c>
      <c r="D133" s="159">
        <v>471</v>
      </c>
      <c r="E133" s="159">
        <v>0</v>
      </c>
      <c r="F133" s="159">
        <v>0</v>
      </c>
      <c r="G133" s="159">
        <v>0</v>
      </c>
      <c r="H133" s="160"/>
      <c r="I133" s="159">
        <v>471</v>
      </c>
      <c r="J133" s="159">
        <v>0</v>
      </c>
      <c r="K133" s="159">
        <v>0</v>
      </c>
      <c r="L133" s="160">
        <v>0</v>
      </c>
      <c r="M133" s="160"/>
      <c r="N133" s="159">
        <v>0</v>
      </c>
      <c r="O133" s="159">
        <v>0</v>
      </c>
      <c r="P133" s="159">
        <v>0</v>
      </c>
      <c r="Q133" s="160">
        <v>0</v>
      </c>
      <c r="R133" s="161"/>
      <c r="S133" s="47"/>
      <c r="T133" s="47"/>
      <c r="U133" s="47"/>
    </row>
    <row r="134" spans="2:21" ht="24" customHeight="1">
      <c r="B134" s="207" t="s">
        <v>703</v>
      </c>
      <c r="C134" s="118" t="s">
        <v>437</v>
      </c>
      <c r="D134" s="159">
        <v>-6278.8</v>
      </c>
      <c r="E134" s="159">
        <v>-34587.800000000003</v>
      </c>
      <c r="F134" s="159">
        <v>-71510.94279999999</v>
      </c>
      <c r="G134" s="159">
        <v>-36923.142799999987</v>
      </c>
      <c r="H134" s="160">
        <v>206.75192640179483</v>
      </c>
      <c r="I134" s="159">
        <v>0</v>
      </c>
      <c r="J134" s="159">
        <v>0</v>
      </c>
      <c r="K134" s="159">
        <v>0</v>
      </c>
      <c r="L134" s="160">
        <v>0</v>
      </c>
      <c r="M134" s="160"/>
      <c r="N134" s="159">
        <v>-6278.8</v>
      </c>
      <c r="O134" s="159">
        <v>-34587.800000000003</v>
      </c>
      <c r="P134" s="159">
        <v>-71510.94279999999</v>
      </c>
      <c r="Q134" s="160">
        <v>-36923.142799999987</v>
      </c>
      <c r="R134" s="161">
        <v>206.75192640179483</v>
      </c>
      <c r="S134" s="47"/>
      <c r="T134" s="47"/>
      <c r="U134" s="47"/>
    </row>
    <row r="135" spans="2:21" ht="24" customHeight="1">
      <c r="B135" s="207" t="s">
        <v>697</v>
      </c>
      <c r="C135" s="118" t="s">
        <v>0</v>
      </c>
      <c r="D135" s="159">
        <v>9760</v>
      </c>
      <c r="E135" s="159">
        <v>9627.1</v>
      </c>
      <c r="F135" s="159">
        <v>8808.5429999999997</v>
      </c>
      <c r="G135" s="159">
        <v>-818.5570000000007</v>
      </c>
      <c r="H135" s="160">
        <v>91.497366808280788</v>
      </c>
      <c r="I135" s="159">
        <v>0</v>
      </c>
      <c r="J135" s="159">
        <v>0</v>
      </c>
      <c r="K135" s="159">
        <v>0</v>
      </c>
      <c r="L135" s="160">
        <v>0</v>
      </c>
      <c r="M135" s="160"/>
      <c r="N135" s="159">
        <v>9760</v>
      </c>
      <c r="O135" s="159">
        <v>9627.1</v>
      </c>
      <c r="P135" s="159">
        <v>8808.5429999999997</v>
      </c>
      <c r="Q135" s="160">
        <v>-818.5570000000007</v>
      </c>
      <c r="R135" s="161">
        <v>91.497366808280788</v>
      </c>
      <c r="S135" s="47"/>
      <c r="T135" s="47"/>
      <c r="U135" s="47"/>
    </row>
    <row r="136" spans="2:21" ht="24" customHeight="1">
      <c r="B136" s="207" t="s">
        <v>698</v>
      </c>
      <c r="C136" s="118" t="s">
        <v>0</v>
      </c>
      <c r="D136" s="159">
        <v>16038.8</v>
      </c>
      <c r="E136" s="159">
        <v>44214.9</v>
      </c>
      <c r="F136" s="159">
        <v>80319.485799999995</v>
      </c>
      <c r="G136" s="159">
        <v>36104.585799999993</v>
      </c>
      <c r="H136" s="160">
        <v>181.65705633168906</v>
      </c>
      <c r="I136" s="159">
        <v>0</v>
      </c>
      <c r="J136" s="159">
        <v>0</v>
      </c>
      <c r="K136" s="159">
        <v>0</v>
      </c>
      <c r="L136" s="160">
        <v>0</v>
      </c>
      <c r="M136" s="160"/>
      <c r="N136" s="159">
        <v>16038.8</v>
      </c>
      <c r="O136" s="159">
        <v>44214.9</v>
      </c>
      <c r="P136" s="159">
        <v>80319.485799999995</v>
      </c>
      <c r="Q136" s="160">
        <v>36104.585799999993</v>
      </c>
      <c r="R136" s="161">
        <v>181.65705633168906</v>
      </c>
      <c r="S136" s="47"/>
      <c r="T136" s="47"/>
      <c r="U136" s="47"/>
    </row>
    <row r="137" spans="2:21" ht="24" customHeight="1">
      <c r="B137" s="207" t="s">
        <v>93</v>
      </c>
      <c r="C137" s="118" t="s">
        <v>0</v>
      </c>
      <c r="D137" s="159">
        <v>1146039</v>
      </c>
      <c r="E137" s="159">
        <v>2624633.9040000001</v>
      </c>
      <c r="F137" s="159">
        <v>1236964.05183</v>
      </c>
      <c r="G137" s="159">
        <v>-1387669.8521700001</v>
      </c>
      <c r="H137" s="160">
        <v>47.12901292423448</v>
      </c>
      <c r="I137" s="159">
        <v>1109281</v>
      </c>
      <c r="J137" s="159">
        <v>2468852.281</v>
      </c>
      <c r="K137" s="159">
        <v>1137762.39069</v>
      </c>
      <c r="L137" s="160">
        <v>-1331089.8903099999</v>
      </c>
      <c r="M137" s="160">
        <v>46.084668550082441</v>
      </c>
      <c r="N137" s="159">
        <v>36758</v>
      </c>
      <c r="O137" s="159">
        <v>155781.62299999999</v>
      </c>
      <c r="P137" s="159">
        <v>99201.661139999997</v>
      </c>
      <c r="Q137" s="160">
        <v>-56579.961859999996</v>
      </c>
      <c r="R137" s="161">
        <v>63.679950965718213</v>
      </c>
      <c r="S137" s="47"/>
      <c r="T137" s="47"/>
      <c r="U137" s="47"/>
    </row>
    <row r="138" spans="2:21" ht="24" customHeight="1">
      <c r="B138" s="207" t="s">
        <v>697</v>
      </c>
      <c r="C138" s="118" t="s">
        <v>0</v>
      </c>
      <c r="D138" s="159">
        <v>1146039</v>
      </c>
      <c r="E138" s="159">
        <v>2624633.9040000001</v>
      </c>
      <c r="F138" s="159">
        <v>1236964.05183</v>
      </c>
      <c r="G138" s="159">
        <v>-1387669.8521700001</v>
      </c>
      <c r="H138" s="160">
        <v>47.12901292423448</v>
      </c>
      <c r="I138" s="159">
        <v>1109281</v>
      </c>
      <c r="J138" s="159">
        <v>2468852.281</v>
      </c>
      <c r="K138" s="159">
        <v>1137762.39069</v>
      </c>
      <c r="L138" s="160">
        <v>-1331089.8903099999</v>
      </c>
      <c r="M138" s="160">
        <v>46.084668550082441</v>
      </c>
      <c r="N138" s="159">
        <v>36758</v>
      </c>
      <c r="O138" s="159">
        <v>155781.62299999999</v>
      </c>
      <c r="P138" s="159">
        <v>99201.661139999997</v>
      </c>
      <c r="Q138" s="160">
        <v>-56579.961859999996</v>
      </c>
      <c r="R138" s="161">
        <v>63.679950965718213</v>
      </c>
      <c r="S138" s="47"/>
      <c r="T138" s="47"/>
      <c r="U138" s="47"/>
    </row>
    <row r="139" spans="2:21" ht="24" customHeight="1">
      <c r="B139" s="209"/>
      <c r="C139" s="124"/>
      <c r="D139" s="159"/>
      <c r="E139" s="159"/>
      <c r="F139" s="159"/>
      <c r="G139" s="159">
        <v>0</v>
      </c>
      <c r="H139" s="160"/>
      <c r="I139" s="159"/>
      <c r="J139" s="159"/>
      <c r="K139" s="159"/>
      <c r="L139" s="160"/>
      <c r="M139" s="160"/>
      <c r="N139" s="159"/>
      <c r="O139" s="159"/>
      <c r="P139" s="159"/>
      <c r="Q139" s="160"/>
      <c r="R139" s="161"/>
      <c r="S139" s="47"/>
      <c r="T139" s="47"/>
      <c r="U139" s="47"/>
    </row>
    <row r="140" spans="2:21" ht="57" customHeight="1">
      <c r="B140" s="204" t="s">
        <v>33</v>
      </c>
      <c r="C140" s="125"/>
      <c r="D140" s="162">
        <v>34025376.590000004</v>
      </c>
      <c r="E140" s="162">
        <v>32068899.943</v>
      </c>
      <c r="F140" s="162">
        <v>24376394.149069998</v>
      </c>
      <c r="G140" s="159">
        <v>-7692505.7939300016</v>
      </c>
      <c r="H140" s="163">
        <v>76.01256729228993</v>
      </c>
      <c r="I140" s="162">
        <v>29587111.890000001</v>
      </c>
      <c r="J140" s="162">
        <v>26968402.609000001</v>
      </c>
      <c r="K140" s="162">
        <v>20667673.770349998</v>
      </c>
      <c r="L140" s="159">
        <v>-6300728.8386500031</v>
      </c>
      <c r="M140" s="162">
        <v>76.636625720845259</v>
      </c>
      <c r="N140" s="162">
        <v>4438264.7</v>
      </c>
      <c r="O140" s="162">
        <v>5100497.3339999998</v>
      </c>
      <c r="P140" s="162">
        <v>3708720.3787199999</v>
      </c>
      <c r="Q140" s="159">
        <v>-1391776.9552799999</v>
      </c>
      <c r="R140" s="165">
        <v>72.71291671887775</v>
      </c>
      <c r="S140" s="47"/>
      <c r="T140" s="47"/>
      <c r="U140" s="47"/>
    </row>
    <row r="141" spans="2:21" s="34" customFormat="1" ht="31.5" customHeight="1" thickBot="1">
      <c r="B141" s="205" t="s">
        <v>34</v>
      </c>
      <c r="C141" s="126"/>
      <c r="D141" s="166">
        <v>-7472482.2709999979</v>
      </c>
      <c r="E141" s="166">
        <v>-32147996.088920038</v>
      </c>
      <c r="F141" s="166">
        <v>-19734036.647210006</v>
      </c>
      <c r="G141" s="167">
        <v>12413959.441710033</v>
      </c>
      <c r="H141" s="168">
        <v>61.384966554762762</v>
      </c>
      <c r="I141" s="166">
        <v>-7953502.970999971</v>
      </c>
      <c r="J141" s="166">
        <v>-29764035.779000018</v>
      </c>
      <c r="K141" s="166">
        <v>-19863315.746729989</v>
      </c>
      <c r="L141" s="167">
        <v>9900720.0322700292</v>
      </c>
      <c r="M141" s="168">
        <v>66.735962468989257</v>
      </c>
      <c r="N141" s="166">
        <v>243098.39999999758</v>
      </c>
      <c r="O141" s="166">
        <v>-2529145.1099199997</v>
      </c>
      <c r="P141" s="166">
        <v>129279.09952000203</v>
      </c>
      <c r="Q141" s="167">
        <v>2658424.2094400018</v>
      </c>
      <c r="R141" s="169">
        <v>-5.1115730375823034</v>
      </c>
      <c r="S141" s="47"/>
      <c r="T141" s="47"/>
      <c r="U141" s="47"/>
    </row>
    <row r="142" spans="2:21" ht="24" customHeight="1">
      <c r="D142" s="127"/>
      <c r="E142" s="170"/>
      <c r="F142" s="170"/>
      <c r="G142" s="171"/>
      <c r="H142" s="171"/>
      <c r="I142" s="170"/>
      <c r="J142" s="170"/>
      <c r="K142" s="170"/>
      <c r="L142" s="170"/>
      <c r="M142" s="170"/>
      <c r="N142" s="170"/>
      <c r="O142" s="170"/>
      <c r="P142" s="127"/>
      <c r="Q142" s="128"/>
      <c r="R142" s="128"/>
      <c r="S142" s="47"/>
      <c r="T142" s="47"/>
      <c r="U142" s="47"/>
    </row>
    <row r="143" spans="2:21" ht="24" customHeight="1">
      <c r="C143" s="128"/>
      <c r="D143" s="128"/>
      <c r="E143" s="170"/>
      <c r="F143" s="170"/>
      <c r="G143" s="171"/>
      <c r="H143" s="171"/>
      <c r="I143" s="170"/>
      <c r="J143" s="170"/>
      <c r="K143" s="170"/>
      <c r="L143" s="170"/>
      <c r="M143" s="170"/>
      <c r="N143" s="170"/>
      <c r="O143" s="170"/>
      <c r="P143" s="128"/>
      <c r="Q143" s="128"/>
      <c r="R143" s="128"/>
      <c r="S143" s="47"/>
      <c r="T143" s="47"/>
      <c r="U143" s="47"/>
    </row>
    <row r="144" spans="2:21" ht="24" customHeight="1">
      <c r="C144" s="128"/>
      <c r="D144" s="128"/>
      <c r="E144" s="170"/>
      <c r="F144" s="170"/>
      <c r="G144" s="171"/>
      <c r="H144" s="171"/>
      <c r="I144" s="170"/>
      <c r="J144" s="170"/>
      <c r="K144" s="170"/>
      <c r="L144" s="170"/>
      <c r="M144" s="170"/>
      <c r="N144" s="170"/>
      <c r="O144" s="170"/>
      <c r="P144" s="128"/>
      <c r="Q144" s="128"/>
      <c r="R144" s="128"/>
      <c r="S144" s="47"/>
      <c r="T144" s="47"/>
      <c r="U144" s="47"/>
    </row>
    <row r="145" spans="3:21" ht="24" customHeight="1">
      <c r="C145" s="128"/>
      <c r="D145" s="128"/>
      <c r="E145" s="170"/>
      <c r="F145" s="170"/>
      <c r="G145" s="171"/>
      <c r="H145" s="171"/>
      <c r="I145" s="170"/>
      <c r="J145" s="170"/>
      <c r="K145" s="170"/>
      <c r="L145" s="170"/>
      <c r="M145" s="170"/>
      <c r="N145" s="170"/>
      <c r="O145" s="170"/>
      <c r="P145" s="128"/>
      <c r="Q145" s="128"/>
      <c r="R145" s="128"/>
      <c r="S145" s="47"/>
      <c r="T145" s="47"/>
      <c r="U145" s="47"/>
    </row>
    <row r="146" spans="3:21" ht="24" customHeight="1">
      <c r="C146" s="128"/>
      <c r="D146" s="128"/>
      <c r="E146" s="170"/>
      <c r="F146" s="170"/>
      <c r="G146" s="171"/>
      <c r="H146" s="171"/>
      <c r="I146" s="170"/>
      <c r="J146" s="170"/>
      <c r="K146" s="170"/>
      <c r="L146" s="170"/>
      <c r="M146" s="170"/>
      <c r="N146" s="170"/>
      <c r="O146" s="170"/>
      <c r="P146" s="128"/>
      <c r="Q146" s="128"/>
      <c r="R146" s="128"/>
      <c r="S146" s="47"/>
      <c r="T146" s="47"/>
      <c r="U146" s="47"/>
    </row>
    <row r="147" spans="3:21" ht="24" customHeight="1">
      <c r="C147" s="128"/>
      <c r="D147" s="128"/>
      <c r="E147" s="170"/>
      <c r="F147" s="170"/>
      <c r="G147" s="171"/>
      <c r="H147" s="171"/>
      <c r="I147" s="170"/>
      <c r="J147" s="170"/>
      <c r="K147" s="170"/>
      <c r="L147" s="170"/>
      <c r="M147" s="170"/>
      <c r="N147" s="170"/>
      <c r="O147" s="170"/>
      <c r="P147" s="128"/>
      <c r="Q147" s="128"/>
      <c r="R147" s="128"/>
      <c r="S147" s="47"/>
      <c r="T147" s="47"/>
      <c r="U147" s="47"/>
    </row>
    <row r="148" spans="3:21" ht="24" customHeight="1">
      <c r="C148" s="128"/>
      <c r="D148" s="128"/>
      <c r="E148" s="170"/>
      <c r="F148" s="170"/>
      <c r="G148" s="171"/>
      <c r="H148" s="171"/>
      <c r="I148" s="170"/>
      <c r="J148" s="170"/>
      <c r="K148" s="170"/>
      <c r="L148" s="170"/>
      <c r="M148" s="170"/>
      <c r="N148" s="170"/>
      <c r="O148" s="170"/>
      <c r="P148" s="128"/>
      <c r="Q148" s="128"/>
      <c r="R148" s="128"/>
      <c r="S148" s="47"/>
      <c r="T148" s="47"/>
      <c r="U148" s="47"/>
    </row>
    <row r="149" spans="3:21" ht="24" customHeight="1">
      <c r="C149" s="128"/>
      <c r="D149" s="128"/>
      <c r="E149" s="170"/>
      <c r="F149" s="170"/>
      <c r="G149" s="171"/>
      <c r="H149" s="171"/>
      <c r="I149" s="170"/>
      <c r="J149" s="170"/>
      <c r="K149" s="170"/>
      <c r="L149" s="170"/>
      <c r="M149" s="170"/>
      <c r="N149" s="170"/>
      <c r="O149" s="170"/>
      <c r="P149" s="128"/>
      <c r="Q149" s="128"/>
      <c r="R149" s="128"/>
      <c r="S149" s="47"/>
      <c r="T149" s="47"/>
      <c r="U149" s="47"/>
    </row>
    <row r="150" spans="3:21" ht="24" customHeight="1">
      <c r="C150" s="128"/>
      <c r="D150" s="128"/>
      <c r="E150" s="170"/>
      <c r="F150" s="170"/>
      <c r="G150" s="171"/>
      <c r="H150" s="171"/>
      <c r="I150" s="170"/>
      <c r="J150" s="170"/>
      <c r="K150" s="170"/>
      <c r="L150" s="170"/>
      <c r="M150" s="170"/>
      <c r="N150" s="170"/>
      <c r="O150" s="170"/>
      <c r="P150" s="128"/>
      <c r="Q150" s="128"/>
      <c r="R150" s="128"/>
      <c r="S150" s="47"/>
      <c r="T150" s="47"/>
      <c r="U150" s="47"/>
    </row>
    <row r="151" spans="3:21" ht="24" customHeight="1">
      <c r="C151" s="128"/>
      <c r="D151" s="128"/>
      <c r="E151" s="170"/>
      <c r="F151" s="170"/>
      <c r="G151" s="171"/>
      <c r="H151" s="171"/>
      <c r="I151" s="170"/>
      <c r="J151" s="170"/>
      <c r="K151" s="170"/>
      <c r="L151" s="170"/>
      <c r="M151" s="170"/>
      <c r="N151" s="170"/>
      <c r="O151" s="170"/>
      <c r="P151" s="128"/>
      <c r="Q151" s="128"/>
      <c r="R151" s="128"/>
      <c r="S151" s="47"/>
      <c r="T151" s="47"/>
      <c r="U151" s="47"/>
    </row>
    <row r="152" spans="3:21" ht="24" customHeight="1">
      <c r="C152" s="128"/>
      <c r="D152" s="128"/>
      <c r="E152" s="170"/>
      <c r="F152" s="170"/>
      <c r="G152" s="171"/>
      <c r="H152" s="171"/>
      <c r="I152" s="170"/>
      <c r="J152" s="170"/>
      <c r="K152" s="170"/>
      <c r="L152" s="170"/>
      <c r="M152" s="170"/>
      <c r="N152" s="170"/>
      <c r="O152" s="170"/>
      <c r="P152" s="128"/>
      <c r="Q152" s="128"/>
      <c r="R152" s="128"/>
      <c r="S152" s="47"/>
      <c r="T152" s="47"/>
      <c r="U152" s="47"/>
    </row>
    <row r="153" spans="3:21" ht="24" customHeight="1">
      <c r="C153" s="128"/>
      <c r="D153" s="128"/>
      <c r="E153" s="170"/>
      <c r="F153" s="170"/>
      <c r="G153" s="171"/>
      <c r="H153" s="171"/>
      <c r="I153" s="170"/>
      <c r="J153" s="170"/>
      <c r="K153" s="170"/>
      <c r="L153" s="170"/>
      <c r="M153" s="170"/>
      <c r="N153" s="170"/>
      <c r="O153" s="170"/>
      <c r="P153" s="128"/>
      <c r="Q153" s="128"/>
      <c r="R153" s="128"/>
      <c r="S153" s="47"/>
      <c r="T153" s="47"/>
      <c r="U153" s="47"/>
    </row>
    <row r="154" spans="3:21" ht="24" customHeight="1">
      <c r="C154" s="128"/>
      <c r="D154" s="128"/>
      <c r="E154" s="170"/>
      <c r="F154" s="170"/>
      <c r="G154" s="171"/>
      <c r="H154" s="171"/>
      <c r="I154" s="170"/>
      <c r="J154" s="170"/>
      <c r="K154" s="170"/>
      <c r="L154" s="170"/>
      <c r="M154" s="170"/>
      <c r="N154" s="170"/>
      <c r="O154" s="170"/>
      <c r="P154" s="128"/>
      <c r="Q154" s="128"/>
      <c r="R154" s="128"/>
      <c r="S154" s="47"/>
      <c r="T154" s="47"/>
      <c r="U154" s="47"/>
    </row>
    <row r="155" spans="3:21" ht="24" customHeight="1">
      <c r="C155" s="128"/>
      <c r="D155" s="128"/>
      <c r="E155" s="170"/>
      <c r="F155" s="170"/>
      <c r="G155" s="171"/>
      <c r="H155" s="171"/>
      <c r="I155" s="170"/>
      <c r="J155" s="170"/>
      <c r="K155" s="170"/>
      <c r="L155" s="170"/>
      <c r="M155" s="170"/>
      <c r="N155" s="170"/>
      <c r="O155" s="170"/>
      <c r="P155" s="128"/>
      <c r="Q155" s="128"/>
      <c r="R155" s="128"/>
      <c r="S155" s="47"/>
      <c r="T155" s="47"/>
      <c r="U155" s="47"/>
    </row>
    <row r="156" spans="3:21" ht="24" customHeight="1">
      <c r="C156" s="128"/>
      <c r="D156" s="128"/>
      <c r="E156" s="170"/>
      <c r="F156" s="170"/>
      <c r="G156" s="171"/>
      <c r="H156" s="171"/>
      <c r="I156" s="170"/>
      <c r="J156" s="170"/>
      <c r="K156" s="170"/>
      <c r="L156" s="170"/>
      <c r="M156" s="170"/>
      <c r="N156" s="170"/>
      <c r="O156" s="170"/>
      <c r="P156" s="128"/>
      <c r="Q156" s="128"/>
      <c r="R156" s="128"/>
      <c r="S156" s="47"/>
      <c r="T156" s="47"/>
      <c r="U156" s="47"/>
    </row>
    <row r="157" spans="3:21" ht="24" customHeight="1">
      <c r="C157" s="128"/>
      <c r="D157" s="128"/>
      <c r="E157" s="170"/>
      <c r="F157" s="170"/>
      <c r="G157" s="171"/>
      <c r="H157" s="171"/>
      <c r="I157" s="170"/>
      <c r="J157" s="170"/>
      <c r="K157" s="170"/>
      <c r="L157" s="170"/>
      <c r="M157" s="170"/>
      <c r="N157" s="170"/>
      <c r="O157" s="170"/>
      <c r="P157" s="128"/>
      <c r="Q157" s="128"/>
      <c r="R157" s="128"/>
      <c r="S157" s="47"/>
      <c r="T157" s="47"/>
      <c r="U157" s="47"/>
    </row>
    <row r="158" spans="3:21" ht="24" customHeight="1">
      <c r="C158" s="128"/>
      <c r="D158" s="128"/>
      <c r="E158" s="170"/>
      <c r="F158" s="170"/>
      <c r="G158" s="171"/>
      <c r="H158" s="171"/>
      <c r="I158" s="170"/>
      <c r="J158" s="170"/>
      <c r="K158" s="170"/>
      <c r="L158" s="170"/>
      <c r="M158" s="170"/>
      <c r="N158" s="170"/>
      <c r="O158" s="170"/>
      <c r="P158" s="128"/>
      <c r="Q158" s="128"/>
      <c r="R158" s="128"/>
      <c r="S158" s="47"/>
      <c r="T158" s="47"/>
      <c r="U158" s="47"/>
    </row>
    <row r="159" spans="3:21" ht="24" customHeight="1">
      <c r="C159" s="128"/>
      <c r="D159" s="128"/>
      <c r="E159" s="170"/>
      <c r="F159" s="170"/>
      <c r="G159" s="171"/>
      <c r="H159" s="171"/>
      <c r="I159" s="170"/>
      <c r="J159" s="170"/>
      <c r="K159" s="170"/>
      <c r="L159" s="170"/>
      <c r="M159" s="170"/>
      <c r="N159" s="170"/>
      <c r="O159" s="170"/>
      <c r="P159" s="128"/>
      <c r="Q159" s="128"/>
      <c r="R159" s="128"/>
      <c r="S159" s="47"/>
      <c r="T159" s="47"/>
      <c r="U159" s="47"/>
    </row>
    <row r="160" spans="3:21" ht="24" customHeight="1">
      <c r="C160" s="128"/>
      <c r="D160" s="128"/>
      <c r="E160" s="170"/>
      <c r="F160" s="170"/>
      <c r="G160" s="171"/>
      <c r="H160" s="171"/>
      <c r="I160" s="170"/>
      <c r="J160" s="170"/>
      <c r="K160" s="170"/>
      <c r="L160" s="170"/>
      <c r="M160" s="170"/>
      <c r="N160" s="170"/>
      <c r="O160" s="170"/>
      <c r="P160" s="128"/>
      <c r="Q160" s="128"/>
      <c r="R160" s="128"/>
      <c r="S160" s="47"/>
      <c r="T160" s="47"/>
      <c r="U160" s="47"/>
    </row>
    <row r="161" spans="3:21" ht="24" customHeight="1">
      <c r="C161" s="128"/>
      <c r="D161" s="128"/>
      <c r="E161" s="170"/>
      <c r="F161" s="170"/>
      <c r="G161" s="171"/>
      <c r="H161" s="171"/>
      <c r="I161" s="170"/>
      <c r="J161" s="170"/>
      <c r="K161" s="170"/>
      <c r="L161" s="170"/>
      <c r="M161" s="170"/>
      <c r="N161" s="170"/>
      <c r="O161" s="170"/>
      <c r="P161" s="128"/>
      <c r="Q161" s="128"/>
      <c r="R161" s="128"/>
      <c r="S161" s="47"/>
      <c r="T161" s="47"/>
      <c r="U161" s="47"/>
    </row>
    <row r="162" spans="3:21" ht="24" customHeight="1">
      <c r="C162" s="128"/>
      <c r="D162" s="128"/>
      <c r="E162" s="170"/>
      <c r="F162" s="170"/>
      <c r="G162" s="171"/>
      <c r="H162" s="171"/>
      <c r="I162" s="170"/>
      <c r="J162" s="170"/>
      <c r="K162" s="170"/>
      <c r="L162" s="170"/>
      <c r="M162" s="170"/>
      <c r="N162" s="170"/>
      <c r="O162" s="170"/>
      <c r="P162" s="128"/>
      <c r="Q162" s="128"/>
      <c r="R162" s="128"/>
      <c r="S162" s="47"/>
      <c r="T162" s="47"/>
      <c r="U162" s="47"/>
    </row>
    <row r="163" spans="3:21" ht="24" customHeight="1">
      <c r="C163" s="128"/>
      <c r="D163" s="128"/>
      <c r="E163" s="170"/>
      <c r="F163" s="170"/>
      <c r="G163" s="171"/>
      <c r="H163" s="171"/>
      <c r="I163" s="170"/>
      <c r="J163" s="170"/>
      <c r="K163" s="170"/>
      <c r="L163" s="170"/>
      <c r="M163" s="170"/>
      <c r="N163" s="170"/>
      <c r="O163" s="170"/>
      <c r="P163" s="128"/>
      <c r="Q163" s="128"/>
      <c r="R163" s="128"/>
      <c r="S163" s="47"/>
      <c r="T163" s="47"/>
      <c r="U163" s="47"/>
    </row>
    <row r="164" spans="3:21" ht="24" customHeight="1">
      <c r="C164" s="128"/>
      <c r="D164" s="128"/>
      <c r="E164" s="170"/>
      <c r="F164" s="170"/>
      <c r="G164" s="171"/>
      <c r="H164" s="171"/>
      <c r="I164" s="170"/>
      <c r="J164" s="170"/>
      <c r="K164" s="170"/>
      <c r="L164" s="170"/>
      <c r="M164" s="170"/>
      <c r="N164" s="170"/>
      <c r="O164" s="170"/>
      <c r="P164" s="128"/>
      <c r="Q164" s="128"/>
      <c r="R164" s="128"/>
      <c r="S164" s="47"/>
      <c r="T164" s="47"/>
      <c r="U164" s="47"/>
    </row>
    <row r="165" spans="3:21" ht="24" customHeight="1">
      <c r="C165" s="128"/>
      <c r="D165" s="128"/>
      <c r="E165" s="170"/>
      <c r="F165" s="170"/>
      <c r="G165" s="171"/>
      <c r="H165" s="171"/>
      <c r="I165" s="170"/>
      <c r="J165" s="170"/>
      <c r="K165" s="170"/>
      <c r="L165" s="170"/>
      <c r="M165" s="170"/>
      <c r="N165" s="170"/>
      <c r="O165" s="170"/>
      <c r="P165" s="128"/>
      <c r="Q165" s="128"/>
      <c r="R165" s="128"/>
      <c r="S165" s="47"/>
      <c r="T165" s="47"/>
      <c r="U165" s="47"/>
    </row>
    <row r="166" spans="3:21" ht="24" customHeight="1">
      <c r="C166" s="128"/>
      <c r="D166" s="128"/>
      <c r="E166" s="170"/>
      <c r="F166" s="170"/>
      <c r="G166" s="171"/>
      <c r="H166" s="171"/>
      <c r="I166" s="170"/>
      <c r="J166" s="170"/>
      <c r="K166" s="170"/>
      <c r="L166" s="170"/>
      <c r="M166" s="170"/>
      <c r="N166" s="170"/>
      <c r="O166" s="170"/>
      <c r="P166" s="128"/>
      <c r="Q166" s="128"/>
      <c r="R166" s="128"/>
      <c r="S166" s="47"/>
      <c r="T166" s="47"/>
      <c r="U166" s="47"/>
    </row>
    <row r="167" spans="3:21" ht="24" customHeight="1">
      <c r="C167" s="128"/>
      <c r="D167" s="128"/>
      <c r="E167" s="170"/>
      <c r="F167" s="170"/>
      <c r="G167" s="171"/>
      <c r="H167" s="171"/>
      <c r="I167" s="170"/>
      <c r="J167" s="170"/>
      <c r="K167" s="170"/>
      <c r="L167" s="170"/>
      <c r="M167" s="170"/>
      <c r="N167" s="170"/>
      <c r="O167" s="170"/>
      <c r="P167" s="128"/>
      <c r="Q167" s="128"/>
      <c r="R167" s="128"/>
      <c r="S167" s="47"/>
      <c r="T167" s="47"/>
      <c r="U167" s="47"/>
    </row>
    <row r="168" spans="3:21" ht="24" customHeight="1">
      <c r="C168" s="128"/>
      <c r="D168" s="128"/>
      <c r="E168" s="170"/>
      <c r="F168" s="170"/>
      <c r="G168" s="171"/>
      <c r="H168" s="171"/>
      <c r="I168" s="170"/>
      <c r="J168" s="170"/>
      <c r="K168" s="170"/>
      <c r="L168" s="170"/>
      <c r="M168" s="170"/>
      <c r="N168" s="170"/>
      <c r="O168" s="170"/>
      <c r="P168" s="128"/>
      <c r="Q168" s="128"/>
      <c r="R168" s="128"/>
      <c r="S168" s="47"/>
      <c r="T168" s="47"/>
      <c r="U168" s="47"/>
    </row>
    <row r="169" spans="3:21" ht="24" customHeight="1">
      <c r="C169" s="128"/>
      <c r="D169" s="128"/>
      <c r="E169" s="170"/>
      <c r="F169" s="170"/>
      <c r="G169" s="171"/>
      <c r="H169" s="171"/>
      <c r="I169" s="170"/>
      <c r="J169" s="170"/>
      <c r="K169" s="170"/>
      <c r="L169" s="170"/>
      <c r="M169" s="170"/>
      <c r="N169" s="170"/>
      <c r="O169" s="170"/>
      <c r="P169" s="128"/>
      <c r="Q169" s="128"/>
      <c r="R169" s="128"/>
      <c r="S169" s="47"/>
      <c r="T169" s="47"/>
      <c r="U169" s="47"/>
    </row>
    <row r="170" spans="3:21" ht="24" customHeight="1">
      <c r="C170" s="128"/>
      <c r="D170" s="128"/>
      <c r="E170" s="170"/>
      <c r="F170" s="170"/>
      <c r="G170" s="171"/>
      <c r="H170" s="171"/>
      <c r="I170" s="170"/>
      <c r="J170" s="170"/>
      <c r="K170" s="170"/>
      <c r="L170" s="170"/>
      <c r="M170" s="170"/>
      <c r="N170" s="170"/>
      <c r="O170" s="170"/>
      <c r="P170" s="128"/>
      <c r="Q170" s="128"/>
      <c r="R170" s="128"/>
      <c r="S170" s="47"/>
      <c r="T170" s="47"/>
      <c r="U170" s="47"/>
    </row>
    <row r="171" spans="3:21" ht="24" customHeight="1">
      <c r="C171" s="128"/>
      <c r="D171" s="128"/>
      <c r="E171" s="170"/>
      <c r="F171" s="170"/>
      <c r="G171" s="171"/>
      <c r="H171" s="171"/>
      <c r="I171" s="170"/>
      <c r="J171" s="170"/>
      <c r="K171" s="170"/>
      <c r="L171" s="170"/>
      <c r="M171" s="170"/>
      <c r="N171" s="170"/>
      <c r="O171" s="170"/>
      <c r="P171" s="128"/>
      <c r="Q171" s="128"/>
      <c r="R171" s="128"/>
      <c r="S171" s="47"/>
      <c r="T171" s="47"/>
      <c r="U171" s="47"/>
    </row>
    <row r="172" spans="3:21" ht="24" customHeight="1">
      <c r="C172" s="128"/>
      <c r="D172" s="128"/>
      <c r="E172" s="170"/>
      <c r="F172" s="170"/>
      <c r="G172" s="171"/>
      <c r="H172" s="171"/>
      <c r="I172" s="170"/>
      <c r="J172" s="170"/>
      <c r="K172" s="170"/>
      <c r="L172" s="170"/>
      <c r="M172" s="170"/>
      <c r="N172" s="170"/>
      <c r="O172" s="170"/>
      <c r="P172" s="128"/>
      <c r="Q172" s="128"/>
      <c r="R172" s="128"/>
      <c r="S172" s="47"/>
      <c r="T172" s="47"/>
      <c r="U172" s="47"/>
    </row>
    <row r="173" spans="3:21" ht="24" customHeight="1">
      <c r="C173" s="128"/>
      <c r="D173" s="128"/>
      <c r="E173" s="170"/>
      <c r="F173" s="170"/>
      <c r="G173" s="171"/>
      <c r="H173" s="171"/>
      <c r="I173" s="170"/>
      <c r="J173" s="170"/>
      <c r="K173" s="170"/>
      <c r="L173" s="170"/>
      <c r="M173" s="170"/>
      <c r="N173" s="170"/>
      <c r="O173" s="170"/>
      <c r="P173" s="128"/>
      <c r="Q173" s="128"/>
      <c r="R173" s="128"/>
      <c r="S173" s="47"/>
      <c r="T173" s="47"/>
      <c r="U173" s="47"/>
    </row>
    <row r="174" spans="3:21" ht="24" customHeight="1">
      <c r="C174" s="128"/>
      <c r="D174" s="128"/>
      <c r="E174" s="170"/>
      <c r="F174" s="170"/>
      <c r="G174" s="171"/>
      <c r="H174" s="171"/>
      <c r="I174" s="170"/>
      <c r="J174" s="170"/>
      <c r="K174" s="170"/>
      <c r="L174" s="170"/>
      <c r="M174" s="170"/>
      <c r="N174" s="170"/>
      <c r="O174" s="170"/>
      <c r="P174" s="128"/>
      <c r="Q174" s="128"/>
      <c r="R174" s="128"/>
      <c r="S174" s="47"/>
      <c r="T174" s="47"/>
      <c r="U174" s="47"/>
    </row>
    <row r="175" spans="3:21" ht="24" customHeight="1">
      <c r="C175" s="128"/>
      <c r="D175" s="128"/>
      <c r="E175" s="170"/>
      <c r="F175" s="170"/>
      <c r="G175" s="171"/>
      <c r="H175" s="171"/>
      <c r="I175" s="170"/>
      <c r="J175" s="170"/>
      <c r="K175" s="170"/>
      <c r="L175" s="170"/>
      <c r="M175" s="170"/>
      <c r="N175" s="170"/>
      <c r="O175" s="170"/>
      <c r="P175" s="128"/>
      <c r="Q175" s="128"/>
      <c r="R175" s="128"/>
      <c r="S175" s="47"/>
      <c r="T175" s="47"/>
      <c r="U175" s="47"/>
    </row>
    <row r="176" spans="3:21" ht="24" customHeight="1">
      <c r="C176" s="128"/>
      <c r="D176" s="128"/>
      <c r="E176" s="170"/>
      <c r="F176" s="170"/>
      <c r="G176" s="171"/>
      <c r="H176" s="171"/>
      <c r="I176" s="170"/>
      <c r="J176" s="170"/>
      <c r="K176" s="170"/>
      <c r="L176" s="170"/>
      <c r="M176" s="170"/>
      <c r="N176" s="170"/>
      <c r="O176" s="170"/>
      <c r="P176" s="128"/>
      <c r="Q176" s="128"/>
      <c r="R176" s="128"/>
      <c r="S176" s="47"/>
      <c r="T176" s="47"/>
      <c r="U176" s="47"/>
    </row>
    <row r="177" spans="3:21" ht="24" customHeight="1">
      <c r="C177" s="128"/>
      <c r="D177" s="128"/>
      <c r="E177" s="170"/>
      <c r="F177" s="170"/>
      <c r="G177" s="171"/>
      <c r="H177" s="171"/>
      <c r="I177" s="170"/>
      <c r="J177" s="170"/>
      <c r="K177" s="170"/>
      <c r="L177" s="170"/>
      <c r="M177" s="170"/>
      <c r="N177" s="170"/>
      <c r="O177" s="170"/>
      <c r="P177" s="128"/>
      <c r="Q177" s="128"/>
      <c r="R177" s="128"/>
      <c r="S177" s="47"/>
      <c r="T177" s="47"/>
      <c r="U177" s="47"/>
    </row>
    <row r="178" spans="3:21" ht="24" customHeight="1">
      <c r="C178" s="128"/>
      <c r="D178" s="128"/>
      <c r="E178" s="170"/>
      <c r="F178" s="170"/>
      <c r="G178" s="171"/>
      <c r="H178" s="171"/>
      <c r="I178" s="170"/>
      <c r="J178" s="170"/>
      <c r="K178" s="170"/>
      <c r="L178" s="170"/>
      <c r="M178" s="170"/>
      <c r="N178" s="170"/>
      <c r="O178" s="170"/>
      <c r="P178" s="128"/>
      <c r="Q178" s="128"/>
      <c r="R178" s="128"/>
      <c r="S178" s="47"/>
      <c r="T178" s="47"/>
      <c r="U178" s="47"/>
    </row>
    <row r="179" spans="3:21" ht="24" customHeight="1">
      <c r="C179" s="128"/>
      <c r="D179" s="128"/>
      <c r="E179" s="170"/>
      <c r="F179" s="170"/>
      <c r="G179" s="171"/>
      <c r="H179" s="171"/>
      <c r="I179" s="170"/>
      <c r="J179" s="170"/>
      <c r="K179" s="170"/>
      <c r="L179" s="170"/>
      <c r="M179" s="170"/>
      <c r="N179" s="170"/>
      <c r="O179" s="170"/>
      <c r="P179" s="128"/>
      <c r="Q179" s="128"/>
      <c r="R179" s="128"/>
      <c r="S179" s="47"/>
      <c r="T179" s="47"/>
      <c r="U179" s="47"/>
    </row>
    <row r="180" spans="3:21" ht="24" customHeight="1">
      <c r="C180" s="128"/>
      <c r="D180" s="128"/>
      <c r="E180" s="170"/>
      <c r="F180" s="170"/>
      <c r="G180" s="171"/>
      <c r="H180" s="171"/>
      <c r="I180" s="170"/>
      <c r="J180" s="170"/>
      <c r="K180" s="170"/>
      <c r="L180" s="170"/>
      <c r="M180" s="170"/>
      <c r="N180" s="170"/>
      <c r="O180" s="170"/>
      <c r="P180" s="128"/>
      <c r="Q180" s="128"/>
      <c r="R180" s="128"/>
      <c r="S180" s="47"/>
      <c r="T180" s="47"/>
      <c r="U180" s="47"/>
    </row>
    <row r="181" spans="3:21" ht="24" customHeight="1">
      <c r="C181" s="128"/>
      <c r="D181" s="128"/>
      <c r="E181" s="170"/>
      <c r="F181" s="170"/>
      <c r="G181" s="171"/>
      <c r="H181" s="171"/>
      <c r="I181" s="170"/>
      <c r="J181" s="170"/>
      <c r="K181" s="170"/>
      <c r="L181" s="170"/>
      <c r="M181" s="170"/>
      <c r="N181" s="170"/>
      <c r="O181" s="170"/>
      <c r="P181" s="128"/>
      <c r="Q181" s="128"/>
      <c r="R181" s="128"/>
      <c r="S181" s="47"/>
      <c r="T181" s="47"/>
      <c r="U181" s="47"/>
    </row>
    <row r="182" spans="3:21" ht="24" customHeight="1">
      <c r="C182" s="128"/>
      <c r="D182" s="128"/>
      <c r="E182" s="170"/>
      <c r="F182" s="170"/>
      <c r="G182" s="171"/>
      <c r="H182" s="171"/>
      <c r="I182" s="170"/>
      <c r="J182" s="170"/>
      <c r="K182" s="170"/>
      <c r="L182" s="170"/>
      <c r="M182" s="170"/>
      <c r="N182" s="170"/>
      <c r="O182" s="170"/>
      <c r="P182" s="128"/>
      <c r="Q182" s="128"/>
      <c r="R182" s="128"/>
      <c r="S182" s="47"/>
      <c r="T182" s="47"/>
      <c r="U182" s="47"/>
    </row>
    <row r="183" spans="3:21" ht="24" customHeight="1">
      <c r="C183" s="128"/>
      <c r="D183" s="128"/>
      <c r="E183" s="170"/>
      <c r="F183" s="170"/>
      <c r="G183" s="171"/>
      <c r="H183" s="171"/>
      <c r="I183" s="170"/>
      <c r="J183" s="170"/>
      <c r="K183" s="170"/>
      <c r="L183" s="170"/>
      <c r="M183" s="170"/>
      <c r="N183" s="170"/>
      <c r="O183" s="170"/>
      <c r="P183" s="128"/>
      <c r="Q183" s="128"/>
      <c r="R183" s="128"/>
      <c r="S183" s="47"/>
      <c r="T183" s="47"/>
      <c r="U183" s="47"/>
    </row>
    <row r="184" spans="3:21" ht="24" customHeight="1">
      <c r="C184" s="128"/>
      <c r="D184" s="128"/>
      <c r="E184" s="170"/>
      <c r="F184" s="170"/>
      <c r="G184" s="171"/>
      <c r="H184" s="171"/>
      <c r="I184" s="170"/>
      <c r="J184" s="170"/>
      <c r="K184" s="170"/>
      <c r="L184" s="170"/>
      <c r="M184" s="170"/>
      <c r="N184" s="170"/>
      <c r="O184" s="170"/>
      <c r="P184" s="128"/>
      <c r="Q184" s="128"/>
      <c r="R184" s="128"/>
      <c r="S184" s="47"/>
      <c r="T184" s="47"/>
      <c r="U184" s="47"/>
    </row>
    <row r="185" spans="3:21" ht="24" customHeight="1">
      <c r="C185" s="128"/>
      <c r="D185" s="128"/>
      <c r="E185" s="170"/>
      <c r="F185" s="170"/>
      <c r="G185" s="171"/>
      <c r="H185" s="171"/>
      <c r="I185" s="170"/>
      <c r="J185" s="170"/>
      <c r="K185" s="170"/>
      <c r="L185" s="170"/>
      <c r="M185" s="170"/>
      <c r="N185" s="170"/>
      <c r="O185" s="170"/>
      <c r="P185" s="128"/>
      <c r="Q185" s="128"/>
      <c r="R185" s="128"/>
      <c r="S185" s="47"/>
      <c r="T185" s="47"/>
      <c r="U185" s="47"/>
    </row>
    <row r="186" spans="3:21" ht="24" customHeight="1">
      <c r="C186" s="128"/>
      <c r="D186" s="128"/>
      <c r="E186" s="170"/>
      <c r="F186" s="170"/>
      <c r="G186" s="171"/>
      <c r="H186" s="171"/>
      <c r="I186" s="170"/>
      <c r="J186" s="170"/>
      <c r="K186" s="170"/>
      <c r="L186" s="170"/>
      <c r="M186" s="170"/>
      <c r="N186" s="170"/>
      <c r="O186" s="170"/>
      <c r="P186" s="128"/>
      <c r="Q186" s="128"/>
      <c r="R186" s="128"/>
      <c r="S186" s="47"/>
      <c r="T186" s="47"/>
      <c r="U186" s="47"/>
    </row>
    <row r="187" spans="3:21" ht="24" customHeight="1">
      <c r="C187" s="128"/>
      <c r="D187" s="128"/>
      <c r="E187" s="170"/>
      <c r="F187" s="170"/>
      <c r="G187" s="171"/>
      <c r="H187" s="171"/>
      <c r="I187" s="170"/>
      <c r="J187" s="170"/>
      <c r="K187" s="170"/>
      <c r="L187" s="170"/>
      <c r="M187" s="170"/>
      <c r="N187" s="170"/>
      <c r="O187" s="170"/>
      <c r="P187" s="128"/>
      <c r="Q187" s="128"/>
      <c r="R187" s="128"/>
      <c r="S187" s="47"/>
      <c r="T187" s="47"/>
      <c r="U187" s="47"/>
    </row>
    <row r="188" spans="3:21" ht="24" customHeight="1">
      <c r="C188" s="128"/>
      <c r="D188" s="128"/>
      <c r="E188" s="170"/>
      <c r="F188" s="170"/>
      <c r="G188" s="171"/>
      <c r="H188" s="171"/>
      <c r="I188" s="170"/>
      <c r="J188" s="170"/>
      <c r="K188" s="170"/>
      <c r="L188" s="170"/>
      <c r="M188" s="170"/>
      <c r="N188" s="170"/>
      <c r="O188" s="170"/>
      <c r="P188" s="128"/>
      <c r="Q188" s="128"/>
      <c r="R188" s="128"/>
      <c r="S188" s="47"/>
      <c r="T188" s="47"/>
      <c r="U188" s="47"/>
    </row>
    <row r="189" spans="3:21" ht="24" customHeight="1">
      <c r="C189" s="128"/>
      <c r="D189" s="128"/>
      <c r="E189" s="170"/>
      <c r="F189" s="170"/>
      <c r="G189" s="171"/>
      <c r="H189" s="171"/>
      <c r="I189" s="170"/>
      <c r="J189" s="170"/>
      <c r="K189" s="170"/>
      <c r="L189" s="170"/>
      <c r="M189" s="170"/>
      <c r="N189" s="170"/>
      <c r="O189" s="170"/>
      <c r="P189" s="128"/>
      <c r="Q189" s="128"/>
      <c r="R189" s="128"/>
      <c r="S189" s="47"/>
      <c r="T189" s="47"/>
      <c r="U189" s="47"/>
    </row>
    <row r="190" spans="3:21" ht="24" customHeight="1">
      <c r="C190" s="128"/>
      <c r="D190" s="128"/>
      <c r="E190" s="170"/>
      <c r="F190" s="170"/>
      <c r="G190" s="171"/>
      <c r="H190" s="171"/>
      <c r="I190" s="170"/>
      <c r="J190" s="170"/>
      <c r="K190" s="170"/>
      <c r="L190" s="170"/>
      <c r="M190" s="170"/>
      <c r="N190" s="170"/>
      <c r="O190" s="170"/>
      <c r="P190" s="128"/>
      <c r="Q190" s="128"/>
      <c r="R190" s="128"/>
      <c r="S190" s="47"/>
      <c r="T190" s="47"/>
      <c r="U190" s="47"/>
    </row>
    <row r="191" spans="3:21" ht="24" customHeight="1">
      <c r="C191" s="128"/>
      <c r="D191" s="128"/>
      <c r="E191" s="170"/>
      <c r="F191" s="170"/>
      <c r="G191" s="171"/>
      <c r="H191" s="171"/>
      <c r="I191" s="170"/>
      <c r="J191" s="170"/>
      <c r="K191" s="170"/>
      <c r="L191" s="170"/>
      <c r="M191" s="170"/>
      <c r="N191" s="170"/>
      <c r="O191" s="170"/>
      <c r="P191" s="128"/>
      <c r="Q191" s="128"/>
      <c r="R191" s="128"/>
      <c r="S191" s="47"/>
      <c r="T191" s="47"/>
      <c r="U191" s="47"/>
    </row>
    <row r="192" spans="3:21" ht="24" customHeight="1">
      <c r="C192" s="128"/>
      <c r="D192" s="128"/>
      <c r="E192" s="170"/>
      <c r="F192" s="170"/>
      <c r="G192" s="171"/>
      <c r="H192" s="171"/>
      <c r="I192" s="170"/>
      <c r="J192" s="170"/>
      <c r="K192" s="170"/>
      <c r="L192" s="170"/>
      <c r="M192" s="170"/>
      <c r="N192" s="170"/>
      <c r="O192" s="170"/>
      <c r="P192" s="128"/>
      <c r="Q192" s="128"/>
      <c r="R192" s="128"/>
      <c r="S192" s="47"/>
      <c r="T192" s="47"/>
      <c r="U192" s="47"/>
    </row>
    <row r="193" spans="3:21" ht="24" customHeight="1">
      <c r="C193" s="128"/>
      <c r="D193" s="128"/>
      <c r="E193" s="170"/>
      <c r="F193" s="170"/>
      <c r="G193" s="171"/>
      <c r="H193" s="171"/>
      <c r="I193" s="170"/>
      <c r="J193" s="170"/>
      <c r="K193" s="170"/>
      <c r="L193" s="170"/>
      <c r="M193" s="170"/>
      <c r="N193" s="170"/>
      <c r="O193" s="170"/>
      <c r="P193" s="128"/>
      <c r="Q193" s="128"/>
      <c r="R193" s="128"/>
      <c r="S193" s="47"/>
      <c r="T193" s="47"/>
      <c r="U193" s="47"/>
    </row>
    <row r="194" spans="3:21" ht="24" customHeight="1">
      <c r="C194" s="128"/>
      <c r="D194" s="128"/>
      <c r="E194" s="170"/>
      <c r="F194" s="170"/>
      <c r="G194" s="171"/>
      <c r="H194" s="171"/>
      <c r="I194" s="170"/>
      <c r="J194" s="170"/>
      <c r="K194" s="170"/>
      <c r="L194" s="170"/>
      <c r="M194" s="170"/>
      <c r="N194" s="170"/>
      <c r="O194" s="170"/>
      <c r="P194" s="128"/>
      <c r="Q194" s="128"/>
      <c r="R194" s="128"/>
      <c r="S194" s="47"/>
      <c r="T194" s="47"/>
      <c r="U194" s="47"/>
    </row>
    <row r="195" spans="3:21" ht="24" customHeight="1">
      <c r="C195" s="128"/>
      <c r="D195" s="128"/>
      <c r="E195" s="170"/>
      <c r="F195" s="170"/>
      <c r="G195" s="171"/>
      <c r="H195" s="171"/>
      <c r="I195" s="170"/>
      <c r="J195" s="170"/>
      <c r="K195" s="170"/>
      <c r="L195" s="170"/>
      <c r="M195" s="170"/>
      <c r="N195" s="170"/>
      <c r="O195" s="170"/>
      <c r="P195" s="128"/>
      <c r="Q195" s="128"/>
      <c r="R195" s="128"/>
      <c r="S195" s="47"/>
      <c r="T195" s="47"/>
      <c r="U195" s="47"/>
    </row>
    <row r="196" spans="3:21" ht="24" customHeight="1">
      <c r="C196" s="128"/>
      <c r="D196" s="128"/>
      <c r="E196" s="170"/>
      <c r="F196" s="170"/>
      <c r="G196" s="171"/>
      <c r="H196" s="171"/>
      <c r="I196" s="170"/>
      <c r="J196" s="170"/>
      <c r="K196" s="170"/>
      <c r="L196" s="170"/>
      <c r="M196" s="170"/>
      <c r="N196" s="170"/>
      <c r="O196" s="170"/>
      <c r="P196" s="128"/>
      <c r="Q196" s="128"/>
      <c r="R196" s="128"/>
      <c r="S196" s="47"/>
      <c r="T196" s="47"/>
      <c r="U196" s="47"/>
    </row>
    <row r="197" spans="3:21" ht="24" customHeight="1">
      <c r="C197" s="128"/>
      <c r="D197" s="128"/>
      <c r="E197" s="170"/>
      <c r="F197" s="170"/>
      <c r="G197" s="171"/>
      <c r="H197" s="171"/>
      <c r="I197" s="170"/>
      <c r="J197" s="170"/>
      <c r="K197" s="170"/>
      <c r="L197" s="170"/>
      <c r="M197" s="170"/>
      <c r="N197" s="170"/>
      <c r="O197" s="170"/>
      <c r="P197" s="128"/>
      <c r="Q197" s="128"/>
      <c r="R197" s="128"/>
      <c r="S197" s="47"/>
      <c r="T197" s="47"/>
      <c r="U197" s="47"/>
    </row>
    <row r="198" spans="3:21" ht="24" customHeight="1">
      <c r="C198" s="128"/>
      <c r="D198" s="128"/>
      <c r="E198" s="170"/>
      <c r="F198" s="170"/>
      <c r="G198" s="171"/>
      <c r="H198" s="171"/>
      <c r="I198" s="170"/>
      <c r="J198" s="170"/>
      <c r="K198" s="170"/>
      <c r="L198" s="170"/>
      <c r="M198" s="170"/>
      <c r="N198" s="170"/>
      <c r="O198" s="170"/>
      <c r="P198" s="128"/>
      <c r="Q198" s="128"/>
      <c r="R198" s="128"/>
      <c r="S198" s="47"/>
      <c r="T198" s="47"/>
      <c r="U198" s="47"/>
    </row>
    <row r="199" spans="3:21" ht="24" customHeight="1">
      <c r="C199" s="128"/>
      <c r="D199" s="128"/>
      <c r="E199" s="170"/>
      <c r="F199" s="170"/>
      <c r="G199" s="171"/>
      <c r="H199" s="171"/>
      <c r="I199" s="170"/>
      <c r="J199" s="170"/>
      <c r="K199" s="170"/>
      <c r="L199" s="170"/>
      <c r="M199" s="170"/>
      <c r="N199" s="170"/>
      <c r="O199" s="170"/>
      <c r="P199" s="128"/>
      <c r="Q199" s="128"/>
      <c r="R199" s="128"/>
      <c r="S199" s="47"/>
      <c r="T199" s="47"/>
      <c r="U199" s="47"/>
    </row>
    <row r="200" spans="3:21" ht="24" customHeight="1">
      <c r="C200" s="128"/>
      <c r="D200" s="128"/>
      <c r="E200" s="170"/>
      <c r="F200" s="170"/>
      <c r="G200" s="171"/>
      <c r="H200" s="171"/>
      <c r="I200" s="170"/>
      <c r="J200" s="170"/>
      <c r="K200" s="170"/>
      <c r="L200" s="170"/>
      <c r="M200" s="170"/>
      <c r="N200" s="170"/>
      <c r="O200" s="170"/>
      <c r="P200" s="128"/>
      <c r="Q200" s="128"/>
      <c r="R200" s="128"/>
      <c r="S200" s="47"/>
      <c r="T200" s="47"/>
      <c r="U200" s="47"/>
    </row>
    <row r="201" spans="3:21" ht="24" customHeight="1">
      <c r="C201" s="128"/>
      <c r="D201" s="128"/>
      <c r="E201" s="170"/>
      <c r="F201" s="170"/>
      <c r="G201" s="171"/>
      <c r="H201" s="171"/>
      <c r="I201" s="170"/>
      <c r="J201" s="170"/>
      <c r="K201" s="170"/>
      <c r="L201" s="170"/>
      <c r="M201" s="170"/>
      <c r="N201" s="170"/>
      <c r="O201" s="170"/>
      <c r="P201" s="128"/>
      <c r="Q201" s="128"/>
      <c r="R201" s="128"/>
      <c r="S201" s="47"/>
      <c r="T201" s="47"/>
      <c r="U201" s="47"/>
    </row>
    <row r="202" spans="3:21" ht="24" customHeight="1">
      <c r="C202" s="128"/>
      <c r="D202" s="128"/>
      <c r="E202" s="170"/>
      <c r="F202" s="170"/>
      <c r="G202" s="171"/>
      <c r="H202" s="171"/>
      <c r="I202" s="170"/>
      <c r="J202" s="170"/>
      <c r="K202" s="170"/>
      <c r="L202" s="170"/>
      <c r="M202" s="170"/>
      <c r="N202" s="170"/>
      <c r="O202" s="170"/>
      <c r="P202" s="128"/>
      <c r="Q202" s="128"/>
      <c r="R202" s="128"/>
      <c r="S202" s="47"/>
      <c r="T202" s="47"/>
      <c r="U202" s="47"/>
    </row>
    <row r="203" spans="3:21" ht="24" customHeight="1">
      <c r="C203" s="128"/>
      <c r="D203" s="128"/>
      <c r="E203" s="170"/>
      <c r="F203" s="170"/>
      <c r="G203" s="171"/>
      <c r="H203" s="171"/>
      <c r="I203" s="170"/>
      <c r="J203" s="170"/>
      <c r="K203" s="170"/>
      <c r="L203" s="170"/>
      <c r="M203" s="170"/>
      <c r="N203" s="170"/>
      <c r="O203" s="170"/>
      <c r="P203" s="128"/>
      <c r="Q203" s="128"/>
      <c r="R203" s="128"/>
      <c r="S203" s="47"/>
      <c r="T203" s="47"/>
      <c r="U203" s="47"/>
    </row>
    <row r="204" spans="3:21" ht="24" customHeight="1">
      <c r="C204" s="128"/>
      <c r="D204" s="128"/>
      <c r="E204" s="170"/>
      <c r="F204" s="170"/>
      <c r="G204" s="171"/>
      <c r="H204" s="171"/>
      <c r="I204" s="170"/>
      <c r="J204" s="170"/>
      <c r="K204" s="170"/>
      <c r="L204" s="170"/>
      <c r="M204" s="170"/>
      <c r="N204" s="170"/>
      <c r="O204" s="170"/>
      <c r="P204" s="128"/>
      <c r="Q204" s="128"/>
      <c r="R204" s="128"/>
      <c r="S204" s="47"/>
      <c r="T204" s="47"/>
      <c r="U204" s="47"/>
    </row>
    <row r="205" spans="3:21" ht="24" customHeight="1">
      <c r="C205" s="128"/>
      <c r="D205" s="128"/>
      <c r="E205" s="170"/>
      <c r="F205" s="170"/>
      <c r="G205" s="171"/>
      <c r="H205" s="171"/>
      <c r="I205" s="170"/>
      <c r="J205" s="170"/>
      <c r="K205" s="170"/>
      <c r="L205" s="170"/>
      <c r="M205" s="170"/>
      <c r="N205" s="170"/>
      <c r="O205" s="170"/>
      <c r="P205" s="128"/>
      <c r="Q205" s="128"/>
      <c r="R205" s="128"/>
      <c r="S205" s="47"/>
      <c r="T205" s="47"/>
      <c r="U205" s="47"/>
    </row>
    <row r="206" spans="3:21" ht="24" customHeight="1">
      <c r="C206" s="128"/>
      <c r="D206" s="128"/>
      <c r="E206" s="170"/>
      <c r="F206" s="170"/>
      <c r="G206" s="171"/>
      <c r="H206" s="171"/>
      <c r="I206" s="170"/>
      <c r="J206" s="170"/>
      <c r="K206" s="170"/>
      <c r="L206" s="170"/>
      <c r="M206" s="170"/>
      <c r="N206" s="170"/>
      <c r="O206" s="170"/>
      <c r="P206" s="128"/>
      <c r="Q206" s="128"/>
      <c r="R206" s="128"/>
      <c r="S206" s="47"/>
      <c r="T206" s="47"/>
      <c r="U206" s="47"/>
    </row>
    <row r="207" spans="3:21" ht="24" customHeight="1">
      <c r="C207" s="128"/>
      <c r="D207" s="128"/>
      <c r="E207" s="170"/>
      <c r="F207" s="170"/>
      <c r="G207" s="171"/>
      <c r="H207" s="171"/>
      <c r="I207" s="170"/>
      <c r="J207" s="170"/>
      <c r="K207" s="170"/>
      <c r="L207" s="170"/>
      <c r="M207" s="170"/>
      <c r="N207" s="170"/>
      <c r="O207" s="170"/>
      <c r="P207" s="128"/>
      <c r="Q207" s="128"/>
      <c r="R207" s="128"/>
      <c r="S207" s="47"/>
      <c r="T207" s="47"/>
      <c r="U207" s="47"/>
    </row>
    <row r="208" spans="3:21" ht="24" customHeight="1">
      <c r="C208" s="128"/>
      <c r="D208" s="128"/>
      <c r="E208" s="170"/>
      <c r="F208" s="170"/>
      <c r="G208" s="171"/>
      <c r="H208" s="171"/>
      <c r="I208" s="170"/>
      <c r="J208" s="170"/>
      <c r="K208" s="170"/>
      <c r="L208" s="170"/>
      <c r="M208" s="170"/>
      <c r="N208" s="170"/>
      <c r="O208" s="170"/>
      <c r="P208" s="128"/>
      <c r="Q208" s="128"/>
      <c r="R208" s="128"/>
      <c r="S208" s="47"/>
      <c r="T208" s="47"/>
      <c r="U208" s="47"/>
    </row>
    <row r="209" spans="3:21" ht="24" customHeight="1">
      <c r="C209" s="128"/>
      <c r="D209" s="128"/>
      <c r="E209" s="170"/>
      <c r="F209" s="170"/>
      <c r="G209" s="171"/>
      <c r="H209" s="171"/>
      <c r="I209" s="170"/>
      <c r="J209" s="170"/>
      <c r="K209" s="170"/>
      <c r="L209" s="170"/>
      <c r="M209" s="170"/>
      <c r="N209" s="170"/>
      <c r="O209" s="170"/>
      <c r="P209" s="128"/>
      <c r="Q209" s="128"/>
      <c r="R209" s="128"/>
      <c r="S209" s="47"/>
      <c r="T209" s="47"/>
      <c r="U209" s="47"/>
    </row>
    <row r="210" spans="3:21" ht="24" customHeight="1">
      <c r="C210" s="128"/>
      <c r="D210" s="128"/>
      <c r="E210" s="170"/>
      <c r="F210" s="170"/>
      <c r="G210" s="171"/>
      <c r="H210" s="171"/>
      <c r="I210" s="170"/>
      <c r="J210" s="170"/>
      <c r="K210" s="170"/>
      <c r="L210" s="170"/>
      <c r="M210" s="170"/>
      <c r="N210" s="170"/>
      <c r="O210" s="170"/>
      <c r="P210" s="128"/>
      <c r="Q210" s="128"/>
      <c r="R210" s="128"/>
      <c r="S210" s="47"/>
      <c r="T210" s="47"/>
      <c r="U210" s="47"/>
    </row>
    <row r="211" spans="3:21" ht="24" customHeight="1">
      <c r="C211" s="128"/>
      <c r="D211" s="128"/>
      <c r="E211" s="170"/>
      <c r="F211" s="170"/>
      <c r="G211" s="171"/>
      <c r="H211" s="171"/>
      <c r="I211" s="170"/>
      <c r="J211" s="170"/>
      <c r="K211" s="170"/>
      <c r="L211" s="170"/>
      <c r="M211" s="170"/>
      <c r="N211" s="170"/>
      <c r="O211" s="170"/>
      <c r="P211" s="128"/>
      <c r="Q211" s="128"/>
      <c r="R211" s="128"/>
      <c r="S211" s="47"/>
      <c r="T211" s="47"/>
      <c r="U211" s="47"/>
    </row>
    <row r="212" spans="3:21" ht="24" customHeight="1">
      <c r="C212" s="128"/>
      <c r="D212" s="128"/>
      <c r="E212" s="170"/>
      <c r="F212" s="170"/>
      <c r="G212" s="171"/>
      <c r="H212" s="171"/>
      <c r="I212" s="170"/>
      <c r="J212" s="170"/>
      <c r="K212" s="170"/>
      <c r="L212" s="170"/>
      <c r="M212" s="170"/>
      <c r="N212" s="170"/>
      <c r="O212" s="170"/>
      <c r="P212" s="128"/>
      <c r="Q212" s="128"/>
      <c r="R212" s="128"/>
      <c r="S212" s="47"/>
      <c r="T212" s="47"/>
      <c r="U212" s="47"/>
    </row>
    <row r="213" spans="3:21" ht="24" customHeight="1">
      <c r="C213" s="128"/>
      <c r="D213" s="128"/>
      <c r="E213" s="170"/>
      <c r="F213" s="170"/>
      <c r="G213" s="171"/>
      <c r="H213" s="171"/>
      <c r="I213" s="170"/>
      <c r="J213" s="170"/>
      <c r="K213" s="170"/>
      <c r="L213" s="170"/>
      <c r="M213" s="170"/>
      <c r="N213" s="170"/>
      <c r="O213" s="170"/>
      <c r="P213" s="128"/>
      <c r="Q213" s="128"/>
      <c r="R213" s="128"/>
      <c r="S213" s="47"/>
      <c r="T213" s="47"/>
      <c r="U213" s="47"/>
    </row>
    <row r="214" spans="3:21" ht="24" customHeight="1">
      <c r="C214" s="128"/>
      <c r="D214" s="128"/>
      <c r="E214" s="170"/>
      <c r="F214" s="170"/>
      <c r="G214" s="171"/>
      <c r="H214" s="171"/>
      <c r="I214" s="170"/>
      <c r="J214" s="170"/>
      <c r="K214" s="170"/>
      <c r="L214" s="170"/>
      <c r="M214" s="170"/>
      <c r="N214" s="170"/>
      <c r="O214" s="170"/>
      <c r="P214" s="128"/>
      <c r="Q214" s="128"/>
      <c r="R214" s="128"/>
      <c r="S214" s="47"/>
      <c r="T214" s="47"/>
      <c r="U214" s="47"/>
    </row>
    <row r="215" spans="3:21" ht="24" customHeight="1">
      <c r="C215" s="128"/>
      <c r="D215" s="128"/>
      <c r="E215" s="170"/>
      <c r="F215" s="170"/>
      <c r="G215" s="171"/>
      <c r="H215" s="171"/>
      <c r="I215" s="170"/>
      <c r="J215" s="170"/>
      <c r="K215" s="170"/>
      <c r="L215" s="170"/>
      <c r="M215" s="170"/>
      <c r="N215" s="170"/>
      <c r="O215" s="170"/>
      <c r="P215" s="128"/>
      <c r="Q215" s="128"/>
      <c r="R215" s="128"/>
      <c r="S215" s="47"/>
      <c r="T215" s="47"/>
      <c r="U215" s="47"/>
    </row>
    <row r="216" spans="3:21" ht="27" customHeight="1">
      <c r="C216" s="128"/>
      <c r="D216" s="128"/>
      <c r="E216" s="170"/>
      <c r="F216" s="170"/>
      <c r="G216" s="171"/>
      <c r="H216" s="171"/>
      <c r="I216" s="170"/>
      <c r="J216" s="170"/>
      <c r="K216" s="170"/>
      <c r="L216" s="170"/>
      <c r="M216" s="170"/>
      <c r="N216" s="170"/>
      <c r="O216" s="170"/>
      <c r="P216" s="128"/>
      <c r="Q216" s="128"/>
      <c r="R216" s="128"/>
      <c r="S216" s="47"/>
      <c r="T216" s="47"/>
      <c r="U216" s="47"/>
    </row>
    <row r="217" spans="3:21" ht="27" customHeight="1">
      <c r="C217" s="128"/>
      <c r="D217" s="128"/>
      <c r="E217" s="170"/>
      <c r="F217" s="170"/>
      <c r="G217" s="171"/>
      <c r="H217" s="171"/>
      <c r="I217" s="170"/>
      <c r="J217" s="170"/>
      <c r="K217" s="170"/>
      <c r="L217" s="170"/>
      <c r="M217" s="170"/>
      <c r="N217" s="170"/>
      <c r="O217" s="170"/>
      <c r="P217" s="128"/>
      <c r="Q217" s="128"/>
      <c r="R217" s="128"/>
      <c r="S217" s="47"/>
      <c r="T217" s="47"/>
      <c r="U217" s="47"/>
    </row>
    <row r="218" spans="3:21" ht="27" customHeight="1">
      <c r="C218" s="128"/>
      <c r="D218" s="128"/>
      <c r="E218" s="170"/>
      <c r="F218" s="170"/>
      <c r="G218" s="171"/>
      <c r="H218" s="171"/>
      <c r="I218" s="170"/>
      <c r="J218" s="170"/>
      <c r="K218" s="170"/>
      <c r="L218" s="170"/>
      <c r="M218" s="170"/>
      <c r="N218" s="170"/>
      <c r="O218" s="170"/>
      <c r="P218" s="128"/>
      <c r="Q218" s="128"/>
      <c r="R218" s="128"/>
      <c r="S218" s="47"/>
      <c r="T218" s="47"/>
      <c r="U218" s="47"/>
    </row>
    <row r="219" spans="3:21" ht="27" customHeight="1">
      <c r="C219" s="128"/>
      <c r="D219" s="128"/>
      <c r="E219" s="170"/>
      <c r="F219" s="170"/>
      <c r="G219" s="171"/>
      <c r="H219" s="171"/>
      <c r="I219" s="170"/>
      <c r="J219" s="170"/>
      <c r="K219" s="170"/>
      <c r="L219" s="170"/>
      <c r="M219" s="170"/>
      <c r="N219" s="170"/>
      <c r="O219" s="170"/>
      <c r="P219" s="128"/>
      <c r="Q219" s="128"/>
      <c r="R219" s="128"/>
      <c r="S219" s="47"/>
      <c r="T219" s="47"/>
      <c r="U219" s="47"/>
    </row>
    <row r="220" spans="3:21" ht="27" customHeight="1">
      <c r="C220" s="128"/>
      <c r="D220" s="128"/>
      <c r="E220" s="170"/>
      <c r="F220" s="170"/>
      <c r="G220" s="171"/>
      <c r="H220" s="171"/>
      <c r="I220" s="170"/>
      <c r="J220" s="170"/>
      <c r="K220" s="170"/>
      <c r="L220" s="170"/>
      <c r="M220" s="170"/>
      <c r="N220" s="170"/>
      <c r="O220" s="170"/>
      <c r="P220" s="128"/>
      <c r="Q220" s="128"/>
      <c r="R220" s="128"/>
      <c r="S220" s="47"/>
      <c r="T220" s="47"/>
      <c r="U220" s="47"/>
    </row>
    <row r="221" spans="3:21" ht="27" customHeight="1">
      <c r="C221" s="128"/>
      <c r="D221" s="128"/>
      <c r="E221" s="170"/>
      <c r="F221" s="170"/>
      <c r="G221" s="171"/>
      <c r="H221" s="171"/>
      <c r="I221" s="170"/>
      <c r="J221" s="170"/>
      <c r="K221" s="170"/>
      <c r="L221" s="170"/>
      <c r="M221" s="170"/>
      <c r="N221" s="170"/>
      <c r="O221" s="170"/>
      <c r="P221" s="128"/>
      <c r="Q221" s="128"/>
      <c r="R221" s="128"/>
      <c r="S221" s="47"/>
      <c r="T221" s="47"/>
      <c r="U221" s="47"/>
    </row>
    <row r="222" spans="3:21" ht="27" customHeight="1">
      <c r="C222" s="128"/>
      <c r="D222" s="128"/>
      <c r="E222" s="170"/>
      <c r="F222" s="170"/>
      <c r="G222" s="171"/>
      <c r="H222" s="171"/>
      <c r="I222" s="170"/>
      <c r="J222" s="170"/>
      <c r="K222" s="170"/>
      <c r="L222" s="170"/>
      <c r="M222" s="170"/>
      <c r="N222" s="170"/>
      <c r="O222" s="170"/>
      <c r="P222" s="128"/>
      <c r="Q222" s="128"/>
      <c r="R222" s="128"/>
      <c r="S222" s="47"/>
      <c r="T222" s="47"/>
      <c r="U222" s="47"/>
    </row>
    <row r="223" spans="3:21" ht="27" customHeight="1">
      <c r="C223" s="128"/>
      <c r="D223" s="128"/>
      <c r="E223" s="170"/>
      <c r="F223" s="170"/>
      <c r="G223" s="171"/>
      <c r="H223" s="171"/>
      <c r="I223" s="170"/>
      <c r="J223" s="170"/>
      <c r="K223" s="170"/>
      <c r="L223" s="170"/>
      <c r="M223" s="170"/>
      <c r="N223" s="170"/>
      <c r="O223" s="170"/>
      <c r="P223" s="128"/>
      <c r="Q223" s="128"/>
      <c r="R223" s="128"/>
      <c r="S223" s="47"/>
      <c r="T223" s="47"/>
      <c r="U223" s="47"/>
    </row>
    <row r="224" spans="3:21" ht="27" customHeight="1">
      <c r="C224" s="128"/>
      <c r="D224" s="128"/>
      <c r="E224" s="170"/>
      <c r="F224" s="170"/>
      <c r="G224" s="171"/>
      <c r="H224" s="171"/>
      <c r="I224" s="170"/>
      <c r="J224" s="170"/>
      <c r="K224" s="170"/>
      <c r="L224" s="170"/>
      <c r="M224" s="170"/>
      <c r="N224" s="170"/>
      <c r="O224" s="170"/>
      <c r="P224" s="128"/>
      <c r="Q224" s="128"/>
      <c r="R224" s="128"/>
      <c r="S224" s="47"/>
      <c r="T224" s="47"/>
      <c r="U224" s="47"/>
    </row>
    <row r="225" spans="3:21" ht="27" customHeight="1">
      <c r="C225" s="128"/>
      <c r="D225" s="128"/>
      <c r="E225" s="170"/>
      <c r="F225" s="170"/>
      <c r="G225" s="171"/>
      <c r="H225" s="171"/>
      <c r="I225" s="170"/>
      <c r="J225" s="170"/>
      <c r="K225" s="170"/>
      <c r="L225" s="170"/>
      <c r="M225" s="170"/>
      <c r="N225" s="170"/>
      <c r="O225" s="170"/>
      <c r="P225" s="128"/>
      <c r="Q225" s="128"/>
      <c r="R225" s="128"/>
      <c r="S225" s="47"/>
      <c r="T225" s="47"/>
      <c r="U225" s="47"/>
    </row>
    <row r="226" spans="3:21" ht="27" customHeight="1">
      <c r="C226" s="128"/>
      <c r="D226" s="128"/>
      <c r="E226" s="170"/>
      <c r="F226" s="170"/>
      <c r="G226" s="171"/>
      <c r="H226" s="171"/>
      <c r="I226" s="170"/>
      <c r="J226" s="170"/>
      <c r="K226" s="170"/>
      <c r="L226" s="170"/>
      <c r="M226" s="170"/>
      <c r="N226" s="170"/>
      <c r="O226" s="170"/>
      <c r="P226" s="128"/>
      <c r="Q226" s="128"/>
      <c r="R226" s="128"/>
      <c r="S226" s="47"/>
      <c r="T226" s="47"/>
      <c r="U226" s="47"/>
    </row>
    <row r="227" spans="3:21" ht="27" customHeight="1">
      <c r="C227" s="128"/>
      <c r="D227" s="128"/>
      <c r="E227" s="170"/>
      <c r="F227" s="170"/>
      <c r="G227" s="171"/>
      <c r="H227" s="171"/>
      <c r="I227" s="170"/>
      <c r="J227" s="170"/>
      <c r="K227" s="170"/>
      <c r="L227" s="170"/>
      <c r="M227" s="170"/>
      <c r="N227" s="170"/>
      <c r="O227" s="170"/>
      <c r="P227" s="128"/>
      <c r="Q227" s="128"/>
      <c r="R227" s="128"/>
      <c r="S227" s="47"/>
      <c r="T227" s="47"/>
      <c r="U227" s="47"/>
    </row>
    <row r="228" spans="3:21" ht="27" customHeight="1">
      <c r="C228" s="128"/>
      <c r="D228" s="128"/>
      <c r="E228" s="170"/>
      <c r="F228" s="170"/>
      <c r="G228" s="171"/>
      <c r="H228" s="171"/>
      <c r="I228" s="170"/>
      <c r="J228" s="170"/>
      <c r="K228" s="170"/>
      <c r="L228" s="170"/>
      <c r="M228" s="170"/>
      <c r="N228" s="170"/>
      <c r="O228" s="170"/>
      <c r="P228" s="128"/>
      <c r="Q228" s="128"/>
      <c r="R228" s="128"/>
      <c r="S228" s="47"/>
      <c r="T228" s="47"/>
      <c r="U228" s="47"/>
    </row>
    <row r="229" spans="3:21" ht="27" customHeight="1">
      <c r="C229" s="128"/>
      <c r="D229" s="128"/>
      <c r="E229" s="170"/>
      <c r="F229" s="170"/>
      <c r="G229" s="171"/>
      <c r="H229" s="171"/>
      <c r="I229" s="170"/>
      <c r="J229" s="170"/>
      <c r="K229" s="170"/>
      <c r="L229" s="170"/>
      <c r="M229" s="170"/>
      <c r="N229" s="170"/>
      <c r="O229" s="170"/>
      <c r="P229" s="128"/>
      <c r="Q229" s="128"/>
      <c r="R229" s="128"/>
      <c r="S229" s="47"/>
      <c r="T229" s="47"/>
      <c r="U229" s="47"/>
    </row>
    <row r="230" spans="3:21" ht="27" customHeight="1">
      <c r="C230" s="128"/>
      <c r="D230" s="128"/>
      <c r="E230" s="170"/>
      <c r="F230" s="170"/>
      <c r="G230" s="171"/>
      <c r="H230" s="171"/>
      <c r="I230" s="170"/>
      <c r="J230" s="170"/>
      <c r="K230" s="170"/>
      <c r="L230" s="170"/>
      <c r="M230" s="170"/>
      <c r="N230" s="170"/>
      <c r="O230" s="170"/>
      <c r="P230" s="128"/>
      <c r="Q230" s="128"/>
      <c r="R230" s="128"/>
      <c r="S230" s="47"/>
      <c r="T230" s="47"/>
      <c r="U230" s="47"/>
    </row>
    <row r="231" spans="3:21" ht="27" customHeight="1">
      <c r="C231" s="128"/>
      <c r="D231" s="128"/>
      <c r="E231" s="170"/>
      <c r="F231" s="170"/>
      <c r="G231" s="171"/>
      <c r="H231" s="171"/>
      <c r="I231" s="170"/>
      <c r="J231" s="170"/>
      <c r="K231" s="170"/>
      <c r="L231" s="170"/>
      <c r="M231" s="170"/>
      <c r="N231" s="170"/>
      <c r="O231" s="170"/>
      <c r="P231" s="128"/>
      <c r="Q231" s="128"/>
      <c r="R231" s="128"/>
      <c r="S231" s="47"/>
      <c r="T231" s="47"/>
      <c r="U231" s="47"/>
    </row>
    <row r="232" spans="3:21" ht="27" customHeight="1">
      <c r="C232" s="128"/>
      <c r="D232" s="128"/>
      <c r="E232" s="170"/>
      <c r="F232" s="170"/>
      <c r="G232" s="171"/>
      <c r="H232" s="171"/>
      <c r="I232" s="170"/>
      <c r="J232" s="170"/>
      <c r="K232" s="170"/>
      <c r="L232" s="170"/>
      <c r="M232" s="170"/>
      <c r="N232" s="170"/>
      <c r="O232" s="170"/>
      <c r="P232" s="128"/>
      <c r="Q232" s="128"/>
      <c r="R232" s="128"/>
      <c r="S232" s="47"/>
      <c r="T232" s="47"/>
      <c r="U232" s="47"/>
    </row>
    <row r="233" spans="3:21" ht="27" customHeight="1">
      <c r="C233" s="128"/>
      <c r="D233" s="128"/>
      <c r="E233" s="170"/>
      <c r="F233" s="170"/>
      <c r="G233" s="171"/>
      <c r="H233" s="171"/>
      <c r="I233" s="170"/>
      <c r="J233" s="170"/>
      <c r="K233" s="170"/>
      <c r="L233" s="170"/>
      <c r="M233" s="170"/>
      <c r="N233" s="170"/>
      <c r="O233" s="170"/>
      <c r="P233" s="128"/>
      <c r="Q233" s="128"/>
      <c r="R233" s="128"/>
      <c r="S233" s="47"/>
      <c r="T233" s="47"/>
      <c r="U233" s="47"/>
    </row>
    <row r="234" spans="3:21" ht="27" customHeight="1">
      <c r="C234" s="128"/>
      <c r="D234" s="128"/>
      <c r="E234" s="170"/>
      <c r="F234" s="170"/>
      <c r="G234" s="171"/>
      <c r="H234" s="171"/>
      <c r="I234" s="170"/>
      <c r="J234" s="170"/>
      <c r="K234" s="170"/>
      <c r="L234" s="170"/>
      <c r="M234" s="170"/>
      <c r="N234" s="170"/>
      <c r="O234" s="170"/>
      <c r="P234" s="128"/>
      <c r="Q234" s="128"/>
      <c r="R234" s="128"/>
      <c r="S234" s="47"/>
      <c r="T234" s="47"/>
      <c r="U234" s="47"/>
    </row>
    <row r="235" spans="3:21" ht="27" customHeight="1">
      <c r="C235" s="128"/>
      <c r="D235" s="128"/>
      <c r="E235" s="170"/>
      <c r="F235" s="170"/>
      <c r="G235" s="171"/>
      <c r="H235" s="171"/>
      <c r="I235" s="170"/>
      <c r="J235" s="170"/>
      <c r="K235" s="170"/>
      <c r="L235" s="170"/>
      <c r="M235" s="170"/>
      <c r="N235" s="170"/>
      <c r="O235" s="170"/>
      <c r="P235" s="128"/>
      <c r="Q235" s="128"/>
      <c r="R235" s="128"/>
      <c r="S235" s="47"/>
      <c r="T235" s="47"/>
      <c r="U235" s="47"/>
    </row>
    <row r="236" spans="3:21" ht="27" customHeight="1">
      <c r="C236" s="128"/>
      <c r="D236" s="128"/>
      <c r="E236" s="170"/>
      <c r="F236" s="170"/>
      <c r="G236" s="171"/>
      <c r="H236" s="171"/>
      <c r="I236" s="170"/>
      <c r="J236" s="170"/>
      <c r="K236" s="170"/>
      <c r="L236" s="170"/>
      <c r="M236" s="170"/>
      <c r="N236" s="170"/>
      <c r="O236" s="170"/>
      <c r="P236" s="128"/>
      <c r="Q236" s="128"/>
      <c r="R236" s="128"/>
      <c r="S236" s="47"/>
      <c r="T236" s="47"/>
      <c r="U236" s="47"/>
    </row>
    <row r="237" spans="3:21" ht="27" customHeight="1">
      <c r="C237" s="128"/>
      <c r="D237" s="128"/>
      <c r="E237" s="170"/>
      <c r="F237" s="170"/>
      <c r="G237" s="171"/>
      <c r="H237" s="171"/>
      <c r="I237" s="170"/>
      <c r="J237" s="170"/>
      <c r="K237" s="170"/>
      <c r="L237" s="170"/>
      <c r="M237" s="170"/>
      <c r="N237" s="170"/>
      <c r="O237" s="170"/>
      <c r="P237" s="128"/>
      <c r="Q237" s="128"/>
      <c r="R237" s="128"/>
      <c r="S237" s="47"/>
      <c r="T237" s="47"/>
      <c r="U237" s="47"/>
    </row>
    <row r="238" spans="3:21" ht="27" customHeight="1">
      <c r="C238" s="128"/>
      <c r="D238" s="128"/>
      <c r="E238" s="170"/>
      <c r="F238" s="170"/>
      <c r="G238" s="171"/>
      <c r="H238" s="171"/>
      <c r="I238" s="170"/>
      <c r="J238" s="170"/>
      <c r="K238" s="170"/>
      <c r="L238" s="170"/>
      <c r="M238" s="170"/>
      <c r="N238" s="170"/>
      <c r="O238" s="170"/>
      <c r="P238" s="128"/>
      <c r="Q238" s="128"/>
      <c r="R238" s="128"/>
      <c r="S238" s="47"/>
      <c r="T238" s="47"/>
      <c r="U238" s="47"/>
    </row>
    <row r="239" spans="3:21" ht="27" customHeight="1">
      <c r="C239" s="128"/>
      <c r="D239" s="128"/>
      <c r="E239" s="170"/>
      <c r="F239" s="170"/>
      <c r="G239" s="171"/>
      <c r="H239" s="171"/>
      <c r="I239" s="170"/>
      <c r="J239" s="170"/>
      <c r="K239" s="170"/>
      <c r="L239" s="170"/>
      <c r="M239" s="170"/>
      <c r="N239" s="170"/>
      <c r="O239" s="170"/>
      <c r="P239" s="128"/>
      <c r="Q239" s="128"/>
      <c r="R239" s="128"/>
      <c r="S239" s="47"/>
      <c r="T239" s="47"/>
      <c r="U239" s="47"/>
    </row>
    <row r="240" spans="3:21" ht="27" customHeight="1">
      <c r="C240" s="128"/>
      <c r="D240" s="128"/>
      <c r="E240" s="170"/>
      <c r="F240" s="170"/>
      <c r="G240" s="171"/>
      <c r="H240" s="171"/>
      <c r="I240" s="170"/>
      <c r="J240" s="170"/>
      <c r="K240" s="170"/>
      <c r="L240" s="170"/>
      <c r="M240" s="170"/>
      <c r="N240" s="170"/>
      <c r="O240" s="170"/>
      <c r="P240" s="128"/>
      <c r="Q240" s="128"/>
      <c r="R240" s="128"/>
      <c r="S240" s="47"/>
      <c r="T240" s="47"/>
      <c r="U240" s="47"/>
    </row>
    <row r="241" spans="3:21" ht="27" customHeight="1">
      <c r="C241" s="128"/>
      <c r="D241" s="128"/>
      <c r="E241" s="170"/>
      <c r="F241" s="170"/>
      <c r="G241" s="171"/>
      <c r="H241" s="171"/>
      <c r="I241" s="170"/>
      <c r="J241" s="170"/>
      <c r="K241" s="170"/>
      <c r="L241" s="170"/>
      <c r="M241" s="170"/>
      <c r="N241" s="170"/>
      <c r="O241" s="170"/>
      <c r="P241" s="128"/>
      <c r="Q241" s="128"/>
      <c r="R241" s="128"/>
      <c r="S241" s="47"/>
      <c r="T241" s="47"/>
      <c r="U241" s="47"/>
    </row>
    <row r="242" spans="3:21" ht="27" customHeight="1">
      <c r="C242" s="128"/>
      <c r="D242" s="128"/>
      <c r="E242" s="170"/>
      <c r="F242" s="170"/>
      <c r="G242" s="171"/>
      <c r="H242" s="171"/>
      <c r="I242" s="170"/>
      <c r="J242" s="170"/>
      <c r="K242" s="170"/>
      <c r="L242" s="170"/>
      <c r="M242" s="170"/>
      <c r="N242" s="170"/>
      <c r="O242" s="170"/>
      <c r="P242" s="128"/>
      <c r="Q242" s="128"/>
      <c r="R242" s="128"/>
      <c r="S242" s="47"/>
      <c r="T242" s="47"/>
      <c r="U242" s="47"/>
    </row>
    <row r="243" spans="3:21" ht="27" customHeight="1">
      <c r="C243" s="128"/>
      <c r="D243" s="128"/>
      <c r="E243" s="170"/>
      <c r="F243" s="170"/>
      <c r="G243" s="171"/>
      <c r="H243" s="171"/>
      <c r="I243" s="170"/>
      <c r="J243" s="170"/>
      <c r="K243" s="170"/>
      <c r="L243" s="170"/>
      <c r="M243" s="170"/>
      <c r="N243" s="170"/>
      <c r="O243" s="170"/>
      <c r="P243" s="128"/>
      <c r="Q243" s="128"/>
      <c r="R243" s="128"/>
      <c r="S243" s="47"/>
      <c r="T243" s="47"/>
      <c r="U243" s="47"/>
    </row>
    <row r="244" spans="3:21" ht="27" customHeight="1">
      <c r="C244" s="128"/>
      <c r="D244" s="128"/>
      <c r="E244" s="170"/>
      <c r="F244" s="170"/>
      <c r="G244" s="171"/>
      <c r="H244" s="171"/>
      <c r="I244" s="170"/>
      <c r="J244" s="170"/>
      <c r="K244" s="170"/>
      <c r="L244" s="170"/>
      <c r="M244" s="170"/>
      <c r="N244" s="170"/>
      <c r="O244" s="170"/>
      <c r="P244" s="128"/>
      <c r="Q244" s="128"/>
      <c r="R244" s="128"/>
      <c r="S244" s="47"/>
      <c r="T244" s="47"/>
      <c r="U244" s="47"/>
    </row>
    <row r="245" spans="3:21" ht="27" customHeight="1">
      <c r="C245" s="128"/>
      <c r="D245" s="128"/>
      <c r="E245" s="170"/>
      <c r="F245" s="170"/>
      <c r="G245" s="171"/>
      <c r="H245" s="171"/>
      <c r="I245" s="170"/>
      <c r="J245" s="170"/>
      <c r="K245" s="170"/>
      <c r="L245" s="170"/>
      <c r="M245" s="170"/>
      <c r="N245" s="170"/>
      <c r="O245" s="170"/>
      <c r="P245" s="128"/>
      <c r="Q245" s="128"/>
      <c r="R245" s="128"/>
      <c r="S245" s="47"/>
      <c r="T245" s="47"/>
      <c r="U245" s="47"/>
    </row>
    <row r="246" spans="3:21" ht="27" customHeight="1">
      <c r="C246" s="128"/>
      <c r="D246" s="128"/>
      <c r="E246" s="170"/>
      <c r="F246" s="170"/>
      <c r="G246" s="171"/>
      <c r="H246" s="171"/>
      <c r="I246" s="170"/>
      <c r="J246" s="170"/>
      <c r="K246" s="170"/>
      <c r="L246" s="170"/>
      <c r="M246" s="170"/>
      <c r="N246" s="170"/>
      <c r="O246" s="170"/>
      <c r="P246" s="128"/>
      <c r="Q246" s="128"/>
      <c r="R246" s="128"/>
      <c r="S246" s="47"/>
      <c r="T246" s="47"/>
      <c r="U246" s="47"/>
    </row>
    <row r="247" spans="3:21" ht="27" customHeight="1">
      <c r="C247" s="128"/>
      <c r="D247" s="128"/>
      <c r="E247" s="170"/>
      <c r="F247" s="170"/>
      <c r="G247" s="171"/>
      <c r="H247" s="171"/>
      <c r="I247" s="170"/>
      <c r="J247" s="170"/>
      <c r="K247" s="170"/>
      <c r="L247" s="170"/>
      <c r="M247" s="170"/>
      <c r="N247" s="170"/>
      <c r="O247" s="170"/>
      <c r="P247" s="128"/>
      <c r="Q247" s="128"/>
      <c r="R247" s="128"/>
      <c r="S247" s="47"/>
      <c r="T247" s="47"/>
      <c r="U247" s="47"/>
    </row>
    <row r="248" spans="3:21" ht="27" customHeight="1">
      <c r="C248" s="128"/>
      <c r="D248" s="128"/>
      <c r="E248" s="170"/>
      <c r="F248" s="170"/>
      <c r="G248" s="171"/>
      <c r="H248" s="171"/>
      <c r="I248" s="170"/>
      <c r="J248" s="170"/>
      <c r="K248" s="170"/>
      <c r="L248" s="170"/>
      <c r="M248" s="170"/>
      <c r="N248" s="170"/>
      <c r="O248" s="170"/>
      <c r="P248" s="128"/>
      <c r="Q248" s="128"/>
      <c r="R248" s="128"/>
      <c r="S248" s="47"/>
      <c r="T248" s="47"/>
      <c r="U248" s="47"/>
    </row>
    <row r="249" spans="3:21" ht="27" customHeight="1">
      <c r="C249" s="128"/>
      <c r="D249" s="128"/>
      <c r="E249" s="170"/>
      <c r="F249" s="170"/>
      <c r="G249" s="171"/>
      <c r="H249" s="171"/>
      <c r="I249" s="170"/>
      <c r="J249" s="170"/>
      <c r="K249" s="170"/>
      <c r="L249" s="170"/>
      <c r="M249" s="170"/>
      <c r="N249" s="170"/>
      <c r="O249" s="170"/>
      <c r="P249" s="128"/>
      <c r="Q249" s="128"/>
      <c r="R249" s="128"/>
      <c r="S249" s="47"/>
      <c r="T249" s="47"/>
      <c r="U249" s="47"/>
    </row>
    <row r="250" spans="3:21" ht="27" customHeight="1">
      <c r="C250" s="128"/>
      <c r="D250" s="128"/>
      <c r="E250" s="170"/>
      <c r="F250" s="170"/>
      <c r="G250" s="171"/>
      <c r="H250" s="171"/>
      <c r="I250" s="170"/>
      <c r="J250" s="170"/>
      <c r="K250" s="170"/>
      <c r="L250" s="170"/>
      <c r="M250" s="170"/>
      <c r="N250" s="170"/>
      <c r="O250" s="170"/>
      <c r="P250" s="128"/>
      <c r="Q250" s="128"/>
      <c r="R250" s="128"/>
      <c r="S250" s="47"/>
      <c r="T250" s="47"/>
      <c r="U250" s="47"/>
    </row>
    <row r="251" spans="3:21" ht="27" customHeight="1">
      <c r="C251" s="128"/>
      <c r="D251" s="128"/>
      <c r="E251" s="170"/>
      <c r="F251" s="170"/>
      <c r="G251" s="171"/>
      <c r="H251" s="171"/>
      <c r="I251" s="170"/>
      <c r="J251" s="170"/>
      <c r="K251" s="170"/>
      <c r="L251" s="170"/>
      <c r="M251" s="170"/>
      <c r="N251" s="170"/>
      <c r="O251" s="170"/>
      <c r="P251" s="128"/>
      <c r="Q251" s="128"/>
      <c r="R251" s="128"/>
      <c r="S251" s="47"/>
      <c r="T251" s="47"/>
      <c r="U251" s="47"/>
    </row>
    <row r="252" spans="3:21" ht="27" customHeight="1">
      <c r="C252" s="128"/>
      <c r="D252" s="128"/>
      <c r="E252" s="170"/>
      <c r="F252" s="170"/>
      <c r="G252" s="171"/>
      <c r="H252" s="171"/>
      <c r="I252" s="170"/>
      <c r="J252" s="170"/>
      <c r="K252" s="170"/>
      <c r="L252" s="170"/>
      <c r="M252" s="170"/>
      <c r="N252" s="170"/>
      <c r="O252" s="170"/>
      <c r="P252" s="128"/>
      <c r="Q252" s="128"/>
      <c r="R252" s="128"/>
      <c r="S252" s="47"/>
      <c r="T252" s="47"/>
      <c r="U252" s="47"/>
    </row>
    <row r="253" spans="3:21" ht="27" customHeight="1">
      <c r="C253" s="128"/>
      <c r="D253" s="128"/>
      <c r="E253" s="170"/>
      <c r="F253" s="170"/>
      <c r="G253" s="171"/>
      <c r="H253" s="171"/>
      <c r="I253" s="170"/>
      <c r="J253" s="170"/>
      <c r="K253" s="170"/>
      <c r="L253" s="170"/>
      <c r="M253" s="170"/>
      <c r="N253" s="170"/>
      <c r="O253" s="170"/>
      <c r="P253" s="128"/>
      <c r="Q253" s="128"/>
      <c r="R253" s="128"/>
      <c r="S253" s="47"/>
      <c r="T253" s="47"/>
      <c r="U253" s="47"/>
    </row>
    <row r="254" spans="3:21" ht="27" customHeight="1">
      <c r="C254" s="128"/>
      <c r="D254" s="128"/>
      <c r="E254" s="170"/>
      <c r="F254" s="170"/>
      <c r="G254" s="171"/>
      <c r="H254" s="171"/>
      <c r="I254" s="170"/>
      <c r="J254" s="170"/>
      <c r="K254" s="170"/>
      <c r="L254" s="170"/>
      <c r="M254" s="170"/>
      <c r="N254" s="170"/>
      <c r="O254" s="170"/>
      <c r="P254" s="128"/>
      <c r="Q254" s="128"/>
      <c r="R254" s="128"/>
      <c r="S254" s="47"/>
      <c r="T254" s="47"/>
      <c r="U254" s="47"/>
    </row>
    <row r="255" spans="3:21" ht="27" customHeight="1">
      <c r="C255" s="128"/>
      <c r="D255" s="128"/>
      <c r="E255" s="170"/>
      <c r="F255" s="170"/>
      <c r="G255" s="171"/>
      <c r="H255" s="171"/>
      <c r="I255" s="170"/>
      <c r="J255" s="170"/>
      <c r="K255" s="170"/>
      <c r="L255" s="170"/>
      <c r="M255" s="170"/>
      <c r="N255" s="170"/>
      <c r="O255" s="170"/>
      <c r="P255" s="128"/>
      <c r="Q255" s="128"/>
      <c r="R255" s="128"/>
      <c r="S255" s="47"/>
      <c r="T255" s="47"/>
      <c r="U255" s="47"/>
    </row>
    <row r="256" spans="3:21" ht="27" customHeight="1">
      <c r="C256" s="128"/>
      <c r="D256" s="128"/>
      <c r="E256" s="170"/>
      <c r="F256" s="170"/>
      <c r="G256" s="171"/>
      <c r="H256" s="171"/>
      <c r="I256" s="170"/>
      <c r="J256" s="170"/>
      <c r="K256" s="170"/>
      <c r="L256" s="170"/>
      <c r="M256" s="170"/>
      <c r="N256" s="170"/>
      <c r="O256" s="170"/>
      <c r="P256" s="128"/>
      <c r="Q256" s="128"/>
      <c r="R256" s="128"/>
      <c r="S256" s="47"/>
      <c r="T256" s="47"/>
      <c r="U256" s="47"/>
    </row>
    <row r="257" spans="3:21" ht="27" customHeight="1">
      <c r="C257" s="128"/>
      <c r="D257" s="23"/>
      <c r="G257" s="37"/>
      <c r="H257" s="37"/>
      <c r="P257" s="23"/>
      <c r="S257" s="47"/>
      <c r="T257" s="47"/>
      <c r="U257" s="47"/>
    </row>
    <row r="258" spans="3:21" ht="27" customHeight="1">
      <c r="C258" s="128"/>
      <c r="D258" s="23"/>
      <c r="G258" s="37"/>
      <c r="H258" s="37"/>
      <c r="P258" s="23"/>
      <c r="S258" s="47"/>
      <c r="T258" s="47"/>
      <c r="U258" s="47"/>
    </row>
    <row r="259" spans="3:21" ht="27" customHeight="1">
      <c r="C259" s="128"/>
      <c r="D259" s="23"/>
      <c r="G259" s="37"/>
      <c r="H259" s="37"/>
      <c r="P259" s="23"/>
      <c r="S259" s="47"/>
      <c r="T259" s="47"/>
      <c r="U259" s="47"/>
    </row>
    <row r="260" spans="3:21" ht="27" customHeight="1">
      <c r="C260" s="128"/>
      <c r="D260" s="23"/>
      <c r="G260" s="37"/>
      <c r="H260" s="37"/>
      <c r="P260" s="23"/>
      <c r="S260" s="47"/>
      <c r="T260" s="47"/>
      <c r="U260" s="47"/>
    </row>
    <row r="261" spans="3:21" ht="27" customHeight="1">
      <c r="C261" s="128"/>
      <c r="D261" s="23"/>
      <c r="G261" s="37"/>
      <c r="H261" s="37"/>
      <c r="P261" s="23"/>
      <c r="S261" s="47"/>
      <c r="T261" s="47"/>
      <c r="U261" s="47"/>
    </row>
    <row r="262" spans="3:21" ht="27" customHeight="1">
      <c r="C262" s="128"/>
      <c r="D262" s="23"/>
      <c r="G262" s="37"/>
      <c r="H262" s="37"/>
      <c r="P262" s="23"/>
      <c r="S262" s="47"/>
      <c r="T262" s="47"/>
      <c r="U262" s="47"/>
    </row>
    <row r="263" spans="3:21" ht="27" customHeight="1">
      <c r="C263" s="128"/>
      <c r="D263" s="23"/>
      <c r="G263" s="37"/>
      <c r="H263" s="37"/>
      <c r="P263" s="23"/>
      <c r="S263" s="47"/>
      <c r="T263" s="47"/>
      <c r="U263" s="47"/>
    </row>
    <row r="264" spans="3:21" ht="27" customHeight="1">
      <c r="C264" s="128"/>
      <c r="D264" s="23"/>
      <c r="G264" s="37"/>
      <c r="H264" s="37"/>
      <c r="P264" s="23"/>
      <c r="S264" s="47"/>
      <c r="T264" s="47"/>
      <c r="U264" s="47"/>
    </row>
    <row r="265" spans="3:21" ht="27" customHeight="1">
      <c r="C265" s="128"/>
      <c r="D265" s="23"/>
      <c r="G265" s="37"/>
      <c r="H265" s="37"/>
      <c r="P265" s="23"/>
      <c r="S265" s="47"/>
      <c r="T265" s="47"/>
      <c r="U265" s="47"/>
    </row>
    <row r="266" spans="3:21" ht="27" customHeight="1">
      <c r="C266" s="128"/>
      <c r="D266" s="23"/>
      <c r="G266" s="37"/>
      <c r="H266" s="37"/>
      <c r="P266" s="23"/>
      <c r="S266" s="47"/>
      <c r="T266" s="47"/>
      <c r="U266" s="47"/>
    </row>
    <row r="267" spans="3:21" ht="27" customHeight="1">
      <c r="C267" s="128"/>
      <c r="D267" s="23"/>
      <c r="G267" s="37"/>
      <c r="H267" s="37"/>
      <c r="P267" s="23"/>
      <c r="S267" s="47"/>
      <c r="T267" s="47"/>
      <c r="U267" s="47"/>
    </row>
    <row r="268" spans="3:21" ht="27" customHeight="1">
      <c r="C268" s="128"/>
      <c r="D268" s="23"/>
      <c r="G268" s="37"/>
      <c r="H268" s="37"/>
      <c r="P268" s="23"/>
      <c r="S268" s="47"/>
      <c r="T268" s="47"/>
      <c r="U268" s="47"/>
    </row>
    <row r="269" spans="3:21" ht="27" customHeight="1">
      <c r="C269" s="128"/>
      <c r="D269" s="23"/>
      <c r="G269" s="37"/>
      <c r="H269" s="37"/>
      <c r="P269" s="23"/>
      <c r="S269" s="47"/>
      <c r="T269" s="47"/>
      <c r="U269" s="47"/>
    </row>
    <row r="270" spans="3:21" ht="27" customHeight="1">
      <c r="C270" s="128"/>
      <c r="D270" s="23"/>
      <c r="G270" s="37"/>
      <c r="H270" s="37"/>
      <c r="P270" s="23"/>
      <c r="S270" s="47"/>
      <c r="T270" s="47"/>
      <c r="U270" s="47"/>
    </row>
    <row r="271" spans="3:21" ht="27" customHeight="1">
      <c r="C271" s="128"/>
      <c r="D271" s="23"/>
      <c r="G271" s="37"/>
      <c r="H271" s="37"/>
      <c r="P271" s="23"/>
      <c r="S271" s="47"/>
      <c r="T271" s="47"/>
      <c r="U271" s="47"/>
    </row>
    <row r="272" spans="3:21" ht="27" customHeight="1">
      <c r="C272" s="128"/>
      <c r="D272" s="23"/>
      <c r="G272" s="37"/>
      <c r="H272" s="37"/>
      <c r="P272" s="23"/>
      <c r="S272" s="47"/>
      <c r="T272" s="47"/>
      <c r="U272" s="47"/>
    </row>
    <row r="273" spans="3:21" ht="27" customHeight="1">
      <c r="C273" s="128"/>
      <c r="D273" s="23"/>
      <c r="G273" s="37"/>
      <c r="H273" s="37"/>
      <c r="P273" s="23"/>
      <c r="S273" s="47"/>
      <c r="T273" s="47"/>
      <c r="U273" s="47"/>
    </row>
    <row r="274" spans="3:21" ht="27" customHeight="1">
      <c r="C274" s="128"/>
      <c r="D274" s="23"/>
      <c r="G274" s="37"/>
      <c r="H274" s="37"/>
      <c r="P274" s="23"/>
      <c r="S274" s="47"/>
      <c r="T274" s="47"/>
      <c r="U274" s="47"/>
    </row>
    <row r="275" spans="3:21" ht="27" customHeight="1">
      <c r="C275" s="128"/>
      <c r="D275" s="23"/>
      <c r="G275" s="37"/>
      <c r="H275" s="37"/>
      <c r="P275" s="23"/>
      <c r="S275" s="47"/>
      <c r="T275" s="47"/>
      <c r="U275" s="47"/>
    </row>
    <row r="276" spans="3:21" ht="27" customHeight="1">
      <c r="C276" s="128"/>
      <c r="D276" s="23"/>
      <c r="G276" s="37"/>
      <c r="H276" s="37"/>
      <c r="P276" s="23"/>
      <c r="S276" s="47"/>
      <c r="T276" s="47"/>
      <c r="U276" s="47"/>
    </row>
    <row r="277" spans="3:21" ht="27" customHeight="1">
      <c r="C277" s="128"/>
      <c r="D277" s="23"/>
      <c r="G277" s="37"/>
      <c r="H277" s="37"/>
      <c r="P277" s="23"/>
      <c r="S277" s="47"/>
      <c r="T277" s="47"/>
      <c r="U277" s="47"/>
    </row>
    <row r="278" spans="3:21" ht="27" customHeight="1">
      <c r="C278" s="128"/>
      <c r="D278" s="23"/>
      <c r="G278" s="37"/>
      <c r="H278" s="37"/>
      <c r="P278" s="23"/>
      <c r="S278" s="47"/>
      <c r="T278" s="47"/>
      <c r="U278" s="47"/>
    </row>
    <row r="279" spans="3:21" ht="27" customHeight="1">
      <c r="C279" s="128"/>
      <c r="D279" s="23"/>
      <c r="G279" s="37"/>
      <c r="H279" s="37"/>
      <c r="P279" s="23"/>
      <c r="S279" s="47"/>
      <c r="T279" s="47"/>
      <c r="U279" s="47"/>
    </row>
    <row r="280" spans="3:21" ht="27" customHeight="1">
      <c r="C280" s="128"/>
      <c r="D280" s="23"/>
      <c r="G280" s="37"/>
      <c r="H280" s="37"/>
      <c r="P280" s="23"/>
      <c r="S280" s="47"/>
      <c r="T280" s="47"/>
      <c r="U280" s="47"/>
    </row>
    <row r="281" spans="3:21" ht="27" customHeight="1">
      <c r="C281" s="128"/>
      <c r="D281" s="23"/>
      <c r="G281" s="37"/>
      <c r="H281" s="37"/>
      <c r="P281" s="23"/>
      <c r="S281" s="47"/>
      <c r="T281" s="47"/>
      <c r="U281" s="47"/>
    </row>
    <row r="282" spans="3:21" ht="27" customHeight="1">
      <c r="C282" s="128"/>
      <c r="D282" s="23"/>
      <c r="G282" s="37"/>
      <c r="H282" s="37"/>
      <c r="P282" s="23"/>
      <c r="S282" s="47"/>
      <c r="T282" s="47"/>
      <c r="U282" s="47"/>
    </row>
    <row r="283" spans="3:21" ht="27" customHeight="1">
      <c r="C283" s="128"/>
      <c r="D283" s="23"/>
      <c r="G283" s="37"/>
      <c r="H283" s="37"/>
      <c r="P283" s="23"/>
      <c r="S283" s="47"/>
      <c r="T283" s="47"/>
      <c r="U283" s="47"/>
    </row>
    <row r="284" spans="3:21" ht="27" customHeight="1">
      <c r="C284" s="128"/>
      <c r="D284" s="23"/>
      <c r="G284" s="37"/>
      <c r="H284" s="37"/>
      <c r="P284" s="23"/>
      <c r="S284" s="47"/>
      <c r="T284" s="47"/>
      <c r="U284" s="47"/>
    </row>
    <row r="285" spans="3:21" ht="27" customHeight="1">
      <c r="C285" s="128"/>
      <c r="D285" s="23"/>
      <c r="G285" s="37"/>
      <c r="H285" s="37"/>
      <c r="P285" s="23"/>
      <c r="S285" s="47"/>
      <c r="T285" s="47"/>
      <c r="U285" s="47"/>
    </row>
    <row r="286" spans="3:21" ht="27" customHeight="1">
      <c r="C286" s="128"/>
      <c r="D286" s="23"/>
      <c r="G286" s="37"/>
      <c r="H286" s="37"/>
      <c r="P286" s="23"/>
      <c r="S286" s="47"/>
      <c r="T286" s="47"/>
      <c r="U286" s="47"/>
    </row>
    <row r="287" spans="3:21" ht="27" customHeight="1">
      <c r="C287" s="128"/>
      <c r="D287" s="23"/>
      <c r="G287" s="37"/>
      <c r="H287" s="37"/>
      <c r="P287" s="23"/>
      <c r="S287" s="47"/>
      <c r="T287" s="47"/>
      <c r="U287" s="47"/>
    </row>
    <row r="288" spans="3:21" ht="27" customHeight="1">
      <c r="C288" s="128"/>
      <c r="D288" s="23"/>
      <c r="G288" s="37"/>
      <c r="H288" s="37"/>
      <c r="P288" s="23"/>
      <c r="S288" s="47"/>
      <c r="T288" s="47"/>
      <c r="U288" s="47"/>
    </row>
    <row r="289" spans="3:21" ht="27" customHeight="1">
      <c r="C289" s="128"/>
      <c r="D289" s="23"/>
      <c r="G289" s="37"/>
      <c r="H289" s="37"/>
      <c r="P289" s="23"/>
      <c r="S289" s="47"/>
      <c r="T289" s="47"/>
      <c r="U289" s="47"/>
    </row>
    <row r="290" spans="3:21" ht="27" customHeight="1">
      <c r="C290" s="128"/>
      <c r="D290" s="23"/>
      <c r="G290" s="37"/>
      <c r="H290" s="37"/>
      <c r="P290" s="23"/>
      <c r="S290" s="47"/>
      <c r="T290" s="47"/>
      <c r="U290" s="47"/>
    </row>
    <row r="291" spans="3:21" ht="27" customHeight="1">
      <c r="C291" s="128"/>
      <c r="D291" s="23"/>
      <c r="G291" s="37"/>
      <c r="H291" s="37"/>
      <c r="P291" s="23"/>
      <c r="S291" s="47"/>
      <c r="T291" s="47"/>
      <c r="U291" s="47"/>
    </row>
    <row r="292" spans="3:21" ht="27" customHeight="1">
      <c r="C292" s="128"/>
      <c r="D292" s="23"/>
      <c r="G292" s="37"/>
      <c r="H292" s="37"/>
      <c r="P292" s="23"/>
      <c r="S292" s="47"/>
      <c r="T292" s="47"/>
      <c r="U292" s="47"/>
    </row>
    <row r="293" spans="3:21" ht="27" customHeight="1">
      <c r="C293" s="128"/>
      <c r="D293" s="23"/>
      <c r="G293" s="37"/>
      <c r="H293" s="37"/>
      <c r="P293" s="23"/>
      <c r="S293" s="47"/>
      <c r="T293" s="47"/>
      <c r="U293" s="47"/>
    </row>
    <row r="294" spans="3:21" ht="27" customHeight="1">
      <c r="C294" s="128"/>
      <c r="D294" s="23"/>
      <c r="G294" s="37"/>
      <c r="H294" s="37"/>
      <c r="P294" s="23"/>
      <c r="S294" s="47"/>
      <c r="T294" s="47"/>
      <c r="U294" s="47"/>
    </row>
    <row r="295" spans="3:21" ht="27" customHeight="1">
      <c r="C295" s="128"/>
      <c r="D295" s="23"/>
      <c r="G295" s="37"/>
      <c r="H295" s="37"/>
      <c r="P295" s="23"/>
      <c r="S295" s="47"/>
      <c r="T295" s="47"/>
      <c r="U295" s="47"/>
    </row>
    <row r="296" spans="3:21" ht="27" customHeight="1">
      <c r="C296" s="128"/>
      <c r="D296" s="23"/>
      <c r="G296" s="37"/>
      <c r="H296" s="37"/>
      <c r="P296" s="23"/>
      <c r="S296" s="47"/>
      <c r="T296" s="47"/>
      <c r="U296" s="47"/>
    </row>
    <row r="297" spans="3:21" ht="27" customHeight="1">
      <c r="C297" s="128"/>
      <c r="D297" s="23"/>
      <c r="G297" s="37"/>
      <c r="H297" s="37"/>
      <c r="P297" s="23"/>
      <c r="S297" s="47"/>
      <c r="T297" s="47"/>
      <c r="U297" s="47"/>
    </row>
    <row r="298" spans="3:21" ht="27" customHeight="1">
      <c r="C298" s="128"/>
      <c r="D298" s="23"/>
      <c r="G298" s="37"/>
      <c r="H298" s="37"/>
      <c r="P298" s="23"/>
      <c r="S298" s="47"/>
      <c r="T298" s="47"/>
      <c r="U298" s="47"/>
    </row>
    <row r="299" spans="3:21" ht="27" customHeight="1">
      <c r="C299" s="128"/>
      <c r="D299" s="23"/>
      <c r="G299" s="37"/>
      <c r="H299" s="37"/>
      <c r="P299" s="23"/>
      <c r="S299" s="47"/>
      <c r="T299" s="47"/>
      <c r="U299" s="47"/>
    </row>
    <row r="300" spans="3:21" ht="27" customHeight="1">
      <c r="C300" s="128"/>
      <c r="D300" s="23"/>
      <c r="G300" s="37"/>
      <c r="H300" s="37"/>
      <c r="P300" s="23"/>
      <c r="S300" s="47"/>
      <c r="T300" s="47"/>
      <c r="U300" s="47"/>
    </row>
    <row r="301" spans="3:21" ht="27" customHeight="1">
      <c r="C301" s="128"/>
      <c r="D301" s="23"/>
      <c r="G301" s="37"/>
      <c r="H301" s="37"/>
      <c r="P301" s="23"/>
      <c r="S301" s="47"/>
      <c r="T301" s="47"/>
      <c r="U301" s="47"/>
    </row>
    <row r="302" spans="3:21" ht="27" customHeight="1">
      <c r="C302" s="128"/>
      <c r="D302" s="23"/>
      <c r="G302" s="37"/>
      <c r="H302" s="37"/>
      <c r="P302" s="23"/>
      <c r="S302" s="47"/>
      <c r="T302" s="47"/>
      <c r="U302" s="47"/>
    </row>
    <row r="303" spans="3:21" ht="27" customHeight="1">
      <c r="C303" s="128"/>
      <c r="D303" s="23"/>
      <c r="G303" s="37"/>
      <c r="H303" s="37"/>
      <c r="P303" s="23"/>
      <c r="S303" s="47"/>
      <c r="T303" s="47"/>
      <c r="U303" s="47"/>
    </row>
    <row r="304" spans="3:21" ht="27" customHeight="1">
      <c r="C304" s="128"/>
      <c r="D304" s="23"/>
      <c r="G304" s="37"/>
      <c r="H304" s="37"/>
      <c r="P304" s="23"/>
      <c r="S304" s="47"/>
      <c r="T304" s="47"/>
      <c r="U304" s="47"/>
    </row>
    <row r="305" spans="3:21" ht="27" customHeight="1">
      <c r="C305" s="128"/>
      <c r="D305" s="23"/>
      <c r="G305" s="37"/>
      <c r="H305" s="37"/>
      <c r="P305" s="23"/>
      <c r="S305" s="47"/>
      <c r="T305" s="47"/>
      <c r="U305" s="47"/>
    </row>
    <row r="306" spans="3:21" ht="27" customHeight="1">
      <c r="C306" s="128"/>
      <c r="D306" s="23"/>
      <c r="G306" s="37"/>
      <c r="H306" s="37"/>
      <c r="P306" s="23"/>
      <c r="S306" s="47"/>
      <c r="T306" s="47"/>
      <c r="U306" s="47"/>
    </row>
    <row r="307" spans="3:21" ht="27" customHeight="1">
      <c r="C307" s="128"/>
      <c r="D307" s="23"/>
      <c r="G307" s="37"/>
      <c r="H307" s="37"/>
      <c r="P307" s="23"/>
      <c r="S307" s="47"/>
      <c r="T307" s="47"/>
      <c r="U307" s="47"/>
    </row>
    <row r="308" spans="3:21" ht="27" customHeight="1">
      <c r="C308" s="128"/>
      <c r="D308" s="23"/>
      <c r="G308" s="37"/>
      <c r="H308" s="37"/>
      <c r="P308" s="23"/>
      <c r="S308" s="47"/>
      <c r="T308" s="47"/>
      <c r="U308" s="47"/>
    </row>
    <row r="309" spans="3:21" ht="27" customHeight="1">
      <c r="C309" s="128"/>
      <c r="D309" s="23"/>
      <c r="G309" s="37"/>
      <c r="H309" s="37"/>
      <c r="P309" s="23"/>
      <c r="S309" s="47"/>
      <c r="T309" s="47"/>
      <c r="U309" s="47"/>
    </row>
    <row r="310" spans="3:21" ht="27" customHeight="1">
      <c r="C310" s="128"/>
      <c r="D310" s="23"/>
      <c r="G310" s="37"/>
      <c r="H310" s="37"/>
      <c r="P310" s="23"/>
      <c r="S310" s="47"/>
      <c r="T310" s="47"/>
      <c r="U310" s="47"/>
    </row>
    <row r="311" spans="3:21" ht="27" customHeight="1">
      <c r="C311" s="128"/>
      <c r="D311" s="23"/>
      <c r="G311" s="37"/>
      <c r="H311" s="37"/>
      <c r="P311" s="23"/>
      <c r="S311" s="47"/>
      <c r="T311" s="47"/>
      <c r="U311" s="47"/>
    </row>
    <row r="312" spans="3:21" ht="27" customHeight="1">
      <c r="C312" s="128"/>
      <c r="D312" s="23"/>
      <c r="G312" s="37"/>
      <c r="H312" s="37"/>
      <c r="P312" s="23"/>
      <c r="S312" s="47"/>
      <c r="T312" s="47"/>
      <c r="U312" s="47"/>
    </row>
    <row r="313" spans="3:21" ht="27" customHeight="1">
      <c r="C313" s="128"/>
      <c r="D313" s="23"/>
      <c r="G313" s="37"/>
      <c r="H313" s="37"/>
      <c r="P313" s="23"/>
      <c r="S313" s="47"/>
      <c r="T313" s="47"/>
      <c r="U313" s="47"/>
    </row>
    <row r="314" spans="3:21" ht="27" customHeight="1">
      <c r="C314" s="128"/>
      <c r="D314" s="23"/>
      <c r="G314" s="37"/>
      <c r="H314" s="37"/>
      <c r="P314" s="23"/>
      <c r="S314" s="47"/>
      <c r="T314" s="47"/>
      <c r="U314" s="47"/>
    </row>
    <row r="315" spans="3:21" ht="27" customHeight="1">
      <c r="C315" s="128"/>
      <c r="D315" s="23"/>
      <c r="G315" s="37"/>
      <c r="H315" s="37"/>
      <c r="P315" s="23"/>
      <c r="S315" s="47"/>
      <c r="T315" s="47"/>
      <c r="U315" s="47"/>
    </row>
    <row r="316" spans="3:21" ht="27" customHeight="1">
      <c r="C316" s="128"/>
      <c r="D316" s="23"/>
      <c r="G316" s="37"/>
      <c r="H316" s="37"/>
      <c r="P316" s="23"/>
      <c r="S316" s="47"/>
      <c r="T316" s="47"/>
      <c r="U316" s="47"/>
    </row>
    <row r="317" spans="3:21" ht="27" customHeight="1">
      <c r="C317" s="128"/>
      <c r="D317" s="23"/>
      <c r="G317" s="37"/>
      <c r="H317" s="37"/>
      <c r="P317" s="23"/>
      <c r="S317" s="47"/>
      <c r="T317" s="47"/>
      <c r="U317" s="47"/>
    </row>
    <row r="318" spans="3:21" ht="27" customHeight="1">
      <c r="C318" s="128"/>
      <c r="D318" s="23"/>
      <c r="G318" s="37"/>
      <c r="H318" s="37"/>
      <c r="P318" s="23"/>
      <c r="S318" s="47"/>
      <c r="T318" s="47"/>
      <c r="U318" s="47"/>
    </row>
    <row r="319" spans="3:21" ht="27" customHeight="1">
      <c r="C319" s="128"/>
      <c r="D319" s="23"/>
      <c r="G319" s="37"/>
      <c r="H319" s="37"/>
      <c r="P319" s="23"/>
      <c r="S319" s="47"/>
      <c r="T319" s="47"/>
      <c r="U319" s="47"/>
    </row>
    <row r="320" spans="3:21" ht="27" customHeight="1">
      <c r="C320" s="128"/>
      <c r="D320" s="23"/>
      <c r="G320" s="37"/>
      <c r="H320" s="37"/>
      <c r="P320" s="23"/>
      <c r="S320" s="47"/>
      <c r="T320" s="47"/>
      <c r="U320" s="47"/>
    </row>
    <row r="321" spans="3:21" ht="27" customHeight="1">
      <c r="C321" s="128"/>
      <c r="D321" s="23"/>
      <c r="G321" s="37"/>
      <c r="H321" s="37"/>
      <c r="P321" s="23"/>
      <c r="S321" s="47"/>
      <c r="T321" s="47"/>
      <c r="U321" s="47"/>
    </row>
    <row r="322" spans="3:21" ht="27" customHeight="1">
      <c r="C322" s="128"/>
      <c r="D322" s="23"/>
      <c r="G322" s="37"/>
      <c r="H322" s="37"/>
      <c r="P322" s="23"/>
      <c r="S322" s="47"/>
      <c r="T322" s="47"/>
      <c r="U322" s="47"/>
    </row>
    <row r="323" spans="3:21" ht="27" customHeight="1">
      <c r="C323" s="128"/>
      <c r="D323" s="23"/>
      <c r="G323" s="37"/>
      <c r="H323" s="37"/>
      <c r="P323" s="23"/>
      <c r="S323" s="47"/>
      <c r="T323" s="47"/>
      <c r="U323" s="47"/>
    </row>
    <row r="324" spans="3:21" ht="27" customHeight="1">
      <c r="C324" s="128"/>
      <c r="D324" s="23"/>
      <c r="G324" s="37"/>
      <c r="H324" s="37"/>
      <c r="P324" s="23"/>
      <c r="S324" s="47"/>
      <c r="T324" s="47"/>
      <c r="U324" s="47"/>
    </row>
    <row r="325" spans="3:21" ht="27" customHeight="1">
      <c r="C325" s="128"/>
      <c r="D325" s="23"/>
      <c r="G325" s="37"/>
      <c r="H325" s="37"/>
      <c r="P325" s="23"/>
      <c r="S325" s="47"/>
      <c r="T325" s="47"/>
      <c r="U325" s="47"/>
    </row>
    <row r="326" spans="3:21" ht="27" customHeight="1">
      <c r="C326" s="128"/>
      <c r="D326" s="23"/>
      <c r="G326" s="37"/>
      <c r="H326" s="37"/>
      <c r="P326" s="23"/>
      <c r="S326" s="47"/>
      <c r="T326" s="47"/>
      <c r="U326" s="47"/>
    </row>
    <row r="327" spans="3:21" ht="27" customHeight="1">
      <c r="C327" s="128"/>
      <c r="D327" s="23"/>
      <c r="G327" s="37"/>
      <c r="H327" s="37"/>
      <c r="P327" s="23"/>
      <c r="S327" s="47"/>
      <c r="T327" s="47"/>
      <c r="U327" s="47"/>
    </row>
    <row r="328" spans="3:21" ht="27" customHeight="1">
      <c r="C328" s="128"/>
      <c r="D328" s="23"/>
      <c r="G328" s="37"/>
      <c r="H328" s="37"/>
      <c r="P328" s="23"/>
      <c r="S328" s="47"/>
      <c r="T328" s="47"/>
      <c r="U328" s="47"/>
    </row>
    <row r="329" spans="3:21" ht="27" customHeight="1">
      <c r="C329" s="128"/>
      <c r="D329" s="23"/>
      <c r="G329" s="37"/>
      <c r="H329" s="37"/>
      <c r="P329" s="23"/>
      <c r="S329" s="47"/>
      <c r="T329" s="47"/>
      <c r="U329" s="47"/>
    </row>
    <row r="330" spans="3:21" ht="27" customHeight="1">
      <c r="C330" s="128"/>
      <c r="D330" s="23"/>
      <c r="G330" s="37"/>
      <c r="H330" s="37"/>
      <c r="P330" s="23"/>
      <c r="S330" s="47"/>
      <c r="T330" s="47"/>
      <c r="U330" s="47"/>
    </row>
    <row r="331" spans="3:21" ht="27" customHeight="1">
      <c r="C331" s="128"/>
      <c r="D331" s="23"/>
      <c r="G331" s="37"/>
      <c r="H331" s="37"/>
      <c r="P331" s="23"/>
    </row>
    <row r="332" spans="3:21" ht="27" customHeight="1">
      <c r="C332" s="128"/>
      <c r="D332" s="23"/>
      <c r="G332" s="37"/>
      <c r="H332" s="37"/>
      <c r="P332" s="23"/>
    </row>
    <row r="333" spans="3:21" ht="27" customHeight="1">
      <c r="C333" s="128"/>
      <c r="D333" s="23"/>
      <c r="G333" s="37"/>
      <c r="H333" s="37"/>
      <c r="P333" s="23"/>
    </row>
    <row r="334" spans="3:21" ht="27" customHeight="1">
      <c r="C334" s="128"/>
      <c r="D334" s="23"/>
      <c r="G334" s="37"/>
      <c r="H334" s="37"/>
      <c r="P334" s="23"/>
    </row>
    <row r="335" spans="3:21" ht="27" customHeight="1">
      <c r="C335" s="128"/>
      <c r="D335" s="23"/>
      <c r="G335" s="37"/>
      <c r="H335" s="37"/>
      <c r="P335" s="23"/>
    </row>
    <row r="336" spans="3:21" ht="27" customHeight="1">
      <c r="C336" s="128"/>
      <c r="D336" s="23"/>
      <c r="G336" s="37"/>
      <c r="H336" s="37"/>
      <c r="P336" s="23"/>
    </row>
    <row r="337" spans="3:16" ht="27" customHeight="1">
      <c r="C337" s="128"/>
      <c r="D337" s="23"/>
      <c r="G337" s="37"/>
      <c r="H337" s="37"/>
      <c r="P337" s="23"/>
    </row>
    <row r="338" spans="3:16" ht="27" customHeight="1">
      <c r="C338" s="128"/>
      <c r="D338" s="23"/>
      <c r="G338" s="37"/>
      <c r="H338" s="37"/>
      <c r="P338" s="23"/>
    </row>
    <row r="339" spans="3:16" ht="27" customHeight="1">
      <c r="C339" s="128"/>
      <c r="D339" s="23"/>
      <c r="G339" s="37"/>
      <c r="H339" s="37"/>
      <c r="P339" s="23"/>
    </row>
    <row r="340" spans="3:16" ht="27" customHeight="1">
      <c r="C340" s="128"/>
      <c r="D340" s="23"/>
      <c r="G340" s="37"/>
      <c r="H340" s="37"/>
      <c r="P340" s="23"/>
    </row>
    <row r="341" spans="3:16" ht="27" customHeight="1">
      <c r="C341" s="128"/>
      <c r="D341" s="23"/>
      <c r="G341" s="37"/>
      <c r="H341" s="37"/>
      <c r="P341" s="23"/>
    </row>
    <row r="342" spans="3:16" ht="27" customHeight="1">
      <c r="C342" s="128"/>
      <c r="D342" s="23"/>
      <c r="G342" s="37"/>
      <c r="H342" s="37"/>
      <c r="P342" s="23"/>
    </row>
    <row r="343" spans="3:16" ht="27" customHeight="1">
      <c r="C343" s="128"/>
      <c r="D343" s="23"/>
      <c r="G343" s="37"/>
      <c r="H343" s="37"/>
      <c r="P343" s="23"/>
    </row>
    <row r="344" spans="3:16" ht="27" customHeight="1">
      <c r="C344" s="128"/>
      <c r="D344" s="23"/>
      <c r="G344" s="37"/>
      <c r="H344" s="37"/>
      <c r="P344" s="23"/>
    </row>
    <row r="345" spans="3:16" ht="27" customHeight="1">
      <c r="C345" s="128"/>
      <c r="D345" s="23"/>
      <c r="G345" s="37"/>
      <c r="H345" s="37"/>
      <c r="P345" s="23"/>
    </row>
    <row r="346" spans="3:16" ht="27" customHeight="1">
      <c r="C346" s="128"/>
      <c r="D346" s="23"/>
      <c r="G346" s="37"/>
      <c r="H346" s="37"/>
      <c r="P346" s="23"/>
    </row>
    <row r="347" spans="3:16" ht="27" customHeight="1">
      <c r="C347" s="128"/>
      <c r="D347" s="23"/>
      <c r="G347" s="37"/>
      <c r="H347" s="37"/>
      <c r="P347" s="23"/>
    </row>
    <row r="348" spans="3:16" ht="27" customHeight="1">
      <c r="C348" s="128"/>
      <c r="D348" s="23"/>
      <c r="G348" s="37"/>
      <c r="H348" s="37"/>
      <c r="P348" s="23"/>
    </row>
    <row r="349" spans="3:16" ht="27" customHeight="1">
      <c r="C349" s="128"/>
      <c r="D349" s="23"/>
      <c r="G349" s="37"/>
      <c r="H349" s="37"/>
      <c r="P349" s="23"/>
    </row>
    <row r="350" spans="3:16" ht="27" customHeight="1">
      <c r="C350" s="128"/>
      <c r="D350" s="23"/>
      <c r="G350" s="37"/>
      <c r="H350" s="37"/>
      <c r="P350" s="23"/>
    </row>
    <row r="351" spans="3:16" ht="27" customHeight="1">
      <c r="C351" s="128"/>
      <c r="D351" s="23"/>
      <c r="G351" s="37"/>
      <c r="H351" s="37"/>
      <c r="P351" s="23"/>
    </row>
    <row r="352" spans="3:16" ht="27" customHeight="1">
      <c r="C352" s="128"/>
      <c r="D352" s="23"/>
      <c r="G352" s="37"/>
      <c r="H352" s="37"/>
      <c r="P352" s="23"/>
    </row>
    <row r="353" spans="3:16" ht="27" customHeight="1">
      <c r="C353" s="128"/>
      <c r="D353" s="23"/>
      <c r="G353" s="37"/>
      <c r="H353" s="37"/>
      <c r="P353" s="23"/>
    </row>
    <row r="354" spans="3:16" ht="27" customHeight="1">
      <c r="C354" s="128"/>
      <c r="D354" s="23"/>
      <c r="G354" s="37"/>
      <c r="H354" s="37"/>
      <c r="P354" s="23"/>
    </row>
    <row r="355" spans="3:16" ht="27" customHeight="1">
      <c r="C355" s="128"/>
      <c r="D355" s="23"/>
      <c r="G355" s="37"/>
      <c r="H355" s="37"/>
      <c r="P355" s="23"/>
    </row>
    <row r="356" spans="3:16" ht="27" customHeight="1">
      <c r="C356" s="128"/>
      <c r="D356" s="23"/>
      <c r="G356" s="37"/>
      <c r="H356" s="37"/>
      <c r="P356" s="23"/>
    </row>
    <row r="357" spans="3:16" ht="27" customHeight="1">
      <c r="C357" s="128"/>
      <c r="D357" s="23"/>
      <c r="G357" s="37"/>
      <c r="H357" s="37"/>
      <c r="P357" s="23"/>
    </row>
    <row r="358" spans="3:16" ht="27" customHeight="1">
      <c r="C358" s="128"/>
      <c r="D358" s="23"/>
      <c r="G358" s="37"/>
      <c r="H358" s="37"/>
      <c r="P358" s="23"/>
    </row>
    <row r="359" spans="3:16" ht="27" customHeight="1">
      <c r="C359" s="128"/>
      <c r="D359" s="23"/>
      <c r="G359" s="37"/>
      <c r="H359" s="37"/>
      <c r="P359" s="23"/>
    </row>
    <row r="360" spans="3:16" ht="27" customHeight="1">
      <c r="C360" s="128"/>
      <c r="D360" s="23"/>
      <c r="G360" s="37"/>
      <c r="H360" s="37"/>
      <c r="P360" s="23"/>
    </row>
    <row r="361" spans="3:16" ht="27" customHeight="1">
      <c r="C361" s="128"/>
      <c r="D361" s="23"/>
      <c r="G361" s="37"/>
      <c r="H361" s="37"/>
      <c r="P361" s="23"/>
    </row>
    <row r="362" spans="3:16" ht="27" customHeight="1">
      <c r="C362" s="128"/>
      <c r="D362" s="23"/>
      <c r="G362" s="37"/>
      <c r="H362" s="37"/>
      <c r="P362" s="23"/>
    </row>
    <row r="363" spans="3:16" ht="27" customHeight="1">
      <c r="C363" s="128"/>
      <c r="D363" s="23"/>
      <c r="G363" s="37"/>
      <c r="H363" s="37"/>
      <c r="P363" s="23"/>
    </row>
    <row r="364" spans="3:16" ht="27" customHeight="1">
      <c r="C364" s="128"/>
      <c r="D364" s="23"/>
      <c r="G364" s="37"/>
      <c r="H364" s="37"/>
      <c r="P364" s="23"/>
    </row>
    <row r="365" spans="3:16" ht="27" customHeight="1">
      <c r="C365" s="128"/>
      <c r="D365" s="23"/>
      <c r="G365" s="37"/>
      <c r="H365" s="37"/>
      <c r="P365" s="23"/>
    </row>
    <row r="366" spans="3:16" ht="27" customHeight="1">
      <c r="C366" s="128"/>
      <c r="D366" s="23"/>
      <c r="G366" s="37"/>
      <c r="H366" s="37"/>
      <c r="P366" s="23"/>
    </row>
    <row r="367" spans="3:16" ht="27" customHeight="1">
      <c r="C367" s="128"/>
      <c r="D367" s="23"/>
      <c r="G367" s="37"/>
      <c r="H367" s="37"/>
      <c r="P367" s="23"/>
    </row>
    <row r="368" spans="3:16" ht="27" customHeight="1">
      <c r="C368" s="128"/>
      <c r="D368" s="23"/>
      <c r="G368" s="37"/>
      <c r="H368" s="37"/>
      <c r="P368" s="23"/>
    </row>
    <row r="369" spans="3:16" ht="27" customHeight="1">
      <c r="C369" s="128"/>
      <c r="D369" s="23"/>
      <c r="G369" s="37"/>
      <c r="H369" s="37"/>
      <c r="P369" s="23"/>
    </row>
    <row r="370" spans="3:16" ht="27" customHeight="1">
      <c r="C370" s="128"/>
      <c r="D370" s="23"/>
      <c r="G370" s="37"/>
      <c r="H370" s="37"/>
      <c r="P370" s="23"/>
    </row>
    <row r="371" spans="3:16" ht="27" customHeight="1">
      <c r="C371" s="128"/>
      <c r="D371" s="23"/>
      <c r="G371" s="37"/>
      <c r="H371" s="37"/>
      <c r="P371" s="23"/>
    </row>
    <row r="372" spans="3:16" ht="27" customHeight="1">
      <c r="C372" s="128"/>
      <c r="D372" s="23"/>
      <c r="G372" s="37"/>
      <c r="H372" s="37"/>
      <c r="P372" s="23"/>
    </row>
    <row r="373" spans="3:16" ht="27" customHeight="1">
      <c r="C373" s="128"/>
      <c r="D373" s="23"/>
      <c r="G373" s="37"/>
      <c r="H373" s="37"/>
      <c r="P373" s="23"/>
    </row>
    <row r="374" spans="3:16" ht="27" customHeight="1">
      <c r="C374" s="128"/>
      <c r="D374" s="23"/>
      <c r="G374" s="37"/>
      <c r="H374" s="37"/>
      <c r="P374" s="23"/>
    </row>
    <row r="375" spans="3:16" ht="27" customHeight="1">
      <c r="C375" s="128"/>
      <c r="D375" s="23"/>
      <c r="G375" s="37"/>
      <c r="H375" s="37"/>
      <c r="P375" s="23"/>
    </row>
    <row r="376" spans="3:16" ht="27" customHeight="1">
      <c r="C376" s="128"/>
      <c r="D376" s="23"/>
      <c r="G376" s="37"/>
      <c r="H376" s="37"/>
      <c r="P376" s="23"/>
    </row>
    <row r="377" spans="3:16" ht="27" customHeight="1">
      <c r="C377" s="128"/>
      <c r="D377" s="23"/>
      <c r="G377" s="37"/>
      <c r="H377" s="37"/>
      <c r="P377" s="23"/>
    </row>
    <row r="378" spans="3:16" ht="27" customHeight="1">
      <c r="C378" s="128"/>
      <c r="D378" s="23"/>
      <c r="G378" s="37"/>
      <c r="H378" s="37"/>
      <c r="P378" s="23"/>
    </row>
    <row r="379" spans="3:16" ht="27" customHeight="1">
      <c r="C379" s="128"/>
      <c r="D379" s="23"/>
      <c r="G379" s="37"/>
      <c r="H379" s="37"/>
      <c r="P379" s="23"/>
    </row>
    <row r="380" spans="3:16" ht="27" customHeight="1">
      <c r="C380" s="128"/>
      <c r="D380" s="23"/>
      <c r="G380" s="37"/>
      <c r="H380" s="37"/>
      <c r="P380" s="23"/>
    </row>
    <row r="381" spans="3:16" ht="27" customHeight="1">
      <c r="C381" s="128"/>
      <c r="D381" s="23"/>
      <c r="G381" s="37"/>
      <c r="H381" s="37"/>
      <c r="P381" s="23"/>
    </row>
    <row r="382" spans="3:16" ht="27" customHeight="1">
      <c r="C382" s="128"/>
      <c r="D382" s="23"/>
      <c r="G382" s="37"/>
      <c r="H382" s="37"/>
      <c r="P382" s="23"/>
    </row>
    <row r="383" spans="3:16" ht="27" customHeight="1">
      <c r="C383" s="128"/>
      <c r="D383" s="23"/>
      <c r="G383" s="37"/>
      <c r="H383" s="37"/>
      <c r="P383" s="23"/>
    </row>
    <row r="384" spans="3:16" ht="27" customHeight="1">
      <c r="C384" s="128"/>
      <c r="D384" s="23"/>
      <c r="G384" s="37"/>
      <c r="H384" s="37"/>
      <c r="P384" s="23"/>
    </row>
    <row r="385" spans="3:16" ht="27" customHeight="1">
      <c r="C385" s="128"/>
      <c r="D385" s="23"/>
      <c r="G385" s="37"/>
      <c r="H385" s="37"/>
      <c r="P385" s="23"/>
    </row>
    <row r="386" spans="3:16" ht="27" customHeight="1">
      <c r="C386" s="128"/>
      <c r="D386" s="23"/>
      <c r="G386" s="37"/>
      <c r="H386" s="37"/>
      <c r="P386" s="23"/>
    </row>
    <row r="387" spans="3:16" ht="27" customHeight="1">
      <c r="C387" s="128"/>
      <c r="D387" s="23"/>
      <c r="G387" s="37"/>
      <c r="H387" s="37"/>
      <c r="P387" s="23"/>
    </row>
    <row r="388" spans="3:16" ht="27" customHeight="1">
      <c r="C388" s="128"/>
      <c r="D388" s="23"/>
      <c r="G388" s="37"/>
      <c r="H388" s="37"/>
      <c r="P388" s="23"/>
    </row>
    <row r="389" spans="3:16" ht="27" customHeight="1">
      <c r="C389" s="128"/>
      <c r="D389" s="23"/>
      <c r="G389" s="37"/>
      <c r="H389" s="37"/>
      <c r="P389" s="23"/>
    </row>
    <row r="390" spans="3:16" ht="27" customHeight="1">
      <c r="C390" s="128"/>
      <c r="D390" s="23"/>
      <c r="G390" s="37"/>
      <c r="H390" s="37"/>
      <c r="P390" s="23"/>
    </row>
    <row r="391" spans="3:16" ht="27" customHeight="1">
      <c r="C391" s="128"/>
      <c r="D391" s="23"/>
      <c r="G391" s="37"/>
      <c r="H391" s="37"/>
      <c r="P391" s="23"/>
    </row>
    <row r="392" spans="3:16" ht="27" customHeight="1">
      <c r="C392" s="128"/>
      <c r="D392" s="23"/>
      <c r="G392" s="37"/>
      <c r="H392" s="37"/>
      <c r="P392" s="23"/>
    </row>
    <row r="393" spans="3:16" ht="27" customHeight="1">
      <c r="C393" s="128"/>
      <c r="D393" s="23"/>
      <c r="G393" s="37"/>
      <c r="H393" s="37"/>
      <c r="P393" s="23"/>
    </row>
    <row r="394" spans="3:16" ht="27" customHeight="1">
      <c r="C394" s="128"/>
      <c r="D394" s="23"/>
      <c r="G394" s="37"/>
      <c r="H394" s="37"/>
      <c r="P394" s="23"/>
    </row>
    <row r="395" spans="3:16" ht="27" customHeight="1">
      <c r="C395" s="128"/>
      <c r="D395" s="23"/>
      <c r="G395" s="37"/>
      <c r="H395" s="37"/>
      <c r="P395" s="23"/>
    </row>
    <row r="396" spans="3:16" ht="27" customHeight="1">
      <c r="C396" s="128"/>
      <c r="D396" s="23"/>
      <c r="G396" s="37"/>
      <c r="H396" s="37"/>
      <c r="P396" s="23"/>
    </row>
    <row r="397" spans="3:16" ht="27" customHeight="1">
      <c r="C397" s="128"/>
      <c r="D397" s="23"/>
      <c r="G397" s="37"/>
      <c r="H397" s="37"/>
      <c r="P397" s="23"/>
    </row>
    <row r="398" spans="3:16" ht="27" customHeight="1">
      <c r="C398" s="128"/>
      <c r="D398" s="23"/>
      <c r="G398" s="37"/>
      <c r="H398" s="37"/>
      <c r="P398" s="23"/>
    </row>
    <row r="399" spans="3:16" ht="27" customHeight="1">
      <c r="C399" s="128"/>
      <c r="D399" s="23"/>
      <c r="G399" s="37"/>
      <c r="H399" s="37"/>
      <c r="P399" s="23"/>
    </row>
    <row r="400" spans="3:16" ht="27" customHeight="1">
      <c r="C400" s="128"/>
      <c r="D400" s="23"/>
      <c r="G400" s="37"/>
      <c r="H400" s="37"/>
      <c r="P400" s="23"/>
    </row>
    <row r="401" spans="3:16" ht="27" customHeight="1">
      <c r="C401" s="128"/>
      <c r="D401" s="23"/>
      <c r="G401" s="37"/>
      <c r="H401" s="37"/>
      <c r="P401" s="23"/>
    </row>
    <row r="402" spans="3:16" ht="27" customHeight="1">
      <c r="C402" s="128"/>
      <c r="D402" s="23"/>
      <c r="G402" s="37"/>
      <c r="H402" s="37"/>
      <c r="P402" s="23"/>
    </row>
    <row r="403" spans="3:16" ht="27" customHeight="1">
      <c r="C403" s="128"/>
      <c r="D403" s="23"/>
      <c r="G403" s="37"/>
      <c r="H403" s="37"/>
      <c r="P403" s="23"/>
    </row>
    <row r="404" spans="3:16" ht="27" customHeight="1">
      <c r="C404" s="128"/>
      <c r="D404" s="23"/>
      <c r="G404" s="37"/>
      <c r="H404" s="37"/>
      <c r="P404" s="23"/>
    </row>
    <row r="405" spans="3:16" ht="27" customHeight="1">
      <c r="C405" s="128"/>
      <c r="D405" s="23"/>
      <c r="G405" s="37"/>
      <c r="H405" s="37"/>
      <c r="P405" s="23"/>
    </row>
    <row r="406" spans="3:16" ht="27" customHeight="1">
      <c r="C406" s="128"/>
      <c r="D406" s="23"/>
      <c r="G406" s="37"/>
      <c r="H406" s="37"/>
      <c r="P406" s="23"/>
    </row>
    <row r="407" spans="3:16" ht="27" customHeight="1">
      <c r="C407" s="128"/>
      <c r="D407" s="23"/>
      <c r="G407" s="37"/>
      <c r="H407" s="37"/>
      <c r="P407" s="23"/>
    </row>
    <row r="408" spans="3:16" ht="27" customHeight="1">
      <c r="C408" s="128"/>
      <c r="D408" s="23"/>
      <c r="G408" s="37"/>
      <c r="H408" s="37"/>
      <c r="P408" s="23"/>
    </row>
    <row r="409" spans="3:16" ht="27" customHeight="1">
      <c r="C409" s="128"/>
      <c r="D409" s="23"/>
      <c r="G409" s="37"/>
      <c r="H409" s="37"/>
      <c r="P409" s="23"/>
    </row>
    <row r="410" spans="3:16" ht="27" customHeight="1">
      <c r="C410" s="128"/>
      <c r="D410" s="23"/>
      <c r="G410" s="37"/>
      <c r="H410" s="37"/>
      <c r="P410" s="23"/>
    </row>
    <row r="411" spans="3:16" ht="27" customHeight="1">
      <c r="C411" s="128"/>
      <c r="D411" s="23"/>
      <c r="G411" s="37"/>
      <c r="H411" s="37"/>
      <c r="P411" s="23"/>
    </row>
    <row r="412" spans="3:16" ht="27" customHeight="1">
      <c r="C412" s="128"/>
      <c r="D412" s="23"/>
      <c r="G412" s="37"/>
      <c r="H412" s="37"/>
      <c r="P412" s="23"/>
    </row>
    <row r="413" spans="3:16" ht="27" customHeight="1">
      <c r="C413" s="128"/>
      <c r="D413" s="23"/>
      <c r="G413" s="37"/>
      <c r="H413" s="37"/>
      <c r="P413" s="23"/>
    </row>
    <row r="414" spans="3:16" ht="27" customHeight="1">
      <c r="C414" s="128"/>
      <c r="D414" s="23"/>
      <c r="G414" s="37"/>
      <c r="H414" s="37"/>
      <c r="P414" s="23"/>
    </row>
    <row r="415" spans="3:16" ht="27" customHeight="1">
      <c r="C415" s="128"/>
      <c r="D415" s="23"/>
      <c r="G415" s="37"/>
      <c r="H415" s="37"/>
      <c r="P415" s="23"/>
    </row>
    <row r="416" spans="3:16" ht="27" customHeight="1">
      <c r="C416" s="128"/>
      <c r="D416" s="23"/>
      <c r="G416" s="37"/>
      <c r="H416" s="37"/>
      <c r="P416" s="23"/>
    </row>
    <row r="417" spans="3:16" ht="27" customHeight="1">
      <c r="C417" s="128"/>
      <c r="D417" s="23"/>
      <c r="G417" s="37"/>
      <c r="H417" s="37"/>
      <c r="P417" s="23"/>
    </row>
    <row r="418" spans="3:16" ht="27" customHeight="1">
      <c r="C418" s="128"/>
      <c r="D418" s="23"/>
      <c r="G418" s="37"/>
      <c r="H418" s="37"/>
      <c r="P418" s="23"/>
    </row>
    <row r="419" spans="3:16" ht="27" customHeight="1">
      <c r="C419" s="128"/>
      <c r="D419" s="23"/>
      <c r="G419" s="37"/>
      <c r="H419" s="37"/>
      <c r="P419" s="23"/>
    </row>
    <row r="420" spans="3:16" ht="27" customHeight="1">
      <c r="C420" s="128"/>
      <c r="D420" s="23"/>
      <c r="G420" s="37"/>
      <c r="H420" s="37"/>
      <c r="P420" s="23"/>
    </row>
    <row r="421" spans="3:16" ht="27" customHeight="1">
      <c r="C421" s="128"/>
      <c r="D421" s="23"/>
      <c r="G421" s="37"/>
      <c r="H421" s="37"/>
      <c r="P421" s="23"/>
    </row>
    <row r="422" spans="3:16" ht="27" customHeight="1">
      <c r="C422" s="128"/>
      <c r="D422" s="23"/>
      <c r="G422" s="37"/>
      <c r="H422" s="37"/>
      <c r="P422" s="23"/>
    </row>
    <row r="423" spans="3:16" ht="27" customHeight="1">
      <c r="C423" s="128"/>
      <c r="D423" s="23"/>
      <c r="G423" s="37"/>
      <c r="H423" s="37"/>
      <c r="P423" s="23"/>
    </row>
    <row r="424" spans="3:16" ht="27" customHeight="1">
      <c r="C424" s="128"/>
      <c r="D424" s="23"/>
      <c r="G424" s="37"/>
      <c r="H424" s="37"/>
      <c r="P424" s="23"/>
    </row>
    <row r="425" spans="3:16" ht="27" customHeight="1">
      <c r="C425" s="128"/>
      <c r="D425" s="23"/>
      <c r="G425" s="37"/>
      <c r="H425" s="37"/>
      <c r="P425" s="23"/>
    </row>
    <row r="426" spans="3:16" ht="27" customHeight="1">
      <c r="C426" s="128"/>
      <c r="D426" s="23"/>
      <c r="G426" s="37"/>
      <c r="H426" s="37"/>
      <c r="P426" s="23"/>
    </row>
    <row r="427" spans="3:16" ht="27" customHeight="1">
      <c r="C427" s="128"/>
      <c r="D427" s="23"/>
      <c r="G427" s="37"/>
      <c r="H427" s="37"/>
      <c r="P427" s="23"/>
    </row>
    <row r="428" spans="3:16" ht="27" customHeight="1">
      <c r="C428" s="128"/>
      <c r="D428" s="23"/>
      <c r="G428" s="37"/>
      <c r="H428" s="37"/>
      <c r="P428" s="23"/>
    </row>
    <row r="429" spans="3:16" ht="27" customHeight="1">
      <c r="C429" s="128"/>
      <c r="D429" s="23"/>
      <c r="G429" s="37"/>
      <c r="H429" s="37"/>
      <c r="P429" s="23"/>
    </row>
    <row r="430" spans="3:16" ht="27" customHeight="1">
      <c r="C430" s="128"/>
      <c r="D430" s="23"/>
      <c r="G430" s="37"/>
      <c r="H430" s="37"/>
      <c r="P430" s="23"/>
    </row>
    <row r="431" spans="3:16" ht="27" customHeight="1">
      <c r="C431" s="128"/>
      <c r="D431" s="23"/>
      <c r="G431" s="37"/>
      <c r="H431" s="37"/>
      <c r="P431" s="23"/>
    </row>
    <row r="432" spans="3:16" ht="27" customHeight="1">
      <c r="C432" s="128"/>
      <c r="D432" s="23"/>
      <c r="G432" s="37"/>
      <c r="H432" s="37"/>
      <c r="P432" s="23"/>
    </row>
    <row r="433" spans="3:16" ht="27" customHeight="1">
      <c r="C433" s="128"/>
      <c r="D433" s="23"/>
      <c r="G433" s="37"/>
      <c r="H433" s="37"/>
      <c r="P433" s="23"/>
    </row>
    <row r="434" spans="3:16" ht="27" customHeight="1">
      <c r="C434" s="128"/>
      <c r="D434" s="23"/>
      <c r="G434" s="37"/>
      <c r="H434" s="37"/>
      <c r="P434" s="23"/>
    </row>
    <row r="435" spans="3:16" ht="27" customHeight="1">
      <c r="C435" s="128"/>
      <c r="D435" s="23"/>
      <c r="G435" s="37"/>
      <c r="H435" s="37"/>
      <c r="P435" s="23"/>
    </row>
    <row r="436" spans="3:16" ht="27" customHeight="1">
      <c r="C436" s="128"/>
      <c r="D436" s="23"/>
      <c r="G436" s="37"/>
      <c r="H436" s="37"/>
      <c r="P436" s="23"/>
    </row>
    <row r="437" spans="3:16" ht="27" customHeight="1">
      <c r="C437" s="128"/>
      <c r="D437" s="23"/>
      <c r="G437" s="37"/>
      <c r="H437" s="37"/>
      <c r="P437" s="23"/>
    </row>
    <row r="438" spans="3:16" ht="27" customHeight="1">
      <c r="C438" s="128"/>
      <c r="D438" s="23"/>
      <c r="G438" s="37"/>
      <c r="H438" s="37"/>
      <c r="P438" s="23"/>
    </row>
    <row r="439" spans="3:16" ht="27" customHeight="1">
      <c r="C439" s="128"/>
      <c r="D439" s="23"/>
      <c r="G439" s="37"/>
      <c r="H439" s="37"/>
      <c r="P439" s="23"/>
    </row>
    <row r="440" spans="3:16" ht="27" customHeight="1">
      <c r="C440" s="128"/>
      <c r="D440" s="23"/>
      <c r="G440" s="37"/>
      <c r="H440" s="37"/>
      <c r="P440" s="23"/>
    </row>
    <row r="441" spans="3:16" ht="27" customHeight="1">
      <c r="C441" s="128"/>
      <c r="D441" s="23"/>
      <c r="G441" s="37"/>
      <c r="H441" s="37"/>
      <c r="P441" s="23"/>
    </row>
    <row r="442" spans="3:16" ht="27" customHeight="1">
      <c r="C442" s="128"/>
      <c r="D442" s="23"/>
      <c r="G442" s="37"/>
      <c r="H442" s="37"/>
      <c r="P442" s="23"/>
    </row>
    <row r="443" spans="3:16" ht="27" customHeight="1">
      <c r="C443" s="128"/>
      <c r="D443" s="23"/>
      <c r="G443" s="37"/>
      <c r="H443" s="37"/>
      <c r="P443" s="23"/>
    </row>
    <row r="444" spans="3:16" ht="27" customHeight="1">
      <c r="C444" s="128"/>
      <c r="D444" s="23"/>
      <c r="G444" s="37"/>
      <c r="H444" s="37"/>
      <c r="P444" s="23"/>
    </row>
    <row r="445" spans="3:16" ht="27" customHeight="1">
      <c r="C445" s="128"/>
      <c r="D445" s="23"/>
      <c r="G445" s="37"/>
      <c r="H445" s="37"/>
      <c r="P445" s="23"/>
    </row>
    <row r="446" spans="3:16" ht="27" customHeight="1">
      <c r="C446" s="128"/>
      <c r="D446" s="23"/>
      <c r="G446" s="37"/>
      <c r="H446" s="37"/>
      <c r="P446" s="23"/>
    </row>
    <row r="447" spans="3:16" ht="27" customHeight="1">
      <c r="C447" s="128"/>
      <c r="D447" s="23"/>
      <c r="G447" s="37"/>
      <c r="H447" s="37"/>
      <c r="P447" s="23"/>
    </row>
    <row r="448" spans="3:16" ht="27" customHeight="1">
      <c r="C448" s="128"/>
      <c r="D448" s="23"/>
      <c r="G448" s="37"/>
      <c r="H448" s="37"/>
      <c r="P448" s="23"/>
    </row>
    <row r="449" spans="3:16" ht="27" customHeight="1">
      <c r="C449" s="128"/>
      <c r="D449" s="23"/>
      <c r="G449" s="37"/>
      <c r="H449" s="37"/>
      <c r="P449" s="23"/>
    </row>
    <row r="450" spans="3:16" ht="27" customHeight="1">
      <c r="C450" s="128"/>
      <c r="D450" s="23"/>
      <c r="G450" s="37"/>
      <c r="H450" s="37"/>
      <c r="P450" s="23"/>
    </row>
    <row r="451" spans="3:16" ht="27" customHeight="1">
      <c r="C451" s="128"/>
      <c r="D451" s="23"/>
      <c r="G451" s="37"/>
      <c r="H451" s="37"/>
      <c r="P451" s="23"/>
    </row>
    <row r="452" spans="3:16" ht="27" customHeight="1">
      <c r="C452" s="128"/>
      <c r="D452" s="23"/>
      <c r="G452" s="37"/>
      <c r="H452" s="37"/>
      <c r="P452" s="23"/>
    </row>
    <row r="453" spans="3:16">
      <c r="C453" s="128"/>
      <c r="D453" s="23"/>
      <c r="G453" s="37"/>
      <c r="H453" s="37"/>
      <c r="P453" s="23"/>
    </row>
    <row r="454" spans="3:16">
      <c r="C454" s="128"/>
      <c r="D454" s="23"/>
      <c r="G454" s="37"/>
      <c r="H454" s="37"/>
      <c r="P454" s="23"/>
    </row>
    <row r="455" spans="3:16">
      <c r="C455" s="128"/>
      <c r="D455" s="23"/>
      <c r="G455" s="37"/>
      <c r="H455" s="37"/>
      <c r="P455" s="23"/>
    </row>
    <row r="456" spans="3:16">
      <c r="C456" s="128"/>
      <c r="D456" s="23"/>
      <c r="G456" s="37"/>
      <c r="H456" s="37"/>
      <c r="P456" s="23"/>
    </row>
    <row r="457" spans="3:16">
      <c r="C457" s="128"/>
      <c r="D457" s="23"/>
      <c r="G457" s="37"/>
      <c r="H457" s="37"/>
      <c r="P457" s="23"/>
    </row>
    <row r="458" spans="3:16">
      <c r="C458" s="128"/>
      <c r="D458" s="23"/>
      <c r="G458" s="37"/>
      <c r="H458" s="37"/>
      <c r="P458" s="23"/>
    </row>
    <row r="459" spans="3:16">
      <c r="C459" s="128"/>
      <c r="D459" s="23"/>
      <c r="G459" s="37"/>
      <c r="H459" s="37"/>
      <c r="P459" s="23"/>
    </row>
    <row r="460" spans="3:16">
      <c r="C460" s="128"/>
      <c r="D460" s="23"/>
      <c r="G460" s="37"/>
      <c r="H460" s="37"/>
      <c r="P460" s="23"/>
    </row>
    <row r="461" spans="3:16">
      <c r="C461" s="128"/>
      <c r="D461" s="23"/>
      <c r="G461" s="37"/>
      <c r="H461" s="37"/>
      <c r="P461" s="23"/>
    </row>
    <row r="462" spans="3:16">
      <c r="C462" s="128"/>
      <c r="D462" s="23"/>
      <c r="G462" s="37"/>
      <c r="H462" s="37"/>
      <c r="P462" s="23"/>
    </row>
    <row r="463" spans="3:16">
      <c r="C463" s="128"/>
      <c r="D463" s="23"/>
      <c r="G463" s="37"/>
      <c r="H463" s="37"/>
      <c r="P463" s="23"/>
    </row>
    <row r="464" spans="3:16">
      <c r="C464" s="128"/>
      <c r="D464" s="23"/>
      <c r="G464" s="37"/>
      <c r="H464" s="37"/>
      <c r="P464" s="23"/>
    </row>
    <row r="465" spans="3:16">
      <c r="C465" s="128"/>
      <c r="D465" s="23"/>
      <c r="G465" s="37"/>
      <c r="H465" s="37"/>
      <c r="P465" s="23"/>
    </row>
    <row r="466" spans="3:16">
      <c r="C466" s="128"/>
      <c r="D466" s="23"/>
      <c r="G466" s="37"/>
      <c r="H466" s="37"/>
      <c r="P466" s="23"/>
    </row>
    <row r="467" spans="3:16">
      <c r="C467" s="128"/>
      <c r="D467" s="23"/>
      <c r="G467" s="37"/>
      <c r="H467" s="37"/>
      <c r="P467" s="23"/>
    </row>
    <row r="468" spans="3:16">
      <c r="C468" s="128"/>
      <c r="D468" s="23"/>
      <c r="G468" s="37"/>
      <c r="H468" s="37"/>
      <c r="P468" s="23"/>
    </row>
    <row r="469" spans="3:16">
      <c r="C469" s="128"/>
      <c r="D469" s="23"/>
      <c r="G469" s="37"/>
      <c r="H469" s="37"/>
      <c r="P469" s="23"/>
    </row>
    <row r="470" spans="3:16">
      <c r="C470" s="128"/>
      <c r="D470" s="23"/>
      <c r="G470" s="37"/>
      <c r="H470" s="37"/>
      <c r="P470" s="23"/>
    </row>
    <row r="471" spans="3:16">
      <c r="C471" s="128"/>
      <c r="D471" s="23"/>
      <c r="G471" s="37"/>
      <c r="H471" s="37"/>
      <c r="P471" s="23"/>
    </row>
    <row r="472" spans="3:16">
      <c r="C472" s="128"/>
      <c r="D472" s="23"/>
      <c r="G472" s="37"/>
      <c r="H472" s="37"/>
      <c r="P472" s="23"/>
    </row>
    <row r="473" spans="3:16">
      <c r="C473" s="128"/>
      <c r="D473" s="23"/>
      <c r="G473" s="37"/>
      <c r="H473" s="37"/>
      <c r="P473" s="23"/>
    </row>
    <row r="474" spans="3:16">
      <c r="C474" s="128"/>
      <c r="D474" s="23"/>
      <c r="G474" s="37"/>
      <c r="H474" s="37"/>
      <c r="P474" s="23"/>
    </row>
    <row r="475" spans="3:16">
      <c r="C475" s="128"/>
      <c r="D475" s="23"/>
      <c r="G475" s="37"/>
      <c r="H475" s="37"/>
      <c r="P475" s="23"/>
    </row>
    <row r="476" spans="3:16">
      <c r="C476" s="128"/>
      <c r="D476" s="23"/>
      <c r="G476" s="37"/>
      <c r="H476" s="37"/>
      <c r="P476" s="23"/>
    </row>
    <row r="477" spans="3:16">
      <c r="C477" s="128"/>
      <c r="D477" s="23"/>
      <c r="G477" s="37"/>
      <c r="H477" s="37"/>
      <c r="P477" s="23"/>
    </row>
    <row r="478" spans="3:16">
      <c r="C478" s="128"/>
      <c r="D478" s="23"/>
      <c r="G478" s="37"/>
      <c r="H478" s="37"/>
      <c r="P478" s="23"/>
    </row>
    <row r="479" spans="3:16">
      <c r="C479" s="128"/>
      <c r="D479" s="23"/>
      <c r="G479" s="37"/>
      <c r="H479" s="37"/>
      <c r="P479" s="23"/>
    </row>
    <row r="480" spans="3:16">
      <c r="C480" s="128"/>
      <c r="D480" s="23"/>
      <c r="G480" s="37"/>
      <c r="H480" s="37"/>
      <c r="P480" s="23"/>
    </row>
    <row r="481" spans="3:16">
      <c r="C481" s="128"/>
      <c r="D481" s="23"/>
      <c r="G481" s="37"/>
      <c r="H481" s="37"/>
      <c r="P481" s="23"/>
    </row>
    <row r="482" spans="3:16">
      <c r="C482" s="128"/>
      <c r="D482" s="23"/>
      <c r="G482" s="37"/>
      <c r="H482" s="37"/>
      <c r="P482" s="23"/>
    </row>
    <row r="483" spans="3:16">
      <c r="C483" s="128"/>
      <c r="D483" s="23"/>
      <c r="G483" s="37"/>
      <c r="H483" s="37"/>
      <c r="P483" s="23"/>
    </row>
    <row r="484" spans="3:16">
      <c r="C484" s="128"/>
      <c r="D484" s="23"/>
      <c r="G484" s="37"/>
      <c r="H484" s="37"/>
      <c r="P484" s="23"/>
    </row>
    <row r="485" spans="3:16">
      <c r="C485" s="128"/>
      <c r="D485" s="23"/>
      <c r="P485" s="23"/>
    </row>
    <row r="486" spans="3:16">
      <c r="C486" s="128"/>
      <c r="D486" s="23"/>
      <c r="P486" s="23"/>
    </row>
    <row r="487" spans="3:16">
      <c r="C487" s="128"/>
      <c r="D487" s="23"/>
      <c r="P487" s="23"/>
    </row>
    <row r="488" spans="3:16">
      <c r="C488" s="128"/>
      <c r="D488" s="23"/>
      <c r="P488" s="23"/>
    </row>
    <row r="489" spans="3:16">
      <c r="C489" s="128"/>
      <c r="D489" s="23"/>
      <c r="P489" s="23"/>
    </row>
    <row r="490" spans="3:16">
      <c r="C490" s="128"/>
      <c r="D490" s="23"/>
      <c r="P490" s="23"/>
    </row>
    <row r="491" spans="3:16">
      <c r="C491" s="128"/>
      <c r="D491" s="23"/>
      <c r="P491" s="23"/>
    </row>
    <row r="492" spans="3:16">
      <c r="C492" s="128"/>
      <c r="D492" s="23"/>
      <c r="P492" s="23"/>
    </row>
    <row r="493" spans="3:16">
      <c r="C493" s="128"/>
      <c r="D493" s="23"/>
      <c r="P493" s="23"/>
    </row>
    <row r="494" spans="3:16">
      <c r="C494" s="128"/>
      <c r="D494" s="23"/>
      <c r="P494" s="23"/>
    </row>
    <row r="495" spans="3:16">
      <c r="C495" s="128"/>
      <c r="D495" s="23"/>
      <c r="P495" s="23"/>
    </row>
    <row r="496" spans="3:16">
      <c r="C496" s="128"/>
      <c r="D496" s="23"/>
      <c r="P496" s="23"/>
    </row>
    <row r="497" spans="3:16">
      <c r="C497" s="128"/>
      <c r="D497" s="23"/>
      <c r="P497" s="23"/>
    </row>
    <row r="498" spans="3:16">
      <c r="C498" s="128"/>
      <c r="D498" s="23"/>
      <c r="P498" s="23"/>
    </row>
    <row r="499" spans="3:16">
      <c r="C499" s="128"/>
      <c r="D499" s="23"/>
      <c r="P499" s="23"/>
    </row>
    <row r="500" spans="3:16">
      <c r="C500" s="128"/>
      <c r="D500" s="23"/>
      <c r="P500" s="23"/>
    </row>
    <row r="501" spans="3:16">
      <c r="C501" s="128"/>
      <c r="D501" s="23"/>
      <c r="P501" s="23"/>
    </row>
    <row r="502" spans="3:16">
      <c r="C502" s="128"/>
      <c r="D502" s="23"/>
      <c r="P502" s="23"/>
    </row>
    <row r="503" spans="3:16">
      <c r="C503" s="128"/>
      <c r="D503" s="23"/>
      <c r="P503" s="23"/>
    </row>
    <row r="504" spans="3:16">
      <c r="C504" s="128"/>
      <c r="D504" s="23"/>
      <c r="P504" s="23"/>
    </row>
    <row r="505" spans="3:16">
      <c r="C505" s="128"/>
      <c r="D505" s="23"/>
      <c r="P505" s="23"/>
    </row>
    <row r="506" spans="3:16">
      <c r="C506" s="128"/>
      <c r="D506" s="23"/>
      <c r="P506" s="23"/>
    </row>
    <row r="507" spans="3:16">
      <c r="C507" s="128"/>
      <c r="D507" s="23"/>
      <c r="P507" s="23"/>
    </row>
    <row r="508" spans="3:16">
      <c r="C508" s="128"/>
      <c r="D508" s="23"/>
      <c r="P508" s="23"/>
    </row>
    <row r="509" spans="3:16">
      <c r="C509" s="128"/>
      <c r="D509" s="23"/>
      <c r="P509" s="23"/>
    </row>
    <row r="510" spans="3:16">
      <c r="C510" s="128"/>
      <c r="D510" s="23"/>
      <c r="P510" s="23"/>
    </row>
    <row r="511" spans="3:16">
      <c r="C511" s="128"/>
      <c r="D511" s="23"/>
      <c r="P511" s="23"/>
    </row>
    <row r="512" spans="3:16">
      <c r="C512" s="128"/>
      <c r="D512" s="23"/>
      <c r="P512" s="23"/>
    </row>
    <row r="513" spans="3:16">
      <c r="C513" s="128"/>
      <c r="D513" s="23"/>
      <c r="P513" s="23"/>
    </row>
  </sheetData>
  <mergeCells count="6">
    <mergeCell ref="B1:Q1"/>
    <mergeCell ref="B3:B4"/>
    <mergeCell ref="C3:C4"/>
    <mergeCell ref="D3:H3"/>
    <mergeCell ref="I3:M3"/>
    <mergeCell ref="N3:R3"/>
  </mergeCells>
  <printOptions horizontalCentered="1"/>
  <pageMargins left="0" right="0" top="0.74803149606299213" bottom="0" header="0.31496062992125984" footer="0.31496062992125984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99"/>
  <sheetViews>
    <sheetView showZeros="0" view="pageBreakPreview" topLeftCell="A70" zoomScale="60" zoomScaleNormal="100" workbookViewId="0">
      <selection activeCell="M96" sqref="M96"/>
    </sheetView>
  </sheetViews>
  <sheetFormatPr baseColWidth="10" defaultColWidth="8.83203125" defaultRowHeight="30.75" customHeight="1"/>
  <cols>
    <col min="1" max="1" width="2.6640625" style="66" customWidth="1"/>
    <col min="2" max="2" width="35.5" style="224" customWidth="1"/>
    <col min="3" max="3" width="9.6640625" style="139" customWidth="1"/>
    <col min="4" max="4" width="12.5" style="71" customWidth="1"/>
    <col min="5" max="5" width="13.6640625" style="72" customWidth="1"/>
    <col min="6" max="6" width="11.5" style="72" customWidth="1"/>
    <col min="7" max="7" width="12.33203125" style="72" customWidth="1"/>
    <col min="8" max="8" width="9" style="66" customWidth="1"/>
    <col min="9" max="9" width="11.5" style="73" customWidth="1"/>
    <col min="10" max="10" width="12.83203125" style="73" customWidth="1"/>
    <col min="11" max="11" width="12.1640625" style="73" customWidth="1"/>
    <col min="12" max="12" width="11" style="73" customWidth="1"/>
    <col min="13" max="13" width="9" style="66" customWidth="1"/>
    <col min="14" max="14" width="11" style="73" customWidth="1"/>
    <col min="15" max="16" width="11.1640625" style="73" customWidth="1"/>
    <col min="17" max="17" width="11.33203125" style="73" customWidth="1"/>
    <col min="18" max="18" width="8.5" style="66" customWidth="1"/>
    <col min="19" max="235" width="9.1640625" style="66"/>
    <col min="236" max="236" width="54.33203125" style="66" customWidth="1"/>
    <col min="237" max="237" width="7.83203125" style="66" customWidth="1"/>
    <col min="238" max="240" width="11" style="66" customWidth="1"/>
    <col min="241" max="241" width="10.5" style="66" bestFit="1" customWidth="1"/>
    <col min="242" max="242" width="7.5" style="66" bestFit="1" customWidth="1"/>
    <col min="243" max="245" width="11" style="66" customWidth="1"/>
    <col min="246" max="246" width="12" style="66" bestFit="1" customWidth="1"/>
    <col min="247" max="247" width="6.83203125" style="66" bestFit="1" customWidth="1"/>
    <col min="248" max="250" width="11" style="66" customWidth="1"/>
    <col min="251" max="251" width="9.5" style="66" customWidth="1"/>
    <col min="252" max="252" width="6.83203125" style="66" bestFit="1" customWidth="1"/>
    <col min="253" max="491" width="9.1640625" style="66"/>
    <col min="492" max="492" width="54.33203125" style="66" customWidth="1"/>
    <col min="493" max="493" width="7.83203125" style="66" customWidth="1"/>
    <col min="494" max="496" width="11" style="66" customWidth="1"/>
    <col min="497" max="497" width="10.5" style="66" bestFit="1" customWidth="1"/>
    <col min="498" max="498" width="7.5" style="66" bestFit="1" customWidth="1"/>
    <col min="499" max="501" width="11" style="66" customWidth="1"/>
    <col min="502" max="502" width="12" style="66" bestFit="1" customWidth="1"/>
    <col min="503" max="503" width="6.83203125" style="66" bestFit="1" customWidth="1"/>
    <col min="504" max="506" width="11" style="66" customWidth="1"/>
    <col min="507" max="507" width="9.5" style="66" customWidth="1"/>
    <col min="508" max="508" width="6.83203125" style="66" bestFit="1" customWidth="1"/>
    <col min="509" max="747" width="9.1640625" style="66"/>
    <col min="748" max="748" width="54.33203125" style="66" customWidth="1"/>
    <col min="749" max="749" width="7.83203125" style="66" customWidth="1"/>
    <col min="750" max="752" width="11" style="66" customWidth="1"/>
    <col min="753" max="753" width="10.5" style="66" bestFit="1" customWidth="1"/>
    <col min="754" max="754" width="7.5" style="66" bestFit="1" customWidth="1"/>
    <col min="755" max="757" width="11" style="66" customWidth="1"/>
    <col min="758" max="758" width="12" style="66" bestFit="1" customWidth="1"/>
    <col min="759" max="759" width="6.83203125" style="66" bestFit="1" customWidth="1"/>
    <col min="760" max="762" width="11" style="66" customWidth="1"/>
    <col min="763" max="763" width="9.5" style="66" customWidth="1"/>
    <col min="764" max="764" width="6.83203125" style="66" bestFit="1" customWidth="1"/>
    <col min="765" max="1003" width="9.1640625" style="66"/>
    <col min="1004" max="1004" width="54.33203125" style="66" customWidth="1"/>
    <col min="1005" max="1005" width="7.83203125" style="66" customWidth="1"/>
    <col min="1006" max="1008" width="11" style="66" customWidth="1"/>
    <col min="1009" max="1009" width="10.5" style="66" bestFit="1" customWidth="1"/>
    <col min="1010" max="1010" width="7.5" style="66" bestFit="1" customWidth="1"/>
    <col min="1011" max="1013" width="11" style="66" customWidth="1"/>
    <col min="1014" max="1014" width="12" style="66" bestFit="1" customWidth="1"/>
    <col min="1015" max="1015" width="6.83203125" style="66" bestFit="1" customWidth="1"/>
    <col min="1016" max="1018" width="11" style="66" customWidth="1"/>
    <col min="1019" max="1019" width="9.5" style="66" customWidth="1"/>
    <col min="1020" max="1020" width="6.83203125" style="66" bestFit="1" customWidth="1"/>
    <col min="1021" max="1259" width="9.1640625" style="66"/>
    <col min="1260" max="1260" width="54.33203125" style="66" customWidth="1"/>
    <col min="1261" max="1261" width="7.83203125" style="66" customWidth="1"/>
    <col min="1262" max="1264" width="11" style="66" customWidth="1"/>
    <col min="1265" max="1265" width="10.5" style="66" bestFit="1" customWidth="1"/>
    <col min="1266" max="1266" width="7.5" style="66" bestFit="1" customWidth="1"/>
    <col min="1267" max="1269" width="11" style="66" customWidth="1"/>
    <col min="1270" max="1270" width="12" style="66" bestFit="1" customWidth="1"/>
    <col min="1271" max="1271" width="6.83203125" style="66" bestFit="1" customWidth="1"/>
    <col min="1272" max="1274" width="11" style="66" customWidth="1"/>
    <col min="1275" max="1275" width="9.5" style="66" customWidth="1"/>
    <col min="1276" max="1276" width="6.83203125" style="66" bestFit="1" customWidth="1"/>
    <col min="1277" max="1515" width="9.1640625" style="66"/>
    <col min="1516" max="1516" width="54.33203125" style="66" customWidth="1"/>
    <col min="1517" max="1517" width="7.83203125" style="66" customWidth="1"/>
    <col min="1518" max="1520" width="11" style="66" customWidth="1"/>
    <col min="1521" max="1521" width="10.5" style="66" bestFit="1" customWidth="1"/>
    <col min="1522" max="1522" width="7.5" style="66" bestFit="1" customWidth="1"/>
    <col min="1523" max="1525" width="11" style="66" customWidth="1"/>
    <col min="1526" max="1526" width="12" style="66" bestFit="1" customWidth="1"/>
    <col min="1527" max="1527" width="6.83203125" style="66" bestFit="1" customWidth="1"/>
    <col min="1528" max="1530" width="11" style="66" customWidth="1"/>
    <col min="1531" max="1531" width="9.5" style="66" customWidth="1"/>
    <col min="1532" max="1532" width="6.83203125" style="66" bestFit="1" customWidth="1"/>
    <col min="1533" max="1771" width="9.1640625" style="66"/>
    <col min="1772" max="1772" width="54.33203125" style="66" customWidth="1"/>
    <col min="1773" max="1773" width="7.83203125" style="66" customWidth="1"/>
    <col min="1774" max="1776" width="11" style="66" customWidth="1"/>
    <col min="1777" max="1777" width="10.5" style="66" bestFit="1" customWidth="1"/>
    <col min="1778" max="1778" width="7.5" style="66" bestFit="1" customWidth="1"/>
    <col min="1779" max="1781" width="11" style="66" customWidth="1"/>
    <col min="1782" max="1782" width="12" style="66" bestFit="1" customWidth="1"/>
    <col min="1783" max="1783" width="6.83203125" style="66" bestFit="1" customWidth="1"/>
    <col min="1784" max="1786" width="11" style="66" customWidth="1"/>
    <col min="1787" max="1787" width="9.5" style="66" customWidth="1"/>
    <col min="1788" max="1788" width="6.83203125" style="66" bestFit="1" customWidth="1"/>
    <col min="1789" max="2027" width="9.1640625" style="66"/>
    <col min="2028" max="2028" width="54.33203125" style="66" customWidth="1"/>
    <col min="2029" max="2029" width="7.83203125" style="66" customWidth="1"/>
    <col min="2030" max="2032" width="11" style="66" customWidth="1"/>
    <col min="2033" max="2033" width="10.5" style="66" bestFit="1" customWidth="1"/>
    <col min="2034" max="2034" width="7.5" style="66" bestFit="1" customWidth="1"/>
    <col min="2035" max="2037" width="11" style="66" customWidth="1"/>
    <col min="2038" max="2038" width="12" style="66" bestFit="1" customWidth="1"/>
    <col min="2039" max="2039" width="6.83203125" style="66" bestFit="1" customWidth="1"/>
    <col min="2040" max="2042" width="11" style="66" customWidth="1"/>
    <col min="2043" max="2043" width="9.5" style="66" customWidth="1"/>
    <col min="2044" max="2044" width="6.83203125" style="66" bestFit="1" customWidth="1"/>
    <col min="2045" max="2283" width="9.1640625" style="66"/>
    <col min="2284" max="2284" width="54.33203125" style="66" customWidth="1"/>
    <col min="2285" max="2285" width="7.83203125" style="66" customWidth="1"/>
    <col min="2286" max="2288" width="11" style="66" customWidth="1"/>
    <col min="2289" max="2289" width="10.5" style="66" bestFit="1" customWidth="1"/>
    <col min="2290" max="2290" width="7.5" style="66" bestFit="1" customWidth="1"/>
    <col min="2291" max="2293" width="11" style="66" customWidth="1"/>
    <col min="2294" max="2294" width="12" style="66" bestFit="1" customWidth="1"/>
    <col min="2295" max="2295" width="6.83203125" style="66" bestFit="1" customWidth="1"/>
    <col min="2296" max="2298" width="11" style="66" customWidth="1"/>
    <col min="2299" max="2299" width="9.5" style="66" customWidth="1"/>
    <col min="2300" max="2300" width="6.83203125" style="66" bestFit="1" customWidth="1"/>
    <col min="2301" max="2539" width="9.1640625" style="66"/>
    <col min="2540" max="2540" width="54.33203125" style="66" customWidth="1"/>
    <col min="2541" max="2541" width="7.83203125" style="66" customWidth="1"/>
    <col min="2542" max="2544" width="11" style="66" customWidth="1"/>
    <col min="2545" max="2545" width="10.5" style="66" bestFit="1" customWidth="1"/>
    <col min="2546" max="2546" width="7.5" style="66" bestFit="1" customWidth="1"/>
    <col min="2547" max="2549" width="11" style="66" customWidth="1"/>
    <col min="2550" max="2550" width="12" style="66" bestFit="1" customWidth="1"/>
    <col min="2551" max="2551" width="6.83203125" style="66" bestFit="1" customWidth="1"/>
    <col min="2552" max="2554" width="11" style="66" customWidth="1"/>
    <col min="2555" max="2555" width="9.5" style="66" customWidth="1"/>
    <col min="2556" max="2556" width="6.83203125" style="66" bestFit="1" customWidth="1"/>
    <col min="2557" max="2795" width="9.1640625" style="66"/>
    <col min="2796" max="2796" width="54.33203125" style="66" customWidth="1"/>
    <col min="2797" max="2797" width="7.83203125" style="66" customWidth="1"/>
    <col min="2798" max="2800" width="11" style="66" customWidth="1"/>
    <col min="2801" max="2801" width="10.5" style="66" bestFit="1" customWidth="1"/>
    <col min="2802" max="2802" width="7.5" style="66" bestFit="1" customWidth="1"/>
    <col min="2803" max="2805" width="11" style="66" customWidth="1"/>
    <col min="2806" max="2806" width="12" style="66" bestFit="1" customWidth="1"/>
    <col min="2807" max="2807" width="6.83203125" style="66" bestFit="1" customWidth="1"/>
    <col min="2808" max="2810" width="11" style="66" customWidth="1"/>
    <col min="2811" max="2811" width="9.5" style="66" customWidth="1"/>
    <col min="2812" max="2812" width="6.83203125" style="66" bestFit="1" customWidth="1"/>
    <col min="2813" max="3051" width="9.1640625" style="66"/>
    <col min="3052" max="3052" width="54.33203125" style="66" customWidth="1"/>
    <col min="3053" max="3053" width="7.83203125" style="66" customWidth="1"/>
    <col min="3054" max="3056" width="11" style="66" customWidth="1"/>
    <col min="3057" max="3057" width="10.5" style="66" bestFit="1" customWidth="1"/>
    <col min="3058" max="3058" width="7.5" style="66" bestFit="1" customWidth="1"/>
    <col min="3059" max="3061" width="11" style="66" customWidth="1"/>
    <col min="3062" max="3062" width="12" style="66" bestFit="1" customWidth="1"/>
    <col min="3063" max="3063" width="6.83203125" style="66" bestFit="1" customWidth="1"/>
    <col min="3064" max="3066" width="11" style="66" customWidth="1"/>
    <col min="3067" max="3067" width="9.5" style="66" customWidth="1"/>
    <col min="3068" max="3068" width="6.83203125" style="66" bestFit="1" customWidth="1"/>
    <col min="3069" max="3307" width="9.1640625" style="66"/>
    <col min="3308" max="3308" width="54.33203125" style="66" customWidth="1"/>
    <col min="3309" max="3309" width="7.83203125" style="66" customWidth="1"/>
    <col min="3310" max="3312" width="11" style="66" customWidth="1"/>
    <col min="3313" max="3313" width="10.5" style="66" bestFit="1" customWidth="1"/>
    <col min="3314" max="3314" width="7.5" style="66" bestFit="1" customWidth="1"/>
    <col min="3315" max="3317" width="11" style="66" customWidth="1"/>
    <col min="3318" max="3318" width="12" style="66" bestFit="1" customWidth="1"/>
    <col min="3319" max="3319" width="6.83203125" style="66" bestFit="1" customWidth="1"/>
    <col min="3320" max="3322" width="11" style="66" customWidth="1"/>
    <col min="3323" max="3323" width="9.5" style="66" customWidth="1"/>
    <col min="3324" max="3324" width="6.83203125" style="66" bestFit="1" customWidth="1"/>
    <col min="3325" max="3563" width="9.1640625" style="66"/>
    <col min="3564" max="3564" width="54.33203125" style="66" customWidth="1"/>
    <col min="3565" max="3565" width="7.83203125" style="66" customWidth="1"/>
    <col min="3566" max="3568" width="11" style="66" customWidth="1"/>
    <col min="3569" max="3569" width="10.5" style="66" bestFit="1" customWidth="1"/>
    <col min="3570" max="3570" width="7.5" style="66" bestFit="1" customWidth="1"/>
    <col min="3571" max="3573" width="11" style="66" customWidth="1"/>
    <col min="3574" max="3574" width="12" style="66" bestFit="1" customWidth="1"/>
    <col min="3575" max="3575" width="6.83203125" style="66" bestFit="1" customWidth="1"/>
    <col min="3576" max="3578" width="11" style="66" customWidth="1"/>
    <col min="3579" max="3579" width="9.5" style="66" customWidth="1"/>
    <col min="3580" max="3580" width="6.83203125" style="66" bestFit="1" customWidth="1"/>
    <col min="3581" max="3819" width="9.1640625" style="66"/>
    <col min="3820" max="3820" width="54.33203125" style="66" customWidth="1"/>
    <col min="3821" max="3821" width="7.83203125" style="66" customWidth="1"/>
    <col min="3822" max="3824" width="11" style="66" customWidth="1"/>
    <col min="3825" max="3825" width="10.5" style="66" bestFit="1" customWidth="1"/>
    <col min="3826" max="3826" width="7.5" style="66" bestFit="1" customWidth="1"/>
    <col min="3827" max="3829" width="11" style="66" customWidth="1"/>
    <col min="3830" max="3830" width="12" style="66" bestFit="1" customWidth="1"/>
    <col min="3831" max="3831" width="6.83203125" style="66" bestFit="1" customWidth="1"/>
    <col min="3832" max="3834" width="11" style="66" customWidth="1"/>
    <col min="3835" max="3835" width="9.5" style="66" customWidth="1"/>
    <col min="3836" max="3836" width="6.83203125" style="66" bestFit="1" customWidth="1"/>
    <col min="3837" max="4075" width="9.1640625" style="66"/>
    <col min="4076" max="4076" width="54.33203125" style="66" customWidth="1"/>
    <col min="4077" max="4077" width="7.83203125" style="66" customWidth="1"/>
    <col min="4078" max="4080" width="11" style="66" customWidth="1"/>
    <col min="4081" max="4081" width="10.5" style="66" bestFit="1" customWidth="1"/>
    <col min="4082" max="4082" width="7.5" style="66" bestFit="1" customWidth="1"/>
    <col min="4083" max="4085" width="11" style="66" customWidth="1"/>
    <col min="4086" max="4086" width="12" style="66" bestFit="1" customWidth="1"/>
    <col min="4087" max="4087" width="6.83203125" style="66" bestFit="1" customWidth="1"/>
    <col min="4088" max="4090" width="11" style="66" customWidth="1"/>
    <col min="4091" max="4091" width="9.5" style="66" customWidth="1"/>
    <col min="4092" max="4092" width="6.83203125" style="66" bestFit="1" customWidth="1"/>
    <col min="4093" max="4331" width="9.1640625" style="66"/>
    <col min="4332" max="4332" width="54.33203125" style="66" customWidth="1"/>
    <col min="4333" max="4333" width="7.83203125" style="66" customWidth="1"/>
    <col min="4334" max="4336" width="11" style="66" customWidth="1"/>
    <col min="4337" max="4337" width="10.5" style="66" bestFit="1" customWidth="1"/>
    <col min="4338" max="4338" width="7.5" style="66" bestFit="1" customWidth="1"/>
    <col min="4339" max="4341" width="11" style="66" customWidth="1"/>
    <col min="4342" max="4342" width="12" style="66" bestFit="1" customWidth="1"/>
    <col min="4343" max="4343" width="6.83203125" style="66" bestFit="1" customWidth="1"/>
    <col min="4344" max="4346" width="11" style="66" customWidth="1"/>
    <col min="4347" max="4347" width="9.5" style="66" customWidth="1"/>
    <col min="4348" max="4348" width="6.83203125" style="66" bestFit="1" customWidth="1"/>
    <col min="4349" max="4587" width="9.1640625" style="66"/>
    <col min="4588" max="4588" width="54.33203125" style="66" customWidth="1"/>
    <col min="4589" max="4589" width="7.83203125" style="66" customWidth="1"/>
    <col min="4590" max="4592" width="11" style="66" customWidth="1"/>
    <col min="4593" max="4593" width="10.5" style="66" bestFit="1" customWidth="1"/>
    <col min="4594" max="4594" width="7.5" style="66" bestFit="1" customWidth="1"/>
    <col min="4595" max="4597" width="11" style="66" customWidth="1"/>
    <col min="4598" max="4598" width="12" style="66" bestFit="1" customWidth="1"/>
    <col min="4599" max="4599" width="6.83203125" style="66" bestFit="1" customWidth="1"/>
    <col min="4600" max="4602" width="11" style="66" customWidth="1"/>
    <col min="4603" max="4603" width="9.5" style="66" customWidth="1"/>
    <col min="4604" max="4604" width="6.83203125" style="66" bestFit="1" customWidth="1"/>
    <col min="4605" max="4843" width="9.1640625" style="66"/>
    <col min="4844" max="4844" width="54.33203125" style="66" customWidth="1"/>
    <col min="4845" max="4845" width="7.83203125" style="66" customWidth="1"/>
    <col min="4846" max="4848" width="11" style="66" customWidth="1"/>
    <col min="4849" max="4849" width="10.5" style="66" bestFit="1" customWidth="1"/>
    <col min="4850" max="4850" width="7.5" style="66" bestFit="1" customWidth="1"/>
    <col min="4851" max="4853" width="11" style="66" customWidth="1"/>
    <col min="4854" max="4854" width="12" style="66" bestFit="1" customWidth="1"/>
    <col min="4855" max="4855" width="6.83203125" style="66" bestFit="1" customWidth="1"/>
    <col min="4856" max="4858" width="11" style="66" customWidth="1"/>
    <col min="4859" max="4859" width="9.5" style="66" customWidth="1"/>
    <col min="4860" max="4860" width="6.83203125" style="66" bestFit="1" customWidth="1"/>
    <col min="4861" max="5099" width="9.1640625" style="66"/>
    <col min="5100" max="5100" width="54.33203125" style="66" customWidth="1"/>
    <col min="5101" max="5101" width="7.83203125" style="66" customWidth="1"/>
    <col min="5102" max="5104" width="11" style="66" customWidth="1"/>
    <col min="5105" max="5105" width="10.5" style="66" bestFit="1" customWidth="1"/>
    <col min="5106" max="5106" width="7.5" style="66" bestFit="1" customWidth="1"/>
    <col min="5107" max="5109" width="11" style="66" customWidth="1"/>
    <col min="5110" max="5110" width="12" style="66" bestFit="1" customWidth="1"/>
    <col min="5111" max="5111" width="6.83203125" style="66" bestFit="1" customWidth="1"/>
    <col min="5112" max="5114" width="11" style="66" customWidth="1"/>
    <col min="5115" max="5115" width="9.5" style="66" customWidth="1"/>
    <col min="5116" max="5116" width="6.83203125" style="66" bestFit="1" customWidth="1"/>
    <col min="5117" max="5355" width="9.1640625" style="66"/>
    <col min="5356" max="5356" width="54.33203125" style="66" customWidth="1"/>
    <col min="5357" max="5357" width="7.83203125" style="66" customWidth="1"/>
    <col min="5358" max="5360" width="11" style="66" customWidth="1"/>
    <col min="5361" max="5361" width="10.5" style="66" bestFit="1" customWidth="1"/>
    <col min="5362" max="5362" width="7.5" style="66" bestFit="1" customWidth="1"/>
    <col min="5363" max="5365" width="11" style="66" customWidth="1"/>
    <col min="5366" max="5366" width="12" style="66" bestFit="1" customWidth="1"/>
    <col min="5367" max="5367" width="6.83203125" style="66" bestFit="1" customWidth="1"/>
    <col min="5368" max="5370" width="11" style="66" customWidth="1"/>
    <col min="5371" max="5371" width="9.5" style="66" customWidth="1"/>
    <col min="5372" max="5372" width="6.83203125" style="66" bestFit="1" customWidth="1"/>
    <col min="5373" max="5611" width="9.1640625" style="66"/>
    <col min="5612" max="5612" width="54.33203125" style="66" customWidth="1"/>
    <col min="5613" max="5613" width="7.83203125" style="66" customWidth="1"/>
    <col min="5614" max="5616" width="11" style="66" customWidth="1"/>
    <col min="5617" max="5617" width="10.5" style="66" bestFit="1" customWidth="1"/>
    <col min="5618" max="5618" width="7.5" style="66" bestFit="1" customWidth="1"/>
    <col min="5619" max="5621" width="11" style="66" customWidth="1"/>
    <col min="5622" max="5622" width="12" style="66" bestFit="1" customWidth="1"/>
    <col min="5623" max="5623" width="6.83203125" style="66" bestFit="1" customWidth="1"/>
    <col min="5624" max="5626" width="11" style="66" customWidth="1"/>
    <col min="5627" max="5627" width="9.5" style="66" customWidth="1"/>
    <col min="5628" max="5628" width="6.83203125" style="66" bestFit="1" customWidth="1"/>
    <col min="5629" max="5867" width="9.1640625" style="66"/>
    <col min="5868" max="5868" width="54.33203125" style="66" customWidth="1"/>
    <col min="5869" max="5869" width="7.83203125" style="66" customWidth="1"/>
    <col min="5870" max="5872" width="11" style="66" customWidth="1"/>
    <col min="5873" max="5873" width="10.5" style="66" bestFit="1" customWidth="1"/>
    <col min="5874" max="5874" width="7.5" style="66" bestFit="1" customWidth="1"/>
    <col min="5875" max="5877" width="11" style="66" customWidth="1"/>
    <col min="5878" max="5878" width="12" style="66" bestFit="1" customWidth="1"/>
    <col min="5879" max="5879" width="6.83203125" style="66" bestFit="1" customWidth="1"/>
    <col min="5880" max="5882" width="11" style="66" customWidth="1"/>
    <col min="5883" max="5883" width="9.5" style="66" customWidth="1"/>
    <col min="5884" max="5884" width="6.83203125" style="66" bestFit="1" customWidth="1"/>
    <col min="5885" max="6123" width="9.1640625" style="66"/>
    <col min="6124" max="6124" width="54.33203125" style="66" customWidth="1"/>
    <col min="6125" max="6125" width="7.83203125" style="66" customWidth="1"/>
    <col min="6126" max="6128" width="11" style="66" customWidth="1"/>
    <col min="6129" max="6129" width="10.5" style="66" bestFit="1" customWidth="1"/>
    <col min="6130" max="6130" width="7.5" style="66" bestFit="1" customWidth="1"/>
    <col min="6131" max="6133" width="11" style="66" customWidth="1"/>
    <col min="6134" max="6134" width="12" style="66" bestFit="1" customWidth="1"/>
    <col min="6135" max="6135" width="6.83203125" style="66" bestFit="1" customWidth="1"/>
    <col min="6136" max="6138" width="11" style="66" customWidth="1"/>
    <col min="6139" max="6139" width="9.5" style="66" customWidth="1"/>
    <col min="6140" max="6140" width="6.83203125" style="66" bestFit="1" customWidth="1"/>
    <col min="6141" max="6379" width="9.1640625" style="66"/>
    <col min="6380" max="6380" width="54.33203125" style="66" customWidth="1"/>
    <col min="6381" max="6381" width="7.83203125" style="66" customWidth="1"/>
    <col min="6382" max="6384" width="11" style="66" customWidth="1"/>
    <col min="6385" max="6385" width="10.5" style="66" bestFit="1" customWidth="1"/>
    <col min="6386" max="6386" width="7.5" style="66" bestFit="1" customWidth="1"/>
    <col min="6387" max="6389" width="11" style="66" customWidth="1"/>
    <col min="6390" max="6390" width="12" style="66" bestFit="1" customWidth="1"/>
    <col min="6391" max="6391" width="6.83203125" style="66" bestFit="1" customWidth="1"/>
    <col min="6392" max="6394" width="11" style="66" customWidth="1"/>
    <col min="6395" max="6395" width="9.5" style="66" customWidth="1"/>
    <col min="6396" max="6396" width="6.83203125" style="66" bestFit="1" customWidth="1"/>
    <col min="6397" max="6635" width="9.1640625" style="66"/>
    <col min="6636" max="6636" width="54.33203125" style="66" customWidth="1"/>
    <col min="6637" max="6637" width="7.83203125" style="66" customWidth="1"/>
    <col min="6638" max="6640" width="11" style="66" customWidth="1"/>
    <col min="6641" max="6641" width="10.5" style="66" bestFit="1" customWidth="1"/>
    <col min="6642" max="6642" width="7.5" style="66" bestFit="1" customWidth="1"/>
    <col min="6643" max="6645" width="11" style="66" customWidth="1"/>
    <col min="6646" max="6646" width="12" style="66" bestFit="1" customWidth="1"/>
    <col min="6647" max="6647" width="6.83203125" style="66" bestFit="1" customWidth="1"/>
    <col min="6648" max="6650" width="11" style="66" customWidth="1"/>
    <col min="6651" max="6651" width="9.5" style="66" customWidth="1"/>
    <col min="6652" max="6652" width="6.83203125" style="66" bestFit="1" customWidth="1"/>
    <col min="6653" max="6891" width="9.1640625" style="66"/>
    <col min="6892" max="6892" width="54.33203125" style="66" customWidth="1"/>
    <col min="6893" max="6893" width="7.83203125" style="66" customWidth="1"/>
    <col min="6894" max="6896" width="11" style="66" customWidth="1"/>
    <col min="6897" max="6897" width="10.5" style="66" bestFit="1" customWidth="1"/>
    <col min="6898" max="6898" width="7.5" style="66" bestFit="1" customWidth="1"/>
    <col min="6899" max="6901" width="11" style="66" customWidth="1"/>
    <col min="6902" max="6902" width="12" style="66" bestFit="1" customWidth="1"/>
    <col min="6903" max="6903" width="6.83203125" style="66" bestFit="1" customWidth="1"/>
    <col min="6904" max="6906" width="11" style="66" customWidth="1"/>
    <col min="6907" max="6907" width="9.5" style="66" customWidth="1"/>
    <col min="6908" max="6908" width="6.83203125" style="66" bestFit="1" customWidth="1"/>
    <col min="6909" max="7147" width="9.1640625" style="66"/>
    <col min="7148" max="7148" width="54.33203125" style="66" customWidth="1"/>
    <col min="7149" max="7149" width="7.83203125" style="66" customWidth="1"/>
    <col min="7150" max="7152" width="11" style="66" customWidth="1"/>
    <col min="7153" max="7153" width="10.5" style="66" bestFit="1" customWidth="1"/>
    <col min="7154" max="7154" width="7.5" style="66" bestFit="1" customWidth="1"/>
    <col min="7155" max="7157" width="11" style="66" customWidth="1"/>
    <col min="7158" max="7158" width="12" style="66" bestFit="1" customWidth="1"/>
    <col min="7159" max="7159" width="6.83203125" style="66" bestFit="1" customWidth="1"/>
    <col min="7160" max="7162" width="11" style="66" customWidth="1"/>
    <col min="7163" max="7163" width="9.5" style="66" customWidth="1"/>
    <col min="7164" max="7164" width="6.83203125" style="66" bestFit="1" customWidth="1"/>
    <col min="7165" max="7403" width="9.1640625" style="66"/>
    <col min="7404" max="7404" width="54.33203125" style="66" customWidth="1"/>
    <col min="7405" max="7405" width="7.83203125" style="66" customWidth="1"/>
    <col min="7406" max="7408" width="11" style="66" customWidth="1"/>
    <col min="7409" max="7409" width="10.5" style="66" bestFit="1" customWidth="1"/>
    <col min="7410" max="7410" width="7.5" style="66" bestFit="1" customWidth="1"/>
    <col min="7411" max="7413" width="11" style="66" customWidth="1"/>
    <col min="7414" max="7414" width="12" style="66" bestFit="1" customWidth="1"/>
    <col min="7415" max="7415" width="6.83203125" style="66" bestFit="1" customWidth="1"/>
    <col min="7416" max="7418" width="11" style="66" customWidth="1"/>
    <col min="7419" max="7419" width="9.5" style="66" customWidth="1"/>
    <col min="7420" max="7420" width="6.83203125" style="66" bestFit="1" customWidth="1"/>
    <col min="7421" max="7659" width="9.1640625" style="66"/>
    <col min="7660" max="7660" width="54.33203125" style="66" customWidth="1"/>
    <col min="7661" max="7661" width="7.83203125" style="66" customWidth="1"/>
    <col min="7662" max="7664" width="11" style="66" customWidth="1"/>
    <col min="7665" max="7665" width="10.5" style="66" bestFit="1" customWidth="1"/>
    <col min="7666" max="7666" width="7.5" style="66" bestFit="1" customWidth="1"/>
    <col min="7667" max="7669" width="11" style="66" customWidth="1"/>
    <col min="7670" max="7670" width="12" style="66" bestFit="1" customWidth="1"/>
    <col min="7671" max="7671" width="6.83203125" style="66" bestFit="1" customWidth="1"/>
    <col min="7672" max="7674" width="11" style="66" customWidth="1"/>
    <col min="7675" max="7675" width="9.5" style="66" customWidth="1"/>
    <col min="7676" max="7676" width="6.83203125" style="66" bestFit="1" customWidth="1"/>
    <col min="7677" max="7915" width="9.1640625" style="66"/>
    <col min="7916" max="7916" width="54.33203125" style="66" customWidth="1"/>
    <col min="7917" max="7917" width="7.83203125" style="66" customWidth="1"/>
    <col min="7918" max="7920" width="11" style="66" customWidth="1"/>
    <col min="7921" max="7921" width="10.5" style="66" bestFit="1" customWidth="1"/>
    <col min="7922" max="7922" width="7.5" style="66" bestFit="1" customWidth="1"/>
    <col min="7923" max="7925" width="11" style="66" customWidth="1"/>
    <col min="7926" max="7926" width="12" style="66" bestFit="1" customWidth="1"/>
    <col min="7927" max="7927" width="6.83203125" style="66" bestFit="1" customWidth="1"/>
    <col min="7928" max="7930" width="11" style="66" customWidth="1"/>
    <col min="7931" max="7931" width="9.5" style="66" customWidth="1"/>
    <col min="7932" max="7932" width="6.83203125" style="66" bestFit="1" customWidth="1"/>
    <col min="7933" max="8171" width="9.1640625" style="66"/>
    <col min="8172" max="8172" width="54.33203125" style="66" customWidth="1"/>
    <col min="8173" max="8173" width="7.83203125" style="66" customWidth="1"/>
    <col min="8174" max="8176" width="11" style="66" customWidth="1"/>
    <col min="8177" max="8177" width="10.5" style="66" bestFit="1" customWidth="1"/>
    <col min="8178" max="8178" width="7.5" style="66" bestFit="1" customWidth="1"/>
    <col min="8179" max="8181" width="11" style="66" customWidth="1"/>
    <col min="8182" max="8182" width="12" style="66" bestFit="1" customWidth="1"/>
    <col min="8183" max="8183" width="6.83203125" style="66" bestFit="1" customWidth="1"/>
    <col min="8184" max="8186" width="11" style="66" customWidth="1"/>
    <col min="8187" max="8187" width="9.5" style="66" customWidth="1"/>
    <col min="8188" max="8188" width="6.83203125" style="66" bestFit="1" customWidth="1"/>
    <col min="8189" max="8427" width="9.1640625" style="66"/>
    <col min="8428" max="8428" width="54.33203125" style="66" customWidth="1"/>
    <col min="8429" max="8429" width="7.83203125" style="66" customWidth="1"/>
    <col min="8430" max="8432" width="11" style="66" customWidth="1"/>
    <col min="8433" max="8433" width="10.5" style="66" bestFit="1" customWidth="1"/>
    <col min="8434" max="8434" width="7.5" style="66" bestFit="1" customWidth="1"/>
    <col min="8435" max="8437" width="11" style="66" customWidth="1"/>
    <col min="8438" max="8438" width="12" style="66" bestFit="1" customWidth="1"/>
    <col min="8439" max="8439" width="6.83203125" style="66" bestFit="1" customWidth="1"/>
    <col min="8440" max="8442" width="11" style="66" customWidth="1"/>
    <col min="8443" max="8443" width="9.5" style="66" customWidth="1"/>
    <col min="8444" max="8444" width="6.83203125" style="66" bestFit="1" customWidth="1"/>
    <col min="8445" max="8683" width="9.1640625" style="66"/>
    <col min="8684" max="8684" width="54.33203125" style="66" customWidth="1"/>
    <col min="8685" max="8685" width="7.83203125" style="66" customWidth="1"/>
    <col min="8686" max="8688" width="11" style="66" customWidth="1"/>
    <col min="8689" max="8689" width="10.5" style="66" bestFit="1" customWidth="1"/>
    <col min="8690" max="8690" width="7.5" style="66" bestFit="1" customWidth="1"/>
    <col min="8691" max="8693" width="11" style="66" customWidth="1"/>
    <col min="8694" max="8694" width="12" style="66" bestFit="1" customWidth="1"/>
    <col min="8695" max="8695" width="6.83203125" style="66" bestFit="1" customWidth="1"/>
    <col min="8696" max="8698" width="11" style="66" customWidth="1"/>
    <col min="8699" max="8699" width="9.5" style="66" customWidth="1"/>
    <col min="8700" max="8700" width="6.83203125" style="66" bestFit="1" customWidth="1"/>
    <col min="8701" max="8939" width="9.1640625" style="66"/>
    <col min="8940" max="8940" width="54.33203125" style="66" customWidth="1"/>
    <col min="8941" max="8941" width="7.83203125" style="66" customWidth="1"/>
    <col min="8942" max="8944" width="11" style="66" customWidth="1"/>
    <col min="8945" max="8945" width="10.5" style="66" bestFit="1" customWidth="1"/>
    <col min="8946" max="8946" width="7.5" style="66" bestFit="1" customWidth="1"/>
    <col min="8947" max="8949" width="11" style="66" customWidth="1"/>
    <col min="8950" max="8950" width="12" style="66" bestFit="1" customWidth="1"/>
    <col min="8951" max="8951" width="6.83203125" style="66" bestFit="1" customWidth="1"/>
    <col min="8952" max="8954" width="11" style="66" customWidth="1"/>
    <col min="8955" max="8955" width="9.5" style="66" customWidth="1"/>
    <col min="8956" max="8956" width="6.83203125" style="66" bestFit="1" customWidth="1"/>
    <col min="8957" max="9195" width="9.1640625" style="66"/>
    <col min="9196" max="9196" width="54.33203125" style="66" customWidth="1"/>
    <col min="9197" max="9197" width="7.83203125" style="66" customWidth="1"/>
    <col min="9198" max="9200" width="11" style="66" customWidth="1"/>
    <col min="9201" max="9201" width="10.5" style="66" bestFit="1" customWidth="1"/>
    <col min="9202" max="9202" width="7.5" style="66" bestFit="1" customWidth="1"/>
    <col min="9203" max="9205" width="11" style="66" customWidth="1"/>
    <col min="9206" max="9206" width="12" style="66" bestFit="1" customWidth="1"/>
    <col min="9207" max="9207" width="6.83203125" style="66" bestFit="1" customWidth="1"/>
    <col min="9208" max="9210" width="11" style="66" customWidth="1"/>
    <col min="9211" max="9211" width="9.5" style="66" customWidth="1"/>
    <col min="9212" max="9212" width="6.83203125" style="66" bestFit="1" customWidth="1"/>
    <col min="9213" max="9451" width="9.1640625" style="66"/>
    <col min="9452" max="9452" width="54.33203125" style="66" customWidth="1"/>
    <col min="9453" max="9453" width="7.83203125" style="66" customWidth="1"/>
    <col min="9454" max="9456" width="11" style="66" customWidth="1"/>
    <col min="9457" max="9457" width="10.5" style="66" bestFit="1" customWidth="1"/>
    <col min="9458" max="9458" width="7.5" style="66" bestFit="1" customWidth="1"/>
    <col min="9459" max="9461" width="11" style="66" customWidth="1"/>
    <col min="9462" max="9462" width="12" style="66" bestFit="1" customWidth="1"/>
    <col min="9463" max="9463" width="6.83203125" style="66" bestFit="1" customWidth="1"/>
    <col min="9464" max="9466" width="11" style="66" customWidth="1"/>
    <col min="9467" max="9467" width="9.5" style="66" customWidth="1"/>
    <col min="9468" max="9468" width="6.83203125" style="66" bestFit="1" customWidth="1"/>
    <col min="9469" max="9707" width="9.1640625" style="66"/>
    <col min="9708" max="9708" width="54.33203125" style="66" customWidth="1"/>
    <col min="9709" max="9709" width="7.83203125" style="66" customWidth="1"/>
    <col min="9710" max="9712" width="11" style="66" customWidth="1"/>
    <col min="9713" max="9713" width="10.5" style="66" bestFit="1" customWidth="1"/>
    <col min="9714" max="9714" width="7.5" style="66" bestFit="1" customWidth="1"/>
    <col min="9715" max="9717" width="11" style="66" customWidth="1"/>
    <col min="9718" max="9718" width="12" style="66" bestFit="1" customWidth="1"/>
    <col min="9719" max="9719" width="6.83203125" style="66" bestFit="1" customWidth="1"/>
    <col min="9720" max="9722" width="11" style="66" customWidth="1"/>
    <col min="9723" max="9723" width="9.5" style="66" customWidth="1"/>
    <col min="9724" max="9724" width="6.83203125" style="66" bestFit="1" customWidth="1"/>
    <col min="9725" max="9963" width="9.1640625" style="66"/>
    <col min="9964" max="9964" width="54.33203125" style="66" customWidth="1"/>
    <col min="9965" max="9965" width="7.83203125" style="66" customWidth="1"/>
    <col min="9966" max="9968" width="11" style="66" customWidth="1"/>
    <col min="9969" max="9969" width="10.5" style="66" bestFit="1" customWidth="1"/>
    <col min="9970" max="9970" width="7.5" style="66" bestFit="1" customWidth="1"/>
    <col min="9971" max="9973" width="11" style="66" customWidth="1"/>
    <col min="9974" max="9974" width="12" style="66" bestFit="1" customWidth="1"/>
    <col min="9975" max="9975" width="6.83203125" style="66" bestFit="1" customWidth="1"/>
    <col min="9976" max="9978" width="11" style="66" customWidth="1"/>
    <col min="9979" max="9979" width="9.5" style="66" customWidth="1"/>
    <col min="9980" max="9980" width="6.83203125" style="66" bestFit="1" customWidth="1"/>
    <col min="9981" max="10219" width="9.1640625" style="66"/>
    <col min="10220" max="10220" width="54.33203125" style="66" customWidth="1"/>
    <col min="10221" max="10221" width="7.83203125" style="66" customWidth="1"/>
    <col min="10222" max="10224" width="11" style="66" customWidth="1"/>
    <col min="10225" max="10225" width="10.5" style="66" bestFit="1" customWidth="1"/>
    <col min="10226" max="10226" width="7.5" style="66" bestFit="1" customWidth="1"/>
    <col min="10227" max="10229" width="11" style="66" customWidth="1"/>
    <col min="10230" max="10230" width="12" style="66" bestFit="1" customWidth="1"/>
    <col min="10231" max="10231" width="6.83203125" style="66" bestFit="1" customWidth="1"/>
    <col min="10232" max="10234" width="11" style="66" customWidth="1"/>
    <col min="10235" max="10235" width="9.5" style="66" customWidth="1"/>
    <col min="10236" max="10236" width="6.83203125" style="66" bestFit="1" customWidth="1"/>
    <col min="10237" max="10475" width="9.1640625" style="66"/>
    <col min="10476" max="10476" width="54.33203125" style="66" customWidth="1"/>
    <col min="10477" max="10477" width="7.83203125" style="66" customWidth="1"/>
    <col min="10478" max="10480" width="11" style="66" customWidth="1"/>
    <col min="10481" max="10481" width="10.5" style="66" bestFit="1" customWidth="1"/>
    <col min="10482" max="10482" width="7.5" style="66" bestFit="1" customWidth="1"/>
    <col min="10483" max="10485" width="11" style="66" customWidth="1"/>
    <col min="10486" max="10486" width="12" style="66" bestFit="1" customWidth="1"/>
    <col min="10487" max="10487" width="6.83203125" style="66" bestFit="1" customWidth="1"/>
    <col min="10488" max="10490" width="11" style="66" customWidth="1"/>
    <col min="10491" max="10491" width="9.5" style="66" customWidth="1"/>
    <col min="10492" max="10492" width="6.83203125" style="66" bestFit="1" customWidth="1"/>
    <col min="10493" max="10731" width="9.1640625" style="66"/>
    <col min="10732" max="10732" width="54.33203125" style="66" customWidth="1"/>
    <col min="10733" max="10733" width="7.83203125" style="66" customWidth="1"/>
    <col min="10734" max="10736" width="11" style="66" customWidth="1"/>
    <col min="10737" max="10737" width="10.5" style="66" bestFit="1" customWidth="1"/>
    <col min="10738" max="10738" width="7.5" style="66" bestFit="1" customWidth="1"/>
    <col min="10739" max="10741" width="11" style="66" customWidth="1"/>
    <col min="10742" max="10742" width="12" style="66" bestFit="1" customWidth="1"/>
    <col min="10743" max="10743" width="6.83203125" style="66" bestFit="1" customWidth="1"/>
    <col min="10744" max="10746" width="11" style="66" customWidth="1"/>
    <col min="10747" max="10747" width="9.5" style="66" customWidth="1"/>
    <col min="10748" max="10748" width="6.83203125" style="66" bestFit="1" customWidth="1"/>
    <col min="10749" max="10987" width="9.1640625" style="66"/>
    <col min="10988" max="10988" width="54.33203125" style="66" customWidth="1"/>
    <col min="10989" max="10989" width="7.83203125" style="66" customWidth="1"/>
    <col min="10990" max="10992" width="11" style="66" customWidth="1"/>
    <col min="10993" max="10993" width="10.5" style="66" bestFit="1" customWidth="1"/>
    <col min="10994" max="10994" width="7.5" style="66" bestFit="1" customWidth="1"/>
    <col min="10995" max="10997" width="11" style="66" customWidth="1"/>
    <col min="10998" max="10998" width="12" style="66" bestFit="1" customWidth="1"/>
    <col min="10999" max="10999" width="6.83203125" style="66" bestFit="1" customWidth="1"/>
    <col min="11000" max="11002" width="11" style="66" customWidth="1"/>
    <col min="11003" max="11003" width="9.5" style="66" customWidth="1"/>
    <col min="11004" max="11004" width="6.83203125" style="66" bestFit="1" customWidth="1"/>
    <col min="11005" max="11243" width="9.1640625" style="66"/>
    <col min="11244" max="11244" width="54.33203125" style="66" customWidth="1"/>
    <col min="11245" max="11245" width="7.83203125" style="66" customWidth="1"/>
    <col min="11246" max="11248" width="11" style="66" customWidth="1"/>
    <col min="11249" max="11249" width="10.5" style="66" bestFit="1" customWidth="1"/>
    <col min="11250" max="11250" width="7.5" style="66" bestFit="1" customWidth="1"/>
    <col min="11251" max="11253" width="11" style="66" customWidth="1"/>
    <col min="11254" max="11254" width="12" style="66" bestFit="1" customWidth="1"/>
    <col min="11255" max="11255" width="6.83203125" style="66" bestFit="1" customWidth="1"/>
    <col min="11256" max="11258" width="11" style="66" customWidth="1"/>
    <col min="11259" max="11259" width="9.5" style="66" customWidth="1"/>
    <col min="11260" max="11260" width="6.83203125" style="66" bestFit="1" customWidth="1"/>
    <col min="11261" max="11499" width="9.1640625" style="66"/>
    <col min="11500" max="11500" width="54.33203125" style="66" customWidth="1"/>
    <col min="11501" max="11501" width="7.83203125" style="66" customWidth="1"/>
    <col min="11502" max="11504" width="11" style="66" customWidth="1"/>
    <col min="11505" max="11505" width="10.5" style="66" bestFit="1" customWidth="1"/>
    <col min="11506" max="11506" width="7.5" style="66" bestFit="1" customWidth="1"/>
    <col min="11507" max="11509" width="11" style="66" customWidth="1"/>
    <col min="11510" max="11510" width="12" style="66" bestFit="1" customWidth="1"/>
    <col min="11511" max="11511" width="6.83203125" style="66" bestFit="1" customWidth="1"/>
    <col min="11512" max="11514" width="11" style="66" customWidth="1"/>
    <col min="11515" max="11515" width="9.5" style="66" customWidth="1"/>
    <col min="11516" max="11516" width="6.83203125" style="66" bestFit="1" customWidth="1"/>
    <col min="11517" max="11755" width="9.1640625" style="66"/>
    <col min="11756" max="11756" width="54.33203125" style="66" customWidth="1"/>
    <col min="11757" max="11757" width="7.83203125" style="66" customWidth="1"/>
    <col min="11758" max="11760" width="11" style="66" customWidth="1"/>
    <col min="11761" max="11761" width="10.5" style="66" bestFit="1" customWidth="1"/>
    <col min="11762" max="11762" width="7.5" style="66" bestFit="1" customWidth="1"/>
    <col min="11763" max="11765" width="11" style="66" customWidth="1"/>
    <col min="11766" max="11766" width="12" style="66" bestFit="1" customWidth="1"/>
    <col min="11767" max="11767" width="6.83203125" style="66" bestFit="1" customWidth="1"/>
    <col min="11768" max="11770" width="11" style="66" customWidth="1"/>
    <col min="11771" max="11771" width="9.5" style="66" customWidth="1"/>
    <col min="11772" max="11772" width="6.83203125" style="66" bestFit="1" customWidth="1"/>
    <col min="11773" max="12011" width="9.1640625" style="66"/>
    <col min="12012" max="12012" width="54.33203125" style="66" customWidth="1"/>
    <col min="12013" max="12013" width="7.83203125" style="66" customWidth="1"/>
    <col min="12014" max="12016" width="11" style="66" customWidth="1"/>
    <col min="12017" max="12017" width="10.5" style="66" bestFit="1" customWidth="1"/>
    <col min="12018" max="12018" width="7.5" style="66" bestFit="1" customWidth="1"/>
    <col min="12019" max="12021" width="11" style="66" customWidth="1"/>
    <col min="12022" max="12022" width="12" style="66" bestFit="1" customWidth="1"/>
    <col min="12023" max="12023" width="6.83203125" style="66" bestFit="1" customWidth="1"/>
    <col min="12024" max="12026" width="11" style="66" customWidth="1"/>
    <col min="12027" max="12027" width="9.5" style="66" customWidth="1"/>
    <col min="12028" max="12028" width="6.83203125" style="66" bestFit="1" customWidth="1"/>
    <col min="12029" max="12267" width="9.1640625" style="66"/>
    <col min="12268" max="12268" width="54.33203125" style="66" customWidth="1"/>
    <col min="12269" max="12269" width="7.83203125" style="66" customWidth="1"/>
    <col min="12270" max="12272" width="11" style="66" customWidth="1"/>
    <col min="12273" max="12273" width="10.5" style="66" bestFit="1" customWidth="1"/>
    <col min="12274" max="12274" width="7.5" style="66" bestFit="1" customWidth="1"/>
    <col min="12275" max="12277" width="11" style="66" customWidth="1"/>
    <col min="12278" max="12278" width="12" style="66" bestFit="1" customWidth="1"/>
    <col min="12279" max="12279" width="6.83203125" style="66" bestFit="1" customWidth="1"/>
    <col min="12280" max="12282" width="11" style="66" customWidth="1"/>
    <col min="12283" max="12283" width="9.5" style="66" customWidth="1"/>
    <col min="12284" max="12284" width="6.83203125" style="66" bestFit="1" customWidth="1"/>
    <col min="12285" max="12523" width="9.1640625" style="66"/>
    <col min="12524" max="12524" width="54.33203125" style="66" customWidth="1"/>
    <col min="12525" max="12525" width="7.83203125" style="66" customWidth="1"/>
    <col min="12526" max="12528" width="11" style="66" customWidth="1"/>
    <col min="12529" max="12529" width="10.5" style="66" bestFit="1" customWidth="1"/>
    <col min="12530" max="12530" width="7.5" style="66" bestFit="1" customWidth="1"/>
    <col min="12531" max="12533" width="11" style="66" customWidth="1"/>
    <col min="12534" max="12534" width="12" style="66" bestFit="1" customWidth="1"/>
    <col min="12535" max="12535" width="6.83203125" style="66" bestFit="1" customWidth="1"/>
    <col min="12536" max="12538" width="11" style="66" customWidth="1"/>
    <col min="12539" max="12539" width="9.5" style="66" customWidth="1"/>
    <col min="12540" max="12540" width="6.83203125" style="66" bestFit="1" customWidth="1"/>
    <col min="12541" max="12779" width="9.1640625" style="66"/>
    <col min="12780" max="12780" width="54.33203125" style="66" customWidth="1"/>
    <col min="12781" max="12781" width="7.83203125" style="66" customWidth="1"/>
    <col min="12782" max="12784" width="11" style="66" customWidth="1"/>
    <col min="12785" max="12785" width="10.5" style="66" bestFit="1" customWidth="1"/>
    <col min="12786" max="12786" width="7.5" style="66" bestFit="1" customWidth="1"/>
    <col min="12787" max="12789" width="11" style="66" customWidth="1"/>
    <col min="12790" max="12790" width="12" style="66" bestFit="1" customWidth="1"/>
    <col min="12791" max="12791" width="6.83203125" style="66" bestFit="1" customWidth="1"/>
    <col min="12792" max="12794" width="11" style="66" customWidth="1"/>
    <col min="12795" max="12795" width="9.5" style="66" customWidth="1"/>
    <col min="12796" max="12796" width="6.83203125" style="66" bestFit="1" customWidth="1"/>
    <col min="12797" max="13035" width="9.1640625" style="66"/>
    <col min="13036" max="13036" width="54.33203125" style="66" customWidth="1"/>
    <col min="13037" max="13037" width="7.83203125" style="66" customWidth="1"/>
    <col min="13038" max="13040" width="11" style="66" customWidth="1"/>
    <col min="13041" max="13041" width="10.5" style="66" bestFit="1" customWidth="1"/>
    <col min="13042" max="13042" width="7.5" style="66" bestFit="1" customWidth="1"/>
    <col min="13043" max="13045" width="11" style="66" customWidth="1"/>
    <col min="13046" max="13046" width="12" style="66" bestFit="1" customWidth="1"/>
    <col min="13047" max="13047" width="6.83203125" style="66" bestFit="1" customWidth="1"/>
    <col min="13048" max="13050" width="11" style="66" customWidth="1"/>
    <col min="13051" max="13051" width="9.5" style="66" customWidth="1"/>
    <col min="13052" max="13052" width="6.83203125" style="66" bestFit="1" customWidth="1"/>
    <col min="13053" max="13291" width="9.1640625" style="66"/>
    <col min="13292" max="13292" width="54.33203125" style="66" customWidth="1"/>
    <col min="13293" max="13293" width="7.83203125" style="66" customWidth="1"/>
    <col min="13294" max="13296" width="11" style="66" customWidth="1"/>
    <col min="13297" max="13297" width="10.5" style="66" bestFit="1" customWidth="1"/>
    <col min="13298" max="13298" width="7.5" style="66" bestFit="1" customWidth="1"/>
    <col min="13299" max="13301" width="11" style="66" customWidth="1"/>
    <col min="13302" max="13302" width="12" style="66" bestFit="1" customWidth="1"/>
    <col min="13303" max="13303" width="6.83203125" style="66" bestFit="1" customWidth="1"/>
    <col min="13304" max="13306" width="11" style="66" customWidth="1"/>
    <col min="13307" max="13307" width="9.5" style="66" customWidth="1"/>
    <col min="13308" max="13308" width="6.83203125" style="66" bestFit="1" customWidth="1"/>
    <col min="13309" max="13547" width="9.1640625" style="66"/>
    <col min="13548" max="13548" width="54.33203125" style="66" customWidth="1"/>
    <col min="13549" max="13549" width="7.83203125" style="66" customWidth="1"/>
    <col min="13550" max="13552" width="11" style="66" customWidth="1"/>
    <col min="13553" max="13553" width="10.5" style="66" bestFit="1" customWidth="1"/>
    <col min="13554" max="13554" width="7.5" style="66" bestFit="1" customWidth="1"/>
    <col min="13555" max="13557" width="11" style="66" customWidth="1"/>
    <col min="13558" max="13558" width="12" style="66" bestFit="1" customWidth="1"/>
    <col min="13559" max="13559" width="6.83203125" style="66" bestFit="1" customWidth="1"/>
    <col min="13560" max="13562" width="11" style="66" customWidth="1"/>
    <col min="13563" max="13563" width="9.5" style="66" customWidth="1"/>
    <col min="13564" max="13564" width="6.83203125" style="66" bestFit="1" customWidth="1"/>
    <col min="13565" max="13803" width="9.1640625" style="66"/>
    <col min="13804" max="13804" width="54.33203125" style="66" customWidth="1"/>
    <col min="13805" max="13805" width="7.83203125" style="66" customWidth="1"/>
    <col min="13806" max="13808" width="11" style="66" customWidth="1"/>
    <col min="13809" max="13809" width="10.5" style="66" bestFit="1" customWidth="1"/>
    <col min="13810" max="13810" width="7.5" style="66" bestFit="1" customWidth="1"/>
    <col min="13811" max="13813" width="11" style="66" customWidth="1"/>
    <col min="13814" max="13814" width="12" style="66" bestFit="1" customWidth="1"/>
    <col min="13815" max="13815" width="6.83203125" style="66" bestFit="1" customWidth="1"/>
    <col min="13816" max="13818" width="11" style="66" customWidth="1"/>
    <col min="13819" max="13819" width="9.5" style="66" customWidth="1"/>
    <col min="13820" max="13820" width="6.83203125" style="66" bestFit="1" customWidth="1"/>
    <col min="13821" max="14059" width="9.1640625" style="66"/>
    <col min="14060" max="14060" width="54.33203125" style="66" customWidth="1"/>
    <col min="14061" max="14061" width="7.83203125" style="66" customWidth="1"/>
    <col min="14062" max="14064" width="11" style="66" customWidth="1"/>
    <col min="14065" max="14065" width="10.5" style="66" bestFit="1" customWidth="1"/>
    <col min="14066" max="14066" width="7.5" style="66" bestFit="1" customWidth="1"/>
    <col min="14067" max="14069" width="11" style="66" customWidth="1"/>
    <col min="14070" max="14070" width="12" style="66" bestFit="1" customWidth="1"/>
    <col min="14071" max="14071" width="6.83203125" style="66" bestFit="1" customWidth="1"/>
    <col min="14072" max="14074" width="11" style="66" customWidth="1"/>
    <col min="14075" max="14075" width="9.5" style="66" customWidth="1"/>
    <col min="14076" max="14076" width="6.83203125" style="66" bestFit="1" customWidth="1"/>
    <col min="14077" max="14315" width="9.1640625" style="66"/>
    <col min="14316" max="14316" width="54.33203125" style="66" customWidth="1"/>
    <col min="14317" max="14317" width="7.83203125" style="66" customWidth="1"/>
    <col min="14318" max="14320" width="11" style="66" customWidth="1"/>
    <col min="14321" max="14321" width="10.5" style="66" bestFit="1" customWidth="1"/>
    <col min="14322" max="14322" width="7.5" style="66" bestFit="1" customWidth="1"/>
    <col min="14323" max="14325" width="11" style="66" customWidth="1"/>
    <col min="14326" max="14326" width="12" style="66" bestFit="1" customWidth="1"/>
    <col min="14327" max="14327" width="6.83203125" style="66" bestFit="1" customWidth="1"/>
    <col min="14328" max="14330" width="11" style="66" customWidth="1"/>
    <col min="14331" max="14331" width="9.5" style="66" customWidth="1"/>
    <col min="14332" max="14332" width="6.83203125" style="66" bestFit="1" customWidth="1"/>
    <col min="14333" max="14571" width="9.1640625" style="66"/>
    <col min="14572" max="14572" width="54.33203125" style="66" customWidth="1"/>
    <col min="14573" max="14573" width="7.83203125" style="66" customWidth="1"/>
    <col min="14574" max="14576" width="11" style="66" customWidth="1"/>
    <col min="14577" max="14577" width="10.5" style="66" bestFit="1" customWidth="1"/>
    <col min="14578" max="14578" width="7.5" style="66" bestFit="1" customWidth="1"/>
    <col min="14579" max="14581" width="11" style="66" customWidth="1"/>
    <col min="14582" max="14582" width="12" style="66" bestFit="1" customWidth="1"/>
    <col min="14583" max="14583" width="6.83203125" style="66" bestFit="1" customWidth="1"/>
    <col min="14584" max="14586" width="11" style="66" customWidth="1"/>
    <col min="14587" max="14587" width="9.5" style="66" customWidth="1"/>
    <col min="14588" max="14588" width="6.83203125" style="66" bestFit="1" customWidth="1"/>
    <col min="14589" max="14827" width="9.1640625" style="66"/>
    <col min="14828" max="14828" width="54.33203125" style="66" customWidth="1"/>
    <col min="14829" max="14829" width="7.83203125" style="66" customWidth="1"/>
    <col min="14830" max="14832" width="11" style="66" customWidth="1"/>
    <col min="14833" max="14833" width="10.5" style="66" bestFit="1" customWidth="1"/>
    <col min="14834" max="14834" width="7.5" style="66" bestFit="1" customWidth="1"/>
    <col min="14835" max="14837" width="11" style="66" customWidth="1"/>
    <col min="14838" max="14838" width="12" style="66" bestFit="1" customWidth="1"/>
    <col min="14839" max="14839" width="6.83203125" style="66" bestFit="1" customWidth="1"/>
    <col min="14840" max="14842" width="11" style="66" customWidth="1"/>
    <col min="14843" max="14843" width="9.5" style="66" customWidth="1"/>
    <col min="14844" max="14844" width="6.83203125" style="66" bestFit="1" customWidth="1"/>
    <col min="14845" max="15083" width="9.1640625" style="66"/>
    <col min="15084" max="15084" width="54.33203125" style="66" customWidth="1"/>
    <col min="15085" max="15085" width="7.83203125" style="66" customWidth="1"/>
    <col min="15086" max="15088" width="11" style="66" customWidth="1"/>
    <col min="15089" max="15089" width="10.5" style="66" bestFit="1" customWidth="1"/>
    <col min="15090" max="15090" width="7.5" style="66" bestFit="1" customWidth="1"/>
    <col min="15091" max="15093" width="11" style="66" customWidth="1"/>
    <col min="15094" max="15094" width="12" style="66" bestFit="1" customWidth="1"/>
    <col min="15095" max="15095" width="6.83203125" style="66" bestFit="1" customWidth="1"/>
    <col min="15096" max="15098" width="11" style="66" customWidth="1"/>
    <col min="15099" max="15099" width="9.5" style="66" customWidth="1"/>
    <col min="15100" max="15100" width="6.83203125" style="66" bestFit="1" customWidth="1"/>
    <col min="15101" max="15339" width="9.1640625" style="66"/>
    <col min="15340" max="15340" width="54.33203125" style="66" customWidth="1"/>
    <col min="15341" max="15341" width="7.83203125" style="66" customWidth="1"/>
    <col min="15342" max="15344" width="11" style="66" customWidth="1"/>
    <col min="15345" max="15345" width="10.5" style="66" bestFit="1" customWidth="1"/>
    <col min="15346" max="15346" width="7.5" style="66" bestFit="1" customWidth="1"/>
    <col min="15347" max="15349" width="11" style="66" customWidth="1"/>
    <col min="15350" max="15350" width="12" style="66" bestFit="1" customWidth="1"/>
    <col min="15351" max="15351" width="6.83203125" style="66" bestFit="1" customWidth="1"/>
    <col min="15352" max="15354" width="11" style="66" customWidth="1"/>
    <col min="15355" max="15355" width="9.5" style="66" customWidth="1"/>
    <col min="15356" max="15356" width="6.83203125" style="66" bestFit="1" customWidth="1"/>
    <col min="15357" max="15595" width="9.1640625" style="66"/>
    <col min="15596" max="15596" width="54.33203125" style="66" customWidth="1"/>
    <col min="15597" max="15597" width="7.83203125" style="66" customWidth="1"/>
    <col min="15598" max="15600" width="11" style="66" customWidth="1"/>
    <col min="15601" max="15601" width="10.5" style="66" bestFit="1" customWidth="1"/>
    <col min="15602" max="15602" width="7.5" style="66" bestFit="1" customWidth="1"/>
    <col min="15603" max="15605" width="11" style="66" customWidth="1"/>
    <col min="15606" max="15606" width="12" style="66" bestFit="1" customWidth="1"/>
    <col min="15607" max="15607" width="6.83203125" style="66" bestFit="1" customWidth="1"/>
    <col min="15608" max="15610" width="11" style="66" customWidth="1"/>
    <col min="15611" max="15611" width="9.5" style="66" customWidth="1"/>
    <col min="15612" max="15612" width="6.83203125" style="66" bestFit="1" customWidth="1"/>
    <col min="15613" max="15851" width="9.1640625" style="66"/>
    <col min="15852" max="15852" width="54.33203125" style="66" customWidth="1"/>
    <col min="15853" max="15853" width="7.83203125" style="66" customWidth="1"/>
    <col min="15854" max="15856" width="11" style="66" customWidth="1"/>
    <col min="15857" max="15857" width="10.5" style="66" bestFit="1" customWidth="1"/>
    <col min="15858" max="15858" width="7.5" style="66" bestFit="1" customWidth="1"/>
    <col min="15859" max="15861" width="11" style="66" customWidth="1"/>
    <col min="15862" max="15862" width="12" style="66" bestFit="1" customWidth="1"/>
    <col min="15863" max="15863" width="6.83203125" style="66" bestFit="1" customWidth="1"/>
    <col min="15864" max="15866" width="11" style="66" customWidth="1"/>
    <col min="15867" max="15867" width="9.5" style="66" customWidth="1"/>
    <col min="15868" max="15868" width="6.83203125" style="66" bestFit="1" customWidth="1"/>
    <col min="15869" max="16107" width="9.1640625" style="66"/>
    <col min="16108" max="16108" width="54.33203125" style="66" customWidth="1"/>
    <col min="16109" max="16109" width="7.83203125" style="66" customWidth="1"/>
    <col min="16110" max="16112" width="11" style="66" customWidth="1"/>
    <col min="16113" max="16113" width="10.5" style="66" bestFit="1" customWidth="1"/>
    <col min="16114" max="16114" width="7.5" style="66" bestFit="1" customWidth="1"/>
    <col min="16115" max="16117" width="11" style="66" customWidth="1"/>
    <col min="16118" max="16118" width="12" style="66" bestFit="1" customWidth="1"/>
    <col min="16119" max="16119" width="6.83203125" style="66" bestFit="1" customWidth="1"/>
    <col min="16120" max="16122" width="11" style="66" customWidth="1"/>
    <col min="16123" max="16123" width="9.5" style="66" customWidth="1"/>
    <col min="16124" max="16124" width="6.83203125" style="66" bestFit="1" customWidth="1"/>
    <col min="16125" max="16384" width="9.1640625" style="66"/>
  </cols>
  <sheetData>
    <row r="1" spans="2:18" ht="30.75" customHeight="1" thickBot="1">
      <c r="B1" s="215" t="s">
        <v>35</v>
      </c>
      <c r="C1" s="129"/>
      <c r="D1" s="62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4"/>
      <c r="Q1" s="64"/>
      <c r="R1" s="65"/>
    </row>
    <row r="2" spans="2:18" ht="30.75" customHeight="1">
      <c r="B2" s="277" t="s">
        <v>36</v>
      </c>
      <c r="C2" s="293" t="s">
        <v>113</v>
      </c>
      <c r="D2" s="290" t="s">
        <v>37</v>
      </c>
      <c r="E2" s="291"/>
      <c r="F2" s="291"/>
      <c r="G2" s="291"/>
      <c r="H2" s="292"/>
      <c r="I2" s="284" t="s">
        <v>38</v>
      </c>
      <c r="J2" s="285"/>
      <c r="K2" s="285"/>
      <c r="L2" s="285"/>
      <c r="M2" s="286"/>
      <c r="N2" s="287" t="s">
        <v>111</v>
      </c>
      <c r="O2" s="288"/>
      <c r="P2" s="288"/>
      <c r="Q2" s="288"/>
      <c r="R2" s="289"/>
    </row>
    <row r="3" spans="2:18" ht="30.75" customHeight="1" thickBot="1">
      <c r="B3" s="278"/>
      <c r="C3" s="294"/>
      <c r="D3" s="81" t="s">
        <v>106</v>
      </c>
      <c r="E3" s="82" t="s">
        <v>107</v>
      </c>
      <c r="F3" s="83" t="s">
        <v>6</v>
      </c>
      <c r="G3" s="83" t="s">
        <v>112</v>
      </c>
      <c r="H3" s="84" t="s">
        <v>108</v>
      </c>
      <c r="I3" s="85" t="s">
        <v>106</v>
      </c>
      <c r="J3" s="86" t="s">
        <v>107</v>
      </c>
      <c r="K3" s="87" t="s">
        <v>6</v>
      </c>
      <c r="L3" s="87" t="s">
        <v>112</v>
      </c>
      <c r="M3" s="84" t="s">
        <v>108</v>
      </c>
      <c r="N3" s="85" t="s">
        <v>106</v>
      </c>
      <c r="O3" s="86" t="s">
        <v>107</v>
      </c>
      <c r="P3" s="87" t="s">
        <v>6</v>
      </c>
      <c r="Q3" s="87" t="s">
        <v>112</v>
      </c>
      <c r="R3" s="84" t="s">
        <v>108</v>
      </c>
    </row>
    <row r="4" spans="2:18" s="67" customFormat="1" ht="45" customHeight="1">
      <c r="B4" s="216" t="s">
        <v>696</v>
      </c>
      <c r="C4" s="130"/>
      <c r="D4" s="172">
        <v>5288804.3</v>
      </c>
      <c r="E4" s="172">
        <v>5868616.1699999999</v>
      </c>
      <c r="F4" s="172">
        <v>5030576.8389499998</v>
      </c>
      <c r="G4" s="173">
        <v>-838039.33105000015</v>
      </c>
      <c r="H4" s="174">
        <v>85.719983948958784</v>
      </c>
      <c r="I4" s="172">
        <v>5305233.9000000004</v>
      </c>
      <c r="J4" s="172">
        <v>6626753.4699999997</v>
      </c>
      <c r="K4" s="172">
        <v>5787226.3389499998</v>
      </c>
      <c r="L4" s="175">
        <v>-839527.13104999997</v>
      </c>
      <c r="M4" s="174">
        <v>87.331245460531676</v>
      </c>
      <c r="N4" s="172">
        <v>-16429.599999999999</v>
      </c>
      <c r="O4" s="172">
        <v>-14137.3</v>
      </c>
      <c r="P4" s="172">
        <v>-12649.5</v>
      </c>
      <c r="Q4" s="175">
        <v>1487.7999999999993</v>
      </c>
      <c r="R4" s="176">
        <v>89.476066858593938</v>
      </c>
    </row>
    <row r="5" spans="2:18" s="68" customFormat="1" ht="39" customHeight="1">
      <c r="B5" s="217" t="s">
        <v>39</v>
      </c>
      <c r="C5" s="131"/>
      <c r="D5" s="177">
        <v>0</v>
      </c>
      <c r="E5" s="177">
        <v>-16.5</v>
      </c>
      <c r="F5" s="177">
        <v>-375.25</v>
      </c>
      <c r="G5" s="178">
        <v>-358.75</v>
      </c>
      <c r="H5" s="179">
        <v>2274.242424242424</v>
      </c>
      <c r="I5" s="177">
        <v>0</v>
      </c>
      <c r="J5" s="177">
        <v>744000</v>
      </c>
      <c r="K5" s="177">
        <v>744000</v>
      </c>
      <c r="L5" s="180">
        <v>0</v>
      </c>
      <c r="M5" s="179">
        <v>100</v>
      </c>
      <c r="N5" s="177">
        <v>0</v>
      </c>
      <c r="O5" s="177">
        <v>-16.5</v>
      </c>
      <c r="P5" s="177">
        <v>-375.25</v>
      </c>
      <c r="Q5" s="180">
        <v>-358.75</v>
      </c>
      <c r="R5" s="181">
        <v>2274.242424242424</v>
      </c>
    </row>
    <row r="6" spans="2:18" s="67" customFormat="1" ht="30.75" customHeight="1">
      <c r="B6" s="218" t="s">
        <v>40</v>
      </c>
      <c r="C6" s="131"/>
      <c r="D6" s="177">
        <v>0</v>
      </c>
      <c r="E6" s="177">
        <v>-16.5</v>
      </c>
      <c r="F6" s="177">
        <v>-375.25</v>
      </c>
      <c r="G6" s="178">
        <v>-358.75</v>
      </c>
      <c r="H6" s="179">
        <v>2274.242424242424</v>
      </c>
      <c r="I6" s="177">
        <v>0</v>
      </c>
      <c r="J6" s="177">
        <v>744000</v>
      </c>
      <c r="K6" s="177">
        <v>744000</v>
      </c>
      <c r="L6" s="180">
        <v>0</v>
      </c>
      <c r="M6" s="179">
        <v>100</v>
      </c>
      <c r="N6" s="177">
        <v>0</v>
      </c>
      <c r="O6" s="177">
        <v>-16.5</v>
      </c>
      <c r="P6" s="177">
        <v>-375.25</v>
      </c>
      <c r="Q6" s="180">
        <v>-358.75</v>
      </c>
      <c r="R6" s="181">
        <v>2274.242424242424</v>
      </c>
    </row>
    <row r="7" spans="2:18" s="68" customFormat="1" ht="30.75" customHeight="1">
      <c r="B7" s="217" t="s">
        <v>41</v>
      </c>
      <c r="C7" s="132"/>
      <c r="D7" s="177">
        <v>0</v>
      </c>
      <c r="E7" s="177">
        <v>822.5</v>
      </c>
      <c r="F7" s="177">
        <v>1181.25</v>
      </c>
      <c r="G7" s="178">
        <v>358.75</v>
      </c>
      <c r="H7" s="179">
        <v>143.61702127659575</v>
      </c>
      <c r="I7" s="177">
        <v>0</v>
      </c>
      <c r="J7" s="177">
        <v>0</v>
      </c>
      <c r="K7" s="177">
        <v>0</v>
      </c>
      <c r="L7" s="180">
        <v>0</v>
      </c>
      <c r="M7" s="179"/>
      <c r="N7" s="177">
        <v>0</v>
      </c>
      <c r="O7" s="177">
        <v>822.5</v>
      </c>
      <c r="P7" s="177">
        <v>1181.25</v>
      </c>
      <c r="Q7" s="180">
        <v>358.75</v>
      </c>
      <c r="R7" s="181">
        <v>143.61702127659575</v>
      </c>
    </row>
    <row r="8" spans="2:18" s="68" customFormat="1" ht="30.75" customHeight="1">
      <c r="B8" s="217" t="s">
        <v>42</v>
      </c>
      <c r="C8" s="133"/>
      <c r="D8" s="177">
        <v>0</v>
      </c>
      <c r="E8" s="177">
        <v>806</v>
      </c>
      <c r="F8" s="177">
        <v>806</v>
      </c>
      <c r="G8" s="178">
        <v>0</v>
      </c>
      <c r="H8" s="179">
        <v>100</v>
      </c>
      <c r="I8" s="177">
        <v>0</v>
      </c>
      <c r="J8" s="177">
        <v>744000</v>
      </c>
      <c r="K8" s="177">
        <v>744000</v>
      </c>
      <c r="L8" s="180">
        <v>0</v>
      </c>
      <c r="M8" s="179">
        <v>100</v>
      </c>
      <c r="N8" s="177">
        <v>0</v>
      </c>
      <c r="O8" s="177">
        <v>806</v>
      </c>
      <c r="P8" s="177">
        <v>806</v>
      </c>
      <c r="Q8" s="180">
        <v>0</v>
      </c>
      <c r="R8" s="181">
        <v>100</v>
      </c>
    </row>
    <row r="9" spans="2:18" s="68" customFormat="1" ht="30.75" customHeight="1">
      <c r="B9" s="218" t="s">
        <v>43</v>
      </c>
      <c r="C9" s="133" t="s">
        <v>62</v>
      </c>
      <c r="D9" s="177">
        <v>0</v>
      </c>
      <c r="E9" s="177">
        <v>-16.5</v>
      </c>
      <c r="F9" s="177">
        <v>-375.25</v>
      </c>
      <c r="G9" s="182">
        <v>-358.75</v>
      </c>
      <c r="H9" s="179">
        <v>2274.242424242424</v>
      </c>
      <c r="I9" s="177">
        <v>0</v>
      </c>
      <c r="J9" s="177">
        <v>744000</v>
      </c>
      <c r="K9" s="177">
        <v>744000</v>
      </c>
      <c r="L9" s="180">
        <v>0</v>
      </c>
      <c r="M9" s="179">
        <v>100</v>
      </c>
      <c r="N9" s="177">
        <v>0</v>
      </c>
      <c r="O9" s="177">
        <v>-16.5</v>
      </c>
      <c r="P9" s="177">
        <v>-375.25</v>
      </c>
      <c r="Q9" s="180">
        <v>-358.75</v>
      </c>
      <c r="R9" s="181">
        <v>2274.242424242424</v>
      </c>
    </row>
    <row r="10" spans="2:18" s="7" customFormat="1" ht="30.75" customHeight="1">
      <c r="B10" s="219" t="s">
        <v>44</v>
      </c>
      <c r="C10" s="134"/>
      <c r="D10" s="177">
        <v>0</v>
      </c>
      <c r="E10" s="177">
        <v>822.5</v>
      </c>
      <c r="F10" s="177">
        <v>1181.25</v>
      </c>
      <c r="G10" s="183">
        <v>358.75</v>
      </c>
      <c r="H10" s="184">
        <v>143.61702127659575</v>
      </c>
      <c r="I10" s="177">
        <v>0</v>
      </c>
      <c r="J10" s="177">
        <v>0</v>
      </c>
      <c r="K10" s="177">
        <v>0</v>
      </c>
      <c r="L10" s="185">
        <v>0</v>
      </c>
      <c r="M10" s="184"/>
      <c r="N10" s="177">
        <v>0</v>
      </c>
      <c r="O10" s="177">
        <v>822.5</v>
      </c>
      <c r="P10" s="177">
        <v>1181.25</v>
      </c>
      <c r="Q10" s="185">
        <v>358.75</v>
      </c>
      <c r="R10" s="186">
        <v>143.61702127659575</v>
      </c>
    </row>
    <row r="11" spans="2:18" s="7" customFormat="1" ht="30.75" customHeight="1">
      <c r="B11" s="219" t="s">
        <v>63</v>
      </c>
      <c r="C11" s="135"/>
      <c r="D11" s="177">
        <v>0</v>
      </c>
      <c r="E11" s="177">
        <v>806</v>
      </c>
      <c r="F11" s="177">
        <v>806</v>
      </c>
      <c r="G11" s="183">
        <v>0</v>
      </c>
      <c r="H11" s="184">
        <v>100</v>
      </c>
      <c r="I11" s="177">
        <v>0</v>
      </c>
      <c r="J11" s="177">
        <v>744000</v>
      </c>
      <c r="K11" s="177">
        <v>744000</v>
      </c>
      <c r="L11" s="185">
        <v>0</v>
      </c>
      <c r="M11" s="184">
        <v>100</v>
      </c>
      <c r="N11" s="177">
        <v>0</v>
      </c>
      <c r="O11" s="177">
        <v>806</v>
      </c>
      <c r="P11" s="177">
        <v>806</v>
      </c>
      <c r="Q11" s="185">
        <v>0</v>
      </c>
      <c r="R11" s="186">
        <v>100</v>
      </c>
    </row>
    <row r="12" spans="2:18" s="7" customFormat="1" ht="30.75" customHeight="1">
      <c r="B12" s="217" t="s">
        <v>46</v>
      </c>
      <c r="C12" s="131"/>
      <c r="D12" s="177">
        <v>0</v>
      </c>
      <c r="E12" s="177">
        <v>0</v>
      </c>
      <c r="F12" s="177">
        <v>0</v>
      </c>
      <c r="G12" s="178"/>
      <c r="H12" s="179"/>
      <c r="I12" s="177">
        <v>0</v>
      </c>
      <c r="J12" s="177">
        <v>0</v>
      </c>
      <c r="K12" s="177">
        <v>0</v>
      </c>
      <c r="L12" s="180"/>
      <c r="M12" s="179"/>
      <c r="N12" s="177">
        <v>0</v>
      </c>
      <c r="O12" s="177">
        <v>0</v>
      </c>
      <c r="P12" s="177">
        <v>0</v>
      </c>
      <c r="Q12" s="180"/>
      <c r="R12" s="181"/>
    </row>
    <row r="13" spans="2:18" s="7" customFormat="1" ht="30.75" customHeight="1">
      <c r="B13" s="218" t="s">
        <v>40</v>
      </c>
      <c r="C13" s="131"/>
      <c r="D13" s="177">
        <v>0</v>
      </c>
      <c r="E13" s="177">
        <v>0</v>
      </c>
      <c r="F13" s="177">
        <v>0</v>
      </c>
      <c r="G13" s="178"/>
      <c r="H13" s="179"/>
      <c r="I13" s="177">
        <v>0</v>
      </c>
      <c r="J13" s="177">
        <v>0</v>
      </c>
      <c r="K13" s="177">
        <v>0</v>
      </c>
      <c r="L13" s="180"/>
      <c r="M13" s="179"/>
      <c r="N13" s="177">
        <v>0</v>
      </c>
      <c r="O13" s="177">
        <v>0</v>
      </c>
      <c r="P13" s="177">
        <v>0</v>
      </c>
      <c r="Q13" s="180"/>
      <c r="R13" s="181"/>
    </row>
    <row r="14" spans="2:18" s="7" customFormat="1" ht="30.75" customHeight="1">
      <c r="B14" s="217" t="s">
        <v>41</v>
      </c>
      <c r="C14" s="132"/>
      <c r="D14" s="177">
        <v>0</v>
      </c>
      <c r="E14" s="177">
        <v>0</v>
      </c>
      <c r="F14" s="177">
        <v>0</v>
      </c>
      <c r="G14" s="183">
        <v>0</v>
      </c>
      <c r="H14" s="179"/>
      <c r="I14" s="177">
        <v>0</v>
      </c>
      <c r="J14" s="177">
        <v>0</v>
      </c>
      <c r="K14" s="177">
        <v>0</v>
      </c>
      <c r="L14" s="180"/>
      <c r="M14" s="179"/>
      <c r="N14" s="177">
        <v>0</v>
      </c>
      <c r="O14" s="177">
        <v>0</v>
      </c>
      <c r="P14" s="177">
        <v>0</v>
      </c>
      <c r="Q14" s="180"/>
      <c r="R14" s="181"/>
    </row>
    <row r="15" spans="2:18" s="7" customFormat="1" ht="30.75" customHeight="1">
      <c r="B15" s="217" t="s">
        <v>42</v>
      </c>
      <c r="C15" s="133"/>
      <c r="D15" s="177">
        <v>0</v>
      </c>
      <c r="E15" s="177">
        <v>0</v>
      </c>
      <c r="F15" s="177">
        <v>0</v>
      </c>
      <c r="G15" s="183">
        <v>0</v>
      </c>
      <c r="H15" s="179"/>
      <c r="I15" s="177">
        <v>0</v>
      </c>
      <c r="J15" s="177">
        <v>0</v>
      </c>
      <c r="K15" s="177">
        <v>0</v>
      </c>
      <c r="L15" s="180"/>
      <c r="M15" s="179"/>
      <c r="N15" s="177">
        <v>0</v>
      </c>
      <c r="O15" s="177">
        <v>0</v>
      </c>
      <c r="P15" s="177">
        <v>0</v>
      </c>
      <c r="Q15" s="180"/>
      <c r="R15" s="181"/>
    </row>
    <row r="16" spans="2:18" s="7" customFormat="1" ht="30.75" customHeight="1">
      <c r="B16" s="220" t="s">
        <v>43</v>
      </c>
      <c r="C16" s="133" t="s">
        <v>62</v>
      </c>
      <c r="D16" s="177">
        <v>0</v>
      </c>
      <c r="E16" s="177">
        <v>0</v>
      </c>
      <c r="F16" s="177">
        <v>0</v>
      </c>
      <c r="G16" s="177"/>
      <c r="H16" s="184"/>
      <c r="I16" s="177">
        <v>0</v>
      </c>
      <c r="J16" s="177">
        <v>0</v>
      </c>
      <c r="K16" s="177">
        <v>0</v>
      </c>
      <c r="L16" s="185"/>
      <c r="M16" s="184"/>
      <c r="N16" s="177">
        <v>0</v>
      </c>
      <c r="O16" s="177">
        <v>0</v>
      </c>
      <c r="P16" s="177">
        <v>0</v>
      </c>
      <c r="Q16" s="185"/>
      <c r="R16" s="186"/>
    </row>
    <row r="17" spans="2:18" s="7" customFormat="1" ht="30.75" customHeight="1">
      <c r="B17" s="219" t="s">
        <v>44</v>
      </c>
      <c r="C17" s="134"/>
      <c r="D17" s="177">
        <v>0</v>
      </c>
      <c r="E17" s="177">
        <v>0</v>
      </c>
      <c r="F17" s="177">
        <v>0</v>
      </c>
      <c r="G17" s="183">
        <v>0</v>
      </c>
      <c r="H17" s="184"/>
      <c r="I17" s="177">
        <v>0</v>
      </c>
      <c r="J17" s="177">
        <v>0</v>
      </c>
      <c r="K17" s="177">
        <v>0</v>
      </c>
      <c r="L17" s="185"/>
      <c r="M17" s="184"/>
      <c r="N17" s="177">
        <v>0</v>
      </c>
      <c r="O17" s="177">
        <v>0</v>
      </c>
      <c r="P17" s="177">
        <v>0</v>
      </c>
      <c r="Q17" s="185"/>
      <c r="R17" s="186"/>
    </row>
    <row r="18" spans="2:18" s="7" customFormat="1" ht="30.75" customHeight="1">
      <c r="B18" s="219" t="s">
        <v>45</v>
      </c>
      <c r="C18" s="135"/>
      <c r="D18" s="177">
        <v>0</v>
      </c>
      <c r="E18" s="177">
        <v>0</v>
      </c>
      <c r="F18" s="177">
        <v>0</v>
      </c>
      <c r="G18" s="183">
        <v>0</v>
      </c>
      <c r="H18" s="184"/>
      <c r="I18" s="177">
        <v>0</v>
      </c>
      <c r="J18" s="177">
        <v>0</v>
      </c>
      <c r="K18" s="177">
        <v>0</v>
      </c>
      <c r="L18" s="185"/>
      <c r="M18" s="184"/>
      <c r="N18" s="177">
        <v>0</v>
      </c>
      <c r="O18" s="177">
        <v>0</v>
      </c>
      <c r="P18" s="177">
        <v>0</v>
      </c>
      <c r="Q18" s="185"/>
      <c r="R18" s="186"/>
    </row>
    <row r="19" spans="2:18" s="68" customFormat="1" ht="30.75" customHeight="1">
      <c r="B19" s="217" t="s">
        <v>47</v>
      </c>
      <c r="C19" s="131"/>
      <c r="D19" s="177">
        <v>5288804.3</v>
      </c>
      <c r="E19" s="177">
        <v>5859323.8700000001</v>
      </c>
      <c r="F19" s="177">
        <v>5024643.3389499998</v>
      </c>
      <c r="G19" s="178">
        <v>-834680.53105000034</v>
      </c>
      <c r="H19" s="179">
        <v>85.75466129592867</v>
      </c>
      <c r="I19" s="177">
        <v>5305233.9000000004</v>
      </c>
      <c r="J19" s="177">
        <v>5873753.4699999997</v>
      </c>
      <c r="K19" s="177">
        <v>5037226.3389499998</v>
      </c>
      <c r="L19" s="180">
        <v>-836527.13104999997</v>
      </c>
      <c r="M19" s="179">
        <v>85.758218568032618</v>
      </c>
      <c r="N19" s="177">
        <v>-16429.599999999999</v>
      </c>
      <c r="O19" s="177">
        <v>-14429.6</v>
      </c>
      <c r="P19" s="177">
        <v>-12583</v>
      </c>
      <c r="Q19" s="180">
        <v>1846.6000000000004</v>
      </c>
      <c r="R19" s="181">
        <v>87.202694461384937</v>
      </c>
    </row>
    <row r="20" spans="2:18" s="69" customFormat="1" ht="30.75" customHeight="1">
      <c r="B20" s="218" t="s">
        <v>40</v>
      </c>
      <c r="C20" s="131"/>
      <c r="D20" s="177">
        <v>5288804.3</v>
      </c>
      <c r="E20" s="177">
        <v>5859323.8700000001</v>
      </c>
      <c r="F20" s="177">
        <v>5024643.3389499998</v>
      </c>
      <c r="G20" s="178">
        <v>-834680.53105000034</v>
      </c>
      <c r="H20" s="179">
        <v>85.75466129592867</v>
      </c>
      <c r="I20" s="177">
        <v>5305233.9000000004</v>
      </c>
      <c r="J20" s="177">
        <v>5873753.4699999997</v>
      </c>
      <c r="K20" s="177">
        <v>5037226.3389499998</v>
      </c>
      <c r="L20" s="180">
        <v>-836527.13104999997</v>
      </c>
      <c r="M20" s="179">
        <v>85.758218568032618</v>
      </c>
      <c r="N20" s="177">
        <v>-16429.599999999999</v>
      </c>
      <c r="O20" s="177">
        <v>-14429.6</v>
      </c>
      <c r="P20" s="177">
        <v>-12583</v>
      </c>
      <c r="Q20" s="180">
        <v>1846.6000000000004</v>
      </c>
      <c r="R20" s="181">
        <v>87.202694461384937</v>
      </c>
    </row>
    <row r="21" spans="2:18" s="68" customFormat="1" ht="30.75" customHeight="1">
      <c r="B21" s="217" t="s">
        <v>41</v>
      </c>
      <c r="C21" s="132"/>
      <c r="D21" s="177">
        <v>2769747.4</v>
      </c>
      <c r="E21" s="177">
        <v>3227298.9</v>
      </c>
      <c r="F21" s="177">
        <v>3328372.5810500002</v>
      </c>
      <c r="G21" s="178">
        <v>101073.68105000025</v>
      </c>
      <c r="H21" s="179">
        <v>103.13183514083559</v>
      </c>
      <c r="I21" s="177">
        <v>2753317.8</v>
      </c>
      <c r="J21" s="177">
        <v>3210869.3</v>
      </c>
      <c r="K21" s="177">
        <v>3313789.5810500002</v>
      </c>
      <c r="L21" s="180">
        <v>102920.28105000034</v>
      </c>
      <c r="M21" s="179">
        <v>103.20537123856148</v>
      </c>
      <c r="N21" s="177">
        <v>16429.599999999999</v>
      </c>
      <c r="O21" s="177">
        <v>16429.599999999999</v>
      </c>
      <c r="P21" s="177">
        <v>14583</v>
      </c>
      <c r="Q21" s="180">
        <v>-1846.5999999999985</v>
      </c>
      <c r="R21" s="181">
        <v>88.760529775527104</v>
      </c>
    </row>
    <row r="22" spans="2:18" s="68" customFormat="1" ht="30.75" customHeight="1">
      <c r="B22" s="217" t="s">
        <v>42</v>
      </c>
      <c r="C22" s="133"/>
      <c r="D22" s="177">
        <v>8058551.7000000002</v>
      </c>
      <c r="E22" s="177">
        <v>9086622.7699999996</v>
      </c>
      <c r="F22" s="177">
        <v>8353015.9199999999</v>
      </c>
      <c r="G22" s="178">
        <v>-733606.84999999963</v>
      </c>
      <c r="H22" s="179">
        <v>91.926518041201803</v>
      </c>
      <c r="I22" s="177">
        <v>8058551.7000000002</v>
      </c>
      <c r="J22" s="177">
        <v>9084622.7699999996</v>
      </c>
      <c r="K22" s="177">
        <v>8351015.9199999999</v>
      </c>
      <c r="L22" s="180">
        <v>-733606.84999999963</v>
      </c>
      <c r="M22" s="179">
        <v>91.924740646110507</v>
      </c>
      <c r="N22" s="177">
        <v>0</v>
      </c>
      <c r="O22" s="177">
        <v>2000</v>
      </c>
      <c r="P22" s="177">
        <v>2000</v>
      </c>
      <c r="Q22" s="180">
        <v>0</v>
      </c>
      <c r="R22" s="181">
        <v>100</v>
      </c>
    </row>
    <row r="23" spans="2:18" s="69" customFormat="1" ht="30.75" customHeight="1">
      <c r="B23" s="218" t="s">
        <v>43</v>
      </c>
      <c r="C23" s="133" t="s">
        <v>62</v>
      </c>
      <c r="D23" s="177">
        <v>5288804.3</v>
      </c>
      <c r="E23" s="177">
        <v>5859323.8700000001</v>
      </c>
      <c r="F23" s="177">
        <v>5024643.3389499998</v>
      </c>
      <c r="G23" s="178">
        <v>-834680.53105000034</v>
      </c>
      <c r="H23" s="179">
        <v>85.75466129592867</v>
      </c>
      <c r="I23" s="177">
        <v>5305233.9000000004</v>
      </c>
      <c r="J23" s="177">
        <v>5873753.4699999997</v>
      </c>
      <c r="K23" s="177">
        <v>5037226.3389499998</v>
      </c>
      <c r="L23" s="180">
        <v>-836527.13104999997</v>
      </c>
      <c r="M23" s="179">
        <v>85.758218568032618</v>
      </c>
      <c r="N23" s="177">
        <v>-16429.599999999999</v>
      </c>
      <c r="O23" s="177">
        <v>-14429.6</v>
      </c>
      <c r="P23" s="177">
        <v>-12583</v>
      </c>
      <c r="Q23" s="180">
        <v>1846.6000000000004</v>
      </c>
      <c r="R23" s="181">
        <v>87.202694461384937</v>
      </c>
    </row>
    <row r="24" spans="2:18" s="68" customFormat="1" ht="30.75" customHeight="1">
      <c r="B24" s="219" t="s">
        <v>44</v>
      </c>
      <c r="C24" s="134"/>
      <c r="D24" s="177">
        <v>2769747.4</v>
      </c>
      <c r="E24" s="177">
        <v>3227298.9</v>
      </c>
      <c r="F24" s="177">
        <v>3328372.5810500002</v>
      </c>
      <c r="G24" s="183">
        <v>101073.68105000033</v>
      </c>
      <c r="H24" s="184">
        <v>103.13183514083559</v>
      </c>
      <c r="I24" s="177">
        <v>2753317.8</v>
      </c>
      <c r="J24" s="177">
        <v>3210869.3</v>
      </c>
      <c r="K24" s="177">
        <v>3313789.5810500002</v>
      </c>
      <c r="L24" s="185">
        <v>102920.28105000034</v>
      </c>
      <c r="M24" s="184">
        <v>103.20537123856148</v>
      </c>
      <c r="N24" s="177">
        <v>16429.599999999999</v>
      </c>
      <c r="O24" s="177">
        <v>16429.599999999999</v>
      </c>
      <c r="P24" s="177">
        <v>14583</v>
      </c>
      <c r="Q24" s="185">
        <v>-1846.5999999999985</v>
      </c>
      <c r="R24" s="186">
        <v>88.760529775527104</v>
      </c>
    </row>
    <row r="25" spans="2:18" s="68" customFormat="1" ht="30.75" customHeight="1">
      <c r="B25" s="219" t="s">
        <v>45</v>
      </c>
      <c r="C25" s="135"/>
      <c r="D25" s="177">
        <v>8058551.7000000002</v>
      </c>
      <c r="E25" s="177">
        <v>9086622.7699999996</v>
      </c>
      <c r="F25" s="177">
        <v>8353015.9199999999</v>
      </c>
      <c r="G25" s="183">
        <v>-733606.84999999963</v>
      </c>
      <c r="H25" s="184">
        <v>91.926518041201803</v>
      </c>
      <c r="I25" s="177">
        <v>8058551.7000000002</v>
      </c>
      <c r="J25" s="177">
        <v>9084622.7699999996</v>
      </c>
      <c r="K25" s="177">
        <v>8351015.9199999999</v>
      </c>
      <c r="L25" s="185">
        <v>-733606.84999999963</v>
      </c>
      <c r="M25" s="184">
        <v>91.924740646110507</v>
      </c>
      <c r="N25" s="177">
        <v>0</v>
      </c>
      <c r="O25" s="177">
        <v>2000</v>
      </c>
      <c r="P25" s="177">
        <v>2000</v>
      </c>
      <c r="Q25" s="185">
        <v>0</v>
      </c>
      <c r="R25" s="186">
        <v>100</v>
      </c>
    </row>
    <row r="26" spans="2:18" s="68" customFormat="1" ht="30.75" customHeight="1">
      <c r="B26" s="218" t="s">
        <v>48</v>
      </c>
      <c r="C26" s="133" t="s">
        <v>62</v>
      </c>
      <c r="D26" s="177">
        <v>0</v>
      </c>
      <c r="E26" s="177">
        <v>0</v>
      </c>
      <c r="F26" s="177">
        <v>0</v>
      </c>
      <c r="G26" s="178"/>
      <c r="H26" s="179"/>
      <c r="I26" s="177">
        <v>0</v>
      </c>
      <c r="J26" s="177">
        <v>0</v>
      </c>
      <c r="K26" s="177">
        <v>0</v>
      </c>
      <c r="L26" s="180"/>
      <c r="M26" s="179"/>
      <c r="N26" s="177">
        <v>0</v>
      </c>
      <c r="O26" s="177">
        <v>0</v>
      </c>
      <c r="P26" s="177">
        <v>0</v>
      </c>
      <c r="Q26" s="180"/>
      <c r="R26" s="187"/>
    </row>
    <row r="27" spans="2:18" s="7" customFormat="1" ht="30.75" customHeight="1">
      <c r="B27" s="219" t="s">
        <v>41</v>
      </c>
      <c r="C27" s="134"/>
      <c r="D27" s="177">
        <v>0</v>
      </c>
      <c r="E27" s="177">
        <v>0</v>
      </c>
      <c r="F27" s="177">
        <v>0</v>
      </c>
      <c r="G27" s="183">
        <v>0</v>
      </c>
      <c r="H27" s="184"/>
      <c r="I27" s="177">
        <v>0</v>
      </c>
      <c r="J27" s="177">
        <v>0</v>
      </c>
      <c r="K27" s="177">
        <v>0</v>
      </c>
      <c r="L27" s="185"/>
      <c r="M27" s="184"/>
      <c r="N27" s="177">
        <v>0</v>
      </c>
      <c r="O27" s="177">
        <v>0</v>
      </c>
      <c r="P27" s="177">
        <v>0</v>
      </c>
      <c r="Q27" s="185"/>
      <c r="R27" s="188"/>
    </row>
    <row r="28" spans="2:18" s="7" customFormat="1" ht="30.75" customHeight="1">
      <c r="B28" s="219" t="s">
        <v>42</v>
      </c>
      <c r="C28" s="135"/>
      <c r="D28" s="177">
        <v>0</v>
      </c>
      <c r="E28" s="177">
        <v>0</v>
      </c>
      <c r="F28" s="177">
        <v>0</v>
      </c>
      <c r="G28" s="183">
        <v>0</v>
      </c>
      <c r="H28" s="184"/>
      <c r="I28" s="177">
        <v>0</v>
      </c>
      <c r="J28" s="177">
        <v>0</v>
      </c>
      <c r="K28" s="177">
        <v>0</v>
      </c>
      <c r="L28" s="185"/>
      <c r="M28" s="184"/>
      <c r="N28" s="177">
        <v>0</v>
      </c>
      <c r="O28" s="177">
        <v>0</v>
      </c>
      <c r="P28" s="177">
        <v>0</v>
      </c>
      <c r="Q28" s="185"/>
      <c r="R28" s="188"/>
    </row>
    <row r="29" spans="2:18" s="7" customFormat="1" ht="30.75" customHeight="1">
      <c r="B29" s="217" t="s">
        <v>49</v>
      </c>
      <c r="C29" s="131"/>
      <c r="D29" s="177">
        <v>0</v>
      </c>
      <c r="E29" s="177">
        <v>308.8</v>
      </c>
      <c r="F29" s="177">
        <v>308.75</v>
      </c>
      <c r="G29" s="178">
        <v>-5.0000000000011369E-2</v>
      </c>
      <c r="H29" s="179">
        <v>99.983808290155437</v>
      </c>
      <c r="I29" s="177">
        <v>0</v>
      </c>
      <c r="J29" s="177">
        <v>0</v>
      </c>
      <c r="K29" s="177">
        <v>0</v>
      </c>
      <c r="L29" s="180"/>
      <c r="M29" s="179"/>
      <c r="N29" s="177">
        <v>0</v>
      </c>
      <c r="O29" s="177">
        <v>308.8</v>
      </c>
      <c r="P29" s="177">
        <v>308.75</v>
      </c>
      <c r="Q29" s="180">
        <v>-5.0000000000011369E-2</v>
      </c>
      <c r="R29" s="181">
        <v>99.983808290155437</v>
      </c>
    </row>
    <row r="30" spans="2:18" s="7" customFormat="1" ht="30.75" customHeight="1">
      <c r="B30" s="218" t="s">
        <v>40</v>
      </c>
      <c r="C30" s="131"/>
      <c r="D30" s="177">
        <v>0</v>
      </c>
      <c r="E30" s="177">
        <v>308.8</v>
      </c>
      <c r="F30" s="177">
        <v>308.75</v>
      </c>
      <c r="G30" s="178">
        <v>-5.0000000000011369E-2</v>
      </c>
      <c r="H30" s="179">
        <v>99.983808290155437</v>
      </c>
      <c r="I30" s="177">
        <v>0</v>
      </c>
      <c r="J30" s="177">
        <v>0</v>
      </c>
      <c r="K30" s="177">
        <v>0</v>
      </c>
      <c r="L30" s="180"/>
      <c r="M30" s="179"/>
      <c r="N30" s="177">
        <v>0</v>
      </c>
      <c r="O30" s="177">
        <v>308.8</v>
      </c>
      <c r="P30" s="177">
        <v>308.75</v>
      </c>
      <c r="Q30" s="180">
        <v>-5.0000000000011369E-2</v>
      </c>
      <c r="R30" s="181">
        <v>99.983808290155437</v>
      </c>
    </row>
    <row r="31" spans="2:18" s="7" customFormat="1" ht="30.75" customHeight="1">
      <c r="B31" s="217" t="s">
        <v>41</v>
      </c>
      <c r="C31" s="132"/>
      <c r="D31" s="177">
        <v>0</v>
      </c>
      <c r="E31" s="177">
        <v>0</v>
      </c>
      <c r="F31" s="177">
        <v>0</v>
      </c>
      <c r="G31" s="178">
        <v>0</v>
      </c>
      <c r="H31" s="179"/>
      <c r="I31" s="177">
        <v>0</v>
      </c>
      <c r="J31" s="177">
        <v>0</v>
      </c>
      <c r="K31" s="177">
        <v>0</v>
      </c>
      <c r="L31" s="180"/>
      <c r="M31" s="179"/>
      <c r="N31" s="177">
        <v>0</v>
      </c>
      <c r="O31" s="177">
        <v>0</v>
      </c>
      <c r="P31" s="177">
        <v>0</v>
      </c>
      <c r="Q31" s="180">
        <v>0</v>
      </c>
      <c r="R31" s="181"/>
    </row>
    <row r="32" spans="2:18" s="7" customFormat="1" ht="30.75" customHeight="1">
      <c r="B32" s="217" t="s">
        <v>42</v>
      </c>
      <c r="C32" s="133"/>
      <c r="D32" s="177">
        <v>0</v>
      </c>
      <c r="E32" s="177">
        <v>308.8</v>
      </c>
      <c r="F32" s="177">
        <v>308.75</v>
      </c>
      <c r="G32" s="178">
        <v>-5.0000000000011369E-2</v>
      </c>
      <c r="H32" s="179">
        <v>99.983808290155437</v>
      </c>
      <c r="I32" s="177">
        <v>0</v>
      </c>
      <c r="J32" s="177">
        <v>0</v>
      </c>
      <c r="K32" s="177">
        <v>0</v>
      </c>
      <c r="L32" s="180"/>
      <c r="M32" s="179"/>
      <c r="N32" s="177">
        <v>0</v>
      </c>
      <c r="O32" s="177">
        <v>308.8</v>
      </c>
      <c r="P32" s="177">
        <v>308.75</v>
      </c>
      <c r="Q32" s="180">
        <v>-5.0000000000011369E-2</v>
      </c>
      <c r="R32" s="181">
        <v>99.983808290155437</v>
      </c>
    </row>
    <row r="33" spans="2:18" s="7" customFormat="1" ht="30.75" customHeight="1">
      <c r="B33" s="220" t="s">
        <v>43</v>
      </c>
      <c r="C33" s="135" t="s">
        <v>62</v>
      </c>
      <c r="D33" s="177">
        <v>0</v>
      </c>
      <c r="E33" s="177">
        <v>308.8</v>
      </c>
      <c r="F33" s="177">
        <v>308.75</v>
      </c>
      <c r="G33" s="177">
        <v>-5.0000000000011369E-2</v>
      </c>
      <c r="H33" s="184">
        <v>99.983808290155437</v>
      </c>
      <c r="I33" s="177">
        <v>0</v>
      </c>
      <c r="J33" s="177">
        <v>0</v>
      </c>
      <c r="K33" s="177">
        <v>0</v>
      </c>
      <c r="L33" s="185"/>
      <c r="M33" s="184"/>
      <c r="N33" s="177">
        <v>0</v>
      </c>
      <c r="O33" s="177">
        <v>308.8</v>
      </c>
      <c r="P33" s="177">
        <v>308.75</v>
      </c>
      <c r="Q33" s="185">
        <v>-5.0000000000011369E-2</v>
      </c>
      <c r="R33" s="186">
        <v>99.983808290155437</v>
      </c>
    </row>
    <row r="34" spans="2:18" s="7" customFormat="1" ht="30.75" customHeight="1">
      <c r="B34" s="219" t="s">
        <v>44</v>
      </c>
      <c r="C34" s="134"/>
      <c r="D34" s="177">
        <v>0</v>
      </c>
      <c r="E34" s="177">
        <v>0</v>
      </c>
      <c r="F34" s="177">
        <v>0</v>
      </c>
      <c r="G34" s="177">
        <v>0</v>
      </c>
      <c r="H34" s="184"/>
      <c r="I34" s="177">
        <v>0</v>
      </c>
      <c r="J34" s="177">
        <v>0</v>
      </c>
      <c r="K34" s="177">
        <v>0</v>
      </c>
      <c r="L34" s="185"/>
      <c r="M34" s="184"/>
      <c r="N34" s="177">
        <v>0</v>
      </c>
      <c r="O34" s="177">
        <v>0</v>
      </c>
      <c r="P34" s="177">
        <v>0</v>
      </c>
      <c r="Q34" s="185">
        <v>0</v>
      </c>
      <c r="R34" s="186"/>
    </row>
    <row r="35" spans="2:18" s="7" customFormat="1" ht="30.75" customHeight="1">
      <c r="B35" s="219" t="s">
        <v>45</v>
      </c>
      <c r="C35" s="135"/>
      <c r="D35" s="177">
        <v>0</v>
      </c>
      <c r="E35" s="177">
        <v>308.8</v>
      </c>
      <c r="F35" s="177">
        <v>308.75</v>
      </c>
      <c r="G35" s="177">
        <v>-5.0000000000011369E-2</v>
      </c>
      <c r="H35" s="184">
        <v>99.983808290155437</v>
      </c>
      <c r="I35" s="177">
        <v>0</v>
      </c>
      <c r="J35" s="177">
        <v>0</v>
      </c>
      <c r="K35" s="177">
        <v>0</v>
      </c>
      <c r="L35" s="185"/>
      <c r="M35" s="184"/>
      <c r="N35" s="177">
        <v>0</v>
      </c>
      <c r="O35" s="177">
        <v>308.8</v>
      </c>
      <c r="P35" s="177">
        <v>308.75</v>
      </c>
      <c r="Q35" s="185">
        <v>-5.0000000000011369E-2</v>
      </c>
      <c r="R35" s="186">
        <v>99.983808290155437</v>
      </c>
    </row>
    <row r="36" spans="2:18" s="68" customFormat="1" ht="30.75" customHeight="1">
      <c r="B36" s="217" t="s">
        <v>50</v>
      </c>
      <c r="C36" s="131"/>
      <c r="D36" s="177">
        <v>0</v>
      </c>
      <c r="E36" s="177">
        <v>9000</v>
      </c>
      <c r="F36" s="177">
        <v>6000</v>
      </c>
      <c r="G36" s="178">
        <v>-3000</v>
      </c>
      <c r="H36" s="179">
        <v>66.666666666666657</v>
      </c>
      <c r="I36" s="177">
        <v>0</v>
      </c>
      <c r="J36" s="177">
        <v>9000</v>
      </c>
      <c r="K36" s="177">
        <v>6000</v>
      </c>
      <c r="L36" s="180">
        <v>-3000</v>
      </c>
      <c r="M36" s="179">
        <v>66.666666666666657</v>
      </c>
      <c r="N36" s="177">
        <v>0</v>
      </c>
      <c r="O36" s="177">
        <v>0</v>
      </c>
      <c r="P36" s="177">
        <v>0</v>
      </c>
      <c r="Q36" s="180"/>
      <c r="R36" s="187"/>
    </row>
    <row r="37" spans="2:18" s="68" customFormat="1" ht="30.75" customHeight="1">
      <c r="B37" s="218" t="s">
        <v>40</v>
      </c>
      <c r="C37" s="131"/>
      <c r="D37" s="177">
        <v>0</v>
      </c>
      <c r="E37" s="177">
        <v>9000</v>
      </c>
      <c r="F37" s="177">
        <v>6000</v>
      </c>
      <c r="G37" s="178">
        <v>-3000</v>
      </c>
      <c r="H37" s="179">
        <v>66.666666666666657</v>
      </c>
      <c r="I37" s="177">
        <v>0</v>
      </c>
      <c r="J37" s="177">
        <v>9000</v>
      </c>
      <c r="K37" s="177">
        <v>6000</v>
      </c>
      <c r="L37" s="180">
        <v>-3000</v>
      </c>
      <c r="M37" s="179">
        <v>66.666666666666657</v>
      </c>
      <c r="N37" s="177">
        <v>0</v>
      </c>
      <c r="O37" s="177">
        <v>0</v>
      </c>
      <c r="P37" s="177">
        <v>0</v>
      </c>
      <c r="Q37" s="180"/>
      <c r="R37" s="187"/>
    </row>
    <row r="38" spans="2:18" s="68" customFormat="1" ht="30.75" customHeight="1">
      <c r="B38" s="217" t="s">
        <v>41</v>
      </c>
      <c r="C38" s="131"/>
      <c r="D38" s="177">
        <v>0</v>
      </c>
      <c r="E38" s="177">
        <v>0</v>
      </c>
      <c r="F38" s="177">
        <v>0</v>
      </c>
      <c r="G38" s="183">
        <v>0</v>
      </c>
      <c r="H38" s="179"/>
      <c r="I38" s="177">
        <v>0</v>
      </c>
      <c r="J38" s="177">
        <v>0</v>
      </c>
      <c r="K38" s="177">
        <v>0</v>
      </c>
      <c r="L38" s="180"/>
      <c r="M38" s="179"/>
      <c r="N38" s="177">
        <v>0</v>
      </c>
      <c r="O38" s="177">
        <v>0</v>
      </c>
      <c r="P38" s="177">
        <v>0</v>
      </c>
      <c r="Q38" s="180"/>
      <c r="R38" s="187"/>
    </row>
    <row r="39" spans="2:18" s="68" customFormat="1" ht="30.75" customHeight="1">
      <c r="B39" s="217" t="s">
        <v>42</v>
      </c>
      <c r="C39" s="131"/>
      <c r="D39" s="177">
        <v>0</v>
      </c>
      <c r="E39" s="177">
        <v>9000</v>
      </c>
      <c r="F39" s="177">
        <v>6000</v>
      </c>
      <c r="G39" s="183">
        <v>-3000</v>
      </c>
      <c r="H39" s="179">
        <v>66.666666666666657</v>
      </c>
      <c r="I39" s="177">
        <v>0</v>
      </c>
      <c r="J39" s="177">
        <v>9000</v>
      </c>
      <c r="K39" s="177">
        <v>6000</v>
      </c>
      <c r="L39" s="180">
        <v>-3000</v>
      </c>
      <c r="M39" s="179">
        <v>66.666666666666657</v>
      </c>
      <c r="N39" s="177">
        <v>0</v>
      </c>
      <c r="O39" s="177">
        <v>0</v>
      </c>
      <c r="P39" s="177">
        <v>0</v>
      </c>
      <c r="Q39" s="180"/>
      <c r="R39" s="187"/>
    </row>
    <row r="40" spans="2:18" s="7" customFormat="1" ht="30.75" customHeight="1">
      <c r="B40" s="220" t="s">
        <v>43</v>
      </c>
      <c r="C40" s="135" t="s">
        <v>62</v>
      </c>
      <c r="D40" s="177">
        <v>0</v>
      </c>
      <c r="E40" s="177">
        <v>9000</v>
      </c>
      <c r="F40" s="177">
        <v>6000</v>
      </c>
      <c r="G40" s="177">
        <v>-3000</v>
      </c>
      <c r="H40" s="184">
        <v>66.666666666666657</v>
      </c>
      <c r="I40" s="177">
        <v>0</v>
      </c>
      <c r="J40" s="177">
        <v>9000</v>
      </c>
      <c r="K40" s="177">
        <v>6000</v>
      </c>
      <c r="L40" s="185">
        <v>-3000</v>
      </c>
      <c r="M40" s="184">
        <v>66.666666666666657</v>
      </c>
      <c r="N40" s="177">
        <v>0</v>
      </c>
      <c r="O40" s="177">
        <v>0</v>
      </c>
      <c r="P40" s="177">
        <v>0</v>
      </c>
      <c r="Q40" s="185"/>
      <c r="R40" s="188"/>
    </row>
    <row r="41" spans="2:18" s="7" customFormat="1" ht="30.75" customHeight="1">
      <c r="B41" s="219" t="s">
        <v>44</v>
      </c>
      <c r="C41" s="132"/>
      <c r="D41" s="177">
        <v>0</v>
      </c>
      <c r="E41" s="177">
        <v>0</v>
      </c>
      <c r="F41" s="177">
        <v>0</v>
      </c>
      <c r="G41" s="177">
        <v>0</v>
      </c>
      <c r="H41" s="184"/>
      <c r="I41" s="177">
        <v>0</v>
      </c>
      <c r="J41" s="177">
        <v>0</v>
      </c>
      <c r="K41" s="177">
        <v>0</v>
      </c>
      <c r="L41" s="185"/>
      <c r="M41" s="184"/>
      <c r="N41" s="177">
        <v>0</v>
      </c>
      <c r="O41" s="177">
        <v>0</v>
      </c>
      <c r="P41" s="177">
        <v>0</v>
      </c>
      <c r="Q41" s="185"/>
      <c r="R41" s="188"/>
    </row>
    <row r="42" spans="2:18" s="7" customFormat="1" ht="30.75" customHeight="1">
      <c r="B42" s="219" t="s">
        <v>45</v>
      </c>
      <c r="C42" s="135"/>
      <c r="D42" s="177">
        <v>0</v>
      </c>
      <c r="E42" s="177">
        <v>9000</v>
      </c>
      <c r="F42" s="177">
        <v>6000</v>
      </c>
      <c r="G42" s="177">
        <v>-3000</v>
      </c>
      <c r="H42" s="184">
        <v>66.666666666666657</v>
      </c>
      <c r="I42" s="177">
        <v>0</v>
      </c>
      <c r="J42" s="177">
        <v>9000</v>
      </c>
      <c r="K42" s="177">
        <v>6000</v>
      </c>
      <c r="L42" s="185">
        <v>-3000</v>
      </c>
      <c r="M42" s="184">
        <v>66.666666666666657</v>
      </c>
      <c r="N42" s="177">
        <v>0</v>
      </c>
      <c r="O42" s="177">
        <v>0</v>
      </c>
      <c r="P42" s="177">
        <v>0</v>
      </c>
      <c r="Q42" s="185"/>
      <c r="R42" s="188"/>
    </row>
    <row r="43" spans="2:18" s="7" customFormat="1" ht="30.75" hidden="1" customHeight="1">
      <c r="B43" s="219"/>
      <c r="C43" s="135"/>
      <c r="D43" s="177">
        <v>0</v>
      </c>
      <c r="E43" s="177">
        <v>0</v>
      </c>
      <c r="F43" s="177">
        <v>0</v>
      </c>
      <c r="G43" s="177"/>
      <c r="H43" s="184"/>
      <c r="I43" s="177">
        <v>0</v>
      </c>
      <c r="J43" s="177">
        <v>0</v>
      </c>
      <c r="K43" s="177">
        <v>0</v>
      </c>
      <c r="L43" s="185"/>
      <c r="M43" s="184"/>
      <c r="N43" s="177">
        <v>0</v>
      </c>
      <c r="O43" s="177">
        <v>0</v>
      </c>
      <c r="P43" s="177">
        <v>0</v>
      </c>
      <c r="Q43" s="185"/>
      <c r="R43" s="188"/>
    </row>
    <row r="44" spans="2:18" s="7" customFormat="1" ht="30.75" hidden="1" customHeight="1">
      <c r="B44" s="217"/>
      <c r="C44" s="135"/>
      <c r="D44" s="177">
        <v>0</v>
      </c>
      <c r="E44" s="177">
        <v>0</v>
      </c>
      <c r="F44" s="177">
        <v>0</v>
      </c>
      <c r="G44" s="178"/>
      <c r="H44" s="179"/>
      <c r="I44" s="177">
        <v>0</v>
      </c>
      <c r="J44" s="177">
        <v>0</v>
      </c>
      <c r="K44" s="177">
        <v>0</v>
      </c>
      <c r="L44" s="180"/>
      <c r="M44" s="179"/>
      <c r="N44" s="177">
        <v>0</v>
      </c>
      <c r="O44" s="177">
        <v>0</v>
      </c>
      <c r="P44" s="177">
        <v>0</v>
      </c>
      <c r="Q44" s="185"/>
      <c r="R44" s="188"/>
    </row>
    <row r="45" spans="2:18" s="7" customFormat="1" ht="30.75" hidden="1" customHeight="1">
      <c r="B45" s="220"/>
      <c r="C45" s="135"/>
      <c r="D45" s="177">
        <v>0</v>
      </c>
      <c r="E45" s="177">
        <v>0</v>
      </c>
      <c r="F45" s="177">
        <v>0</v>
      </c>
      <c r="G45" s="177"/>
      <c r="H45" s="184"/>
      <c r="I45" s="177">
        <v>0</v>
      </c>
      <c r="J45" s="177">
        <v>0</v>
      </c>
      <c r="K45" s="177">
        <v>0</v>
      </c>
      <c r="L45" s="185"/>
      <c r="M45" s="184"/>
      <c r="N45" s="177">
        <v>0</v>
      </c>
      <c r="O45" s="177">
        <v>0</v>
      </c>
      <c r="P45" s="177">
        <v>0</v>
      </c>
      <c r="Q45" s="185"/>
      <c r="R45" s="188"/>
    </row>
    <row r="46" spans="2:18" s="7" customFormat="1" ht="30.75" hidden="1" customHeight="1">
      <c r="B46" s="219"/>
      <c r="C46" s="132"/>
      <c r="D46" s="177">
        <v>0</v>
      </c>
      <c r="E46" s="177">
        <v>0</v>
      </c>
      <c r="F46" s="177">
        <v>0</v>
      </c>
      <c r="G46" s="177"/>
      <c r="H46" s="184"/>
      <c r="I46" s="177">
        <v>0</v>
      </c>
      <c r="J46" s="177">
        <v>0</v>
      </c>
      <c r="K46" s="177">
        <v>0</v>
      </c>
      <c r="L46" s="185"/>
      <c r="M46" s="184"/>
      <c r="N46" s="177">
        <v>0</v>
      </c>
      <c r="O46" s="177">
        <v>0</v>
      </c>
      <c r="P46" s="177">
        <v>0</v>
      </c>
      <c r="Q46" s="185"/>
      <c r="R46" s="188"/>
    </row>
    <row r="47" spans="2:18" s="7" customFormat="1" ht="30.75" hidden="1" customHeight="1">
      <c r="B47" s="219"/>
      <c r="C47" s="133"/>
      <c r="D47" s="177">
        <v>0</v>
      </c>
      <c r="E47" s="177">
        <v>0</v>
      </c>
      <c r="F47" s="177">
        <v>0</v>
      </c>
      <c r="G47" s="177"/>
      <c r="H47" s="184"/>
      <c r="I47" s="177">
        <v>0</v>
      </c>
      <c r="J47" s="177">
        <v>0</v>
      </c>
      <c r="K47" s="177">
        <v>0</v>
      </c>
      <c r="L47" s="185"/>
      <c r="M47" s="184"/>
      <c r="N47" s="177">
        <v>0</v>
      </c>
      <c r="O47" s="177">
        <v>0</v>
      </c>
      <c r="P47" s="177">
        <v>0</v>
      </c>
      <c r="Q47" s="185"/>
      <c r="R47" s="188"/>
    </row>
    <row r="48" spans="2:18" s="7" customFormat="1" ht="30.75" hidden="1" customHeight="1">
      <c r="B48" s="220"/>
      <c r="C48" s="135"/>
      <c r="D48" s="177">
        <v>0</v>
      </c>
      <c r="E48" s="177">
        <v>0</v>
      </c>
      <c r="F48" s="177">
        <v>0</v>
      </c>
      <c r="G48" s="177"/>
      <c r="H48" s="184"/>
      <c r="I48" s="177">
        <v>0</v>
      </c>
      <c r="J48" s="177">
        <v>0</v>
      </c>
      <c r="K48" s="177">
        <v>0</v>
      </c>
      <c r="L48" s="185"/>
      <c r="M48" s="184"/>
      <c r="N48" s="177">
        <v>0</v>
      </c>
      <c r="O48" s="177">
        <v>0</v>
      </c>
      <c r="P48" s="177">
        <v>0</v>
      </c>
      <c r="Q48" s="185"/>
      <c r="R48" s="188"/>
    </row>
    <row r="49" spans="2:18" s="7" customFormat="1" ht="30.75" hidden="1" customHeight="1">
      <c r="B49" s="219"/>
      <c r="C49" s="132"/>
      <c r="D49" s="177">
        <v>0</v>
      </c>
      <c r="E49" s="177">
        <v>0</v>
      </c>
      <c r="F49" s="177">
        <v>0</v>
      </c>
      <c r="G49" s="177"/>
      <c r="H49" s="184"/>
      <c r="I49" s="177">
        <v>0</v>
      </c>
      <c r="J49" s="177">
        <v>0</v>
      </c>
      <c r="K49" s="177">
        <v>0</v>
      </c>
      <c r="L49" s="185"/>
      <c r="M49" s="184"/>
      <c r="N49" s="177">
        <v>0</v>
      </c>
      <c r="O49" s="177">
        <v>0</v>
      </c>
      <c r="P49" s="177">
        <v>0</v>
      </c>
      <c r="Q49" s="185"/>
      <c r="R49" s="188"/>
    </row>
    <row r="50" spans="2:18" s="7" customFormat="1" ht="30.75" hidden="1" customHeight="1">
      <c r="B50" s="219"/>
      <c r="C50" s="133"/>
      <c r="D50" s="177">
        <v>0</v>
      </c>
      <c r="E50" s="177">
        <v>0</v>
      </c>
      <c r="F50" s="177">
        <v>0</v>
      </c>
      <c r="G50" s="177"/>
      <c r="H50" s="184"/>
      <c r="I50" s="177">
        <v>0</v>
      </c>
      <c r="J50" s="177">
        <v>0</v>
      </c>
      <c r="K50" s="177">
        <v>0</v>
      </c>
      <c r="L50" s="185"/>
      <c r="M50" s="184"/>
      <c r="N50" s="177">
        <v>0</v>
      </c>
      <c r="O50" s="177">
        <v>0</v>
      </c>
      <c r="P50" s="177">
        <v>0</v>
      </c>
      <c r="Q50" s="185"/>
      <c r="R50" s="188"/>
    </row>
    <row r="51" spans="2:18" s="7" customFormat="1" ht="30.75" hidden="1" customHeight="1">
      <c r="B51" s="219"/>
      <c r="C51" s="135"/>
      <c r="D51" s="177">
        <v>0</v>
      </c>
      <c r="E51" s="177">
        <v>0</v>
      </c>
      <c r="F51" s="177">
        <v>0</v>
      </c>
      <c r="G51" s="177"/>
      <c r="H51" s="184"/>
      <c r="I51" s="177">
        <v>0</v>
      </c>
      <c r="J51" s="177">
        <v>0</v>
      </c>
      <c r="K51" s="177">
        <v>0</v>
      </c>
      <c r="L51" s="185"/>
      <c r="M51" s="184"/>
      <c r="N51" s="177">
        <v>0</v>
      </c>
      <c r="O51" s="177">
        <v>0</v>
      </c>
      <c r="P51" s="177">
        <v>0</v>
      </c>
      <c r="Q51" s="185"/>
      <c r="R51" s="188"/>
    </row>
    <row r="52" spans="2:18" s="68" customFormat="1" ht="30.75" customHeight="1">
      <c r="B52" s="218" t="s">
        <v>52</v>
      </c>
      <c r="C52" s="131"/>
      <c r="D52" s="177">
        <v>11425663.800000001</v>
      </c>
      <c r="E52" s="177">
        <v>27684571.743999999</v>
      </c>
      <c r="F52" s="177">
        <v>23451001.68716</v>
      </c>
      <c r="G52" s="178">
        <v>-4233570.0568399988</v>
      </c>
      <c r="H52" s="179">
        <v>84.707836205710748</v>
      </c>
      <c r="I52" s="177">
        <v>11685191.9</v>
      </c>
      <c r="J52" s="177">
        <v>27956039.943999998</v>
      </c>
      <c r="K52" s="177">
        <v>23586802.492489997</v>
      </c>
      <c r="L52" s="180">
        <v>-4369237.4000000004</v>
      </c>
      <c r="M52" s="179">
        <v>84.371043036631022</v>
      </c>
      <c r="N52" s="177">
        <v>-259528.1</v>
      </c>
      <c r="O52" s="177">
        <v>472531.8</v>
      </c>
      <c r="P52" s="177">
        <v>608199.19467</v>
      </c>
      <c r="Q52" s="180">
        <v>135667.39467000001</v>
      </c>
      <c r="R52" s="181">
        <v>128.71074384200173</v>
      </c>
    </row>
    <row r="53" spans="2:18" s="68" customFormat="1" ht="30.75" customHeight="1">
      <c r="B53" s="217" t="s">
        <v>39</v>
      </c>
      <c r="C53" s="131"/>
      <c r="D53" s="177">
        <v>11440663.800000001</v>
      </c>
      <c r="E53" s="177">
        <v>27710357.344000001</v>
      </c>
      <c r="F53" s="177">
        <v>23476233.638160001</v>
      </c>
      <c r="G53" s="178">
        <v>-4234123.705839999</v>
      </c>
      <c r="H53" s="179">
        <v>84.72006819227542</v>
      </c>
      <c r="I53" s="177">
        <v>11685191.9</v>
      </c>
      <c r="J53" s="177">
        <v>27956039.943999998</v>
      </c>
      <c r="K53" s="177">
        <v>23586802.492489997</v>
      </c>
      <c r="L53" s="180">
        <v>-4369237.4000000004</v>
      </c>
      <c r="M53" s="179">
        <v>84.371043036631022</v>
      </c>
      <c r="N53" s="177">
        <v>-244528.1</v>
      </c>
      <c r="O53" s="177">
        <v>498317.4</v>
      </c>
      <c r="P53" s="177">
        <v>633431.14567</v>
      </c>
      <c r="Q53" s="180">
        <v>135113.74566999997</v>
      </c>
      <c r="R53" s="181">
        <v>127.11399314372727</v>
      </c>
    </row>
    <row r="54" spans="2:18" s="68" customFormat="1" ht="30.75" customHeight="1">
      <c r="B54" s="218" t="s">
        <v>53</v>
      </c>
      <c r="C54" s="131"/>
      <c r="D54" s="177">
        <v>6593212.4000000004</v>
      </c>
      <c r="E54" s="177">
        <v>3260002.06</v>
      </c>
      <c r="F54" s="177">
        <v>3392519.2159500006</v>
      </c>
      <c r="G54" s="178">
        <v>132517.15595000051</v>
      </c>
      <c r="H54" s="179">
        <v>104.06494086540548</v>
      </c>
      <c r="I54" s="177">
        <v>6837740.5</v>
      </c>
      <c r="J54" s="177">
        <v>3505684.66</v>
      </c>
      <c r="K54" s="177">
        <v>3503088.0702800006</v>
      </c>
      <c r="L54" s="180">
        <v>-2596.5897199995816</v>
      </c>
      <c r="M54" s="179">
        <v>99.925932022648041</v>
      </c>
      <c r="N54" s="177">
        <v>-244528.1</v>
      </c>
      <c r="O54" s="177">
        <v>498317.4</v>
      </c>
      <c r="P54" s="177">
        <v>633431.14567</v>
      </c>
      <c r="Q54" s="180">
        <v>135113.74566999997</v>
      </c>
      <c r="R54" s="181">
        <v>127.11399314372727</v>
      </c>
    </row>
    <row r="55" spans="2:18" s="68" customFormat="1" ht="30.75" customHeight="1">
      <c r="B55" s="217" t="s">
        <v>54</v>
      </c>
      <c r="C55" s="131"/>
      <c r="D55" s="177">
        <v>15400000</v>
      </c>
      <c r="E55" s="177">
        <v>14045143</v>
      </c>
      <c r="F55" s="177">
        <v>14042360.149739999</v>
      </c>
      <c r="G55" s="178">
        <v>-2782.8502600006759</v>
      </c>
      <c r="H55" s="179">
        <v>99.980186387137522</v>
      </c>
      <c r="I55" s="177">
        <v>15400000</v>
      </c>
      <c r="J55" s="177">
        <v>14044337</v>
      </c>
      <c r="K55" s="177">
        <v>14041554.149739999</v>
      </c>
      <c r="L55" s="180">
        <v>-2782.8502600006759</v>
      </c>
      <c r="M55" s="179">
        <v>99.980185250040634</v>
      </c>
      <c r="N55" s="177">
        <v>0</v>
      </c>
      <c r="O55" s="177">
        <v>744806</v>
      </c>
      <c r="P55" s="177">
        <v>744806</v>
      </c>
      <c r="Q55" s="180">
        <v>0</v>
      </c>
      <c r="R55" s="181">
        <v>100</v>
      </c>
    </row>
    <row r="56" spans="2:18" s="68" customFormat="1" ht="30.75" customHeight="1">
      <c r="B56" s="217" t="s">
        <v>55</v>
      </c>
      <c r="C56" s="131"/>
      <c r="D56" s="177">
        <v>8806787.5999999996</v>
      </c>
      <c r="E56" s="177">
        <v>10785140.939999999</v>
      </c>
      <c r="F56" s="177">
        <v>10649840.933789998</v>
      </c>
      <c r="G56" s="178">
        <v>-135300.00621000119</v>
      </c>
      <c r="H56" s="179">
        <v>98.745496169566039</v>
      </c>
      <c r="I56" s="177">
        <v>8562259.5</v>
      </c>
      <c r="J56" s="177">
        <v>10538652.34</v>
      </c>
      <c r="K56" s="177">
        <v>10538466.079459999</v>
      </c>
      <c r="L56" s="180">
        <v>-186.26054000109434</v>
      </c>
      <c r="M56" s="179">
        <v>99.998232596218259</v>
      </c>
      <c r="N56" s="177">
        <v>244528.1</v>
      </c>
      <c r="O56" s="177">
        <v>246488.6</v>
      </c>
      <c r="P56" s="177">
        <v>111374.85433</v>
      </c>
      <c r="Q56" s="180">
        <v>-135113.74567</v>
      </c>
      <c r="R56" s="181">
        <v>45.18458635815206</v>
      </c>
    </row>
    <row r="57" spans="2:18" s="68" customFormat="1" ht="30.75" customHeight="1">
      <c r="B57" s="218" t="s">
        <v>56</v>
      </c>
      <c r="C57" s="133" t="s">
        <v>64</v>
      </c>
      <c r="D57" s="177">
        <v>6837740.5</v>
      </c>
      <c r="E57" s="177">
        <v>3505684.66</v>
      </c>
      <c r="F57" s="177">
        <v>3503088.0702800006</v>
      </c>
      <c r="G57" s="178">
        <v>-2596.5897199995816</v>
      </c>
      <c r="H57" s="179">
        <v>99.925932022648041</v>
      </c>
      <c r="I57" s="177">
        <v>6837740.5</v>
      </c>
      <c r="J57" s="177">
        <v>3505684.66</v>
      </c>
      <c r="K57" s="177">
        <v>3503088.0702800006</v>
      </c>
      <c r="L57" s="180">
        <v>-2596.5897199995816</v>
      </c>
      <c r="M57" s="179">
        <v>99.925932022648041</v>
      </c>
      <c r="N57" s="177">
        <v>0</v>
      </c>
      <c r="O57" s="177">
        <v>0</v>
      </c>
      <c r="P57" s="177">
        <v>0</v>
      </c>
      <c r="Q57" s="180">
        <v>0</v>
      </c>
      <c r="R57" s="181"/>
    </row>
    <row r="58" spans="2:18" s="7" customFormat="1" ht="30.75" customHeight="1">
      <c r="B58" s="219" t="s">
        <v>54</v>
      </c>
      <c r="C58" s="136"/>
      <c r="D58" s="177">
        <v>15400000</v>
      </c>
      <c r="E58" s="177">
        <v>14044337</v>
      </c>
      <c r="F58" s="177">
        <v>14041554.149739999</v>
      </c>
      <c r="G58" s="177">
        <v>-2782.8502600006759</v>
      </c>
      <c r="H58" s="184">
        <v>99.980185250040634</v>
      </c>
      <c r="I58" s="177">
        <v>15400000</v>
      </c>
      <c r="J58" s="177">
        <v>14044337</v>
      </c>
      <c r="K58" s="177">
        <v>14041554.149739999</v>
      </c>
      <c r="L58" s="185">
        <v>-2782.8502600006759</v>
      </c>
      <c r="M58" s="184">
        <v>99.980185250040634</v>
      </c>
      <c r="N58" s="177">
        <v>0</v>
      </c>
      <c r="O58" s="177">
        <v>0</v>
      </c>
      <c r="P58" s="177">
        <v>0</v>
      </c>
      <c r="Q58" s="185">
        <v>0</v>
      </c>
      <c r="R58" s="186"/>
    </row>
    <row r="59" spans="2:18" s="7" customFormat="1" ht="30.75" customHeight="1">
      <c r="B59" s="219" t="s">
        <v>55</v>
      </c>
      <c r="C59" s="136"/>
      <c r="D59" s="177">
        <v>8562259.5</v>
      </c>
      <c r="E59" s="177">
        <v>10538652.34</v>
      </c>
      <c r="F59" s="177">
        <v>10538466.079459999</v>
      </c>
      <c r="G59" s="177">
        <v>-186.26054000109434</v>
      </c>
      <c r="H59" s="184">
        <v>99.998232596218259</v>
      </c>
      <c r="I59" s="177">
        <v>8562259.5</v>
      </c>
      <c r="J59" s="177">
        <v>10538652.34</v>
      </c>
      <c r="K59" s="177">
        <v>10538466.079459999</v>
      </c>
      <c r="L59" s="185">
        <v>-186.26054000109434</v>
      </c>
      <c r="M59" s="184">
        <v>99.998232596218259</v>
      </c>
      <c r="N59" s="177">
        <v>0</v>
      </c>
      <c r="O59" s="177">
        <v>0</v>
      </c>
      <c r="P59" s="177">
        <v>0</v>
      </c>
      <c r="Q59" s="185">
        <v>0</v>
      </c>
      <c r="R59" s="186"/>
    </row>
    <row r="60" spans="2:18" s="68" customFormat="1" ht="30.75" customHeight="1">
      <c r="B60" s="220" t="s">
        <v>57</v>
      </c>
      <c r="C60" s="135" t="s">
        <v>64</v>
      </c>
      <c r="D60" s="177">
        <v>-244528.1</v>
      </c>
      <c r="E60" s="177">
        <v>-245682.6</v>
      </c>
      <c r="F60" s="177">
        <v>-110568.85433</v>
      </c>
      <c r="G60" s="177">
        <v>135113.74567</v>
      </c>
      <c r="H60" s="184">
        <v>45.004755863866627</v>
      </c>
      <c r="I60" s="177">
        <v>0</v>
      </c>
      <c r="J60" s="177">
        <v>0</v>
      </c>
      <c r="K60" s="177">
        <v>0</v>
      </c>
      <c r="L60" s="185">
        <v>0</v>
      </c>
      <c r="M60" s="184"/>
      <c r="N60" s="177">
        <v>-244528.1</v>
      </c>
      <c r="O60" s="177">
        <v>498317.4</v>
      </c>
      <c r="P60" s="177">
        <v>633431.14567</v>
      </c>
      <c r="Q60" s="185">
        <v>135113.74566999997</v>
      </c>
      <c r="R60" s="186">
        <v>127.11399314372727</v>
      </c>
    </row>
    <row r="61" spans="2:18" s="68" customFormat="1" ht="30.75" customHeight="1">
      <c r="B61" s="219" t="s">
        <v>54</v>
      </c>
      <c r="C61" s="136"/>
      <c r="D61" s="177">
        <v>0</v>
      </c>
      <c r="E61" s="177">
        <v>806</v>
      </c>
      <c r="F61" s="177">
        <v>806</v>
      </c>
      <c r="G61" s="177">
        <v>0</v>
      </c>
      <c r="H61" s="184">
        <v>100</v>
      </c>
      <c r="I61" s="177">
        <v>0</v>
      </c>
      <c r="J61" s="177">
        <v>0</v>
      </c>
      <c r="K61" s="177">
        <v>0</v>
      </c>
      <c r="L61" s="185"/>
      <c r="M61" s="184"/>
      <c r="N61" s="177">
        <v>0</v>
      </c>
      <c r="O61" s="177">
        <v>744806</v>
      </c>
      <c r="P61" s="177">
        <v>744806</v>
      </c>
      <c r="Q61" s="185">
        <v>0</v>
      </c>
      <c r="R61" s="186">
        <v>100</v>
      </c>
    </row>
    <row r="62" spans="2:18" s="7" customFormat="1" ht="30.75" customHeight="1">
      <c r="B62" s="219" t="s">
        <v>55</v>
      </c>
      <c r="C62" s="136"/>
      <c r="D62" s="177">
        <v>244528.1</v>
      </c>
      <c r="E62" s="177">
        <v>246488.6</v>
      </c>
      <c r="F62" s="177">
        <v>111374.85433</v>
      </c>
      <c r="G62" s="177">
        <v>-135113.74567</v>
      </c>
      <c r="H62" s="184">
        <v>45.18458635815206</v>
      </c>
      <c r="I62" s="177">
        <v>0</v>
      </c>
      <c r="J62" s="177">
        <v>0</v>
      </c>
      <c r="K62" s="177">
        <v>0</v>
      </c>
      <c r="L62" s="185"/>
      <c r="M62" s="184"/>
      <c r="N62" s="177">
        <v>244528.1</v>
      </c>
      <c r="O62" s="177">
        <v>246488.6</v>
      </c>
      <c r="P62" s="177">
        <v>111374.85433</v>
      </c>
      <c r="Q62" s="185">
        <v>-135113.74567</v>
      </c>
      <c r="R62" s="186">
        <v>45.18458635815206</v>
      </c>
    </row>
    <row r="63" spans="2:18" s="7" customFormat="1" ht="44.25" customHeight="1">
      <c r="B63" s="220" t="s">
        <v>707</v>
      </c>
      <c r="C63" s="135" t="s">
        <v>64</v>
      </c>
      <c r="D63" s="177">
        <v>0</v>
      </c>
      <c r="E63" s="177">
        <v>0</v>
      </c>
      <c r="F63" s="177">
        <v>0</v>
      </c>
      <c r="G63" s="177"/>
      <c r="H63" s="184"/>
      <c r="I63" s="177">
        <v>0</v>
      </c>
      <c r="J63" s="177">
        <v>0</v>
      </c>
      <c r="K63" s="177">
        <v>0</v>
      </c>
      <c r="L63" s="185"/>
      <c r="M63" s="184"/>
      <c r="N63" s="177">
        <v>0</v>
      </c>
      <c r="O63" s="177">
        <v>0</v>
      </c>
      <c r="P63" s="177">
        <v>0</v>
      </c>
      <c r="Q63" s="185"/>
      <c r="R63" s="186"/>
    </row>
    <row r="64" spans="2:18" s="7" customFormat="1" ht="30.75" customHeight="1">
      <c r="B64" s="219" t="s">
        <v>54</v>
      </c>
      <c r="C64" s="136"/>
      <c r="D64" s="177">
        <v>0</v>
      </c>
      <c r="E64" s="177">
        <v>0</v>
      </c>
      <c r="F64" s="177">
        <v>0</v>
      </c>
      <c r="G64" s="177"/>
      <c r="H64" s="184"/>
      <c r="I64" s="177">
        <v>0</v>
      </c>
      <c r="J64" s="177">
        <v>0</v>
      </c>
      <c r="K64" s="177">
        <v>0</v>
      </c>
      <c r="L64" s="185"/>
      <c r="M64" s="184"/>
      <c r="N64" s="177">
        <v>0</v>
      </c>
      <c r="O64" s="177">
        <v>0</v>
      </c>
      <c r="P64" s="177">
        <v>0</v>
      </c>
      <c r="Q64" s="185"/>
      <c r="R64" s="186"/>
    </row>
    <row r="65" spans="2:18" s="7" customFormat="1" ht="30.75" customHeight="1">
      <c r="B65" s="219" t="s">
        <v>55</v>
      </c>
      <c r="C65" s="136"/>
      <c r="D65" s="177">
        <v>0</v>
      </c>
      <c r="E65" s="177">
        <v>0</v>
      </c>
      <c r="F65" s="177">
        <v>0</v>
      </c>
      <c r="G65" s="177"/>
      <c r="H65" s="184"/>
      <c r="I65" s="177">
        <v>0</v>
      </c>
      <c r="J65" s="177">
        <v>0</v>
      </c>
      <c r="K65" s="177">
        <v>0</v>
      </c>
      <c r="L65" s="185"/>
      <c r="M65" s="184"/>
      <c r="N65" s="177">
        <v>0</v>
      </c>
      <c r="O65" s="177">
        <v>0</v>
      </c>
      <c r="P65" s="177">
        <v>0</v>
      </c>
      <c r="Q65" s="185"/>
      <c r="R65" s="186"/>
    </row>
    <row r="66" spans="2:18" s="68" customFormat="1" ht="30.75" customHeight="1">
      <c r="B66" s="218" t="s">
        <v>58</v>
      </c>
      <c r="C66" s="131"/>
      <c r="D66" s="177">
        <v>4847451.4000000004</v>
      </c>
      <c r="E66" s="177">
        <v>24450355.284000002</v>
      </c>
      <c r="F66" s="177">
        <v>20083714.42221</v>
      </c>
      <c r="G66" s="178">
        <v>-4366640.8617900014</v>
      </c>
      <c r="H66" s="179">
        <v>82.140787685619131</v>
      </c>
      <c r="I66" s="177">
        <v>4847451.4000000004</v>
      </c>
      <c r="J66" s="177">
        <v>24450355.284000002</v>
      </c>
      <c r="K66" s="177">
        <v>20083714.42221</v>
      </c>
      <c r="L66" s="180">
        <v>-4366640.8617900014</v>
      </c>
      <c r="M66" s="179">
        <v>82.140787685619131</v>
      </c>
      <c r="N66" s="177">
        <v>0</v>
      </c>
      <c r="O66" s="177">
        <v>0</v>
      </c>
      <c r="P66" s="177">
        <v>0</v>
      </c>
      <c r="Q66" s="180"/>
      <c r="R66" s="181"/>
    </row>
    <row r="67" spans="2:18" s="68" customFormat="1" ht="30.75" customHeight="1">
      <c r="B67" s="217" t="s">
        <v>54</v>
      </c>
      <c r="C67" s="131"/>
      <c r="D67" s="177">
        <v>16682027.800000001</v>
      </c>
      <c r="E67" s="177">
        <v>36795263.270000003</v>
      </c>
      <c r="F67" s="177">
        <v>31719869.08402</v>
      </c>
      <c r="G67" s="178">
        <v>-5075394.1859800033</v>
      </c>
      <c r="H67" s="179">
        <v>86.206392521947024</v>
      </c>
      <c r="I67" s="177">
        <v>16682027.800000001</v>
      </c>
      <c r="J67" s="177">
        <v>36795263.270000003</v>
      </c>
      <c r="K67" s="177">
        <v>31719869.08402</v>
      </c>
      <c r="L67" s="180">
        <v>-5075394.1859800033</v>
      </c>
      <c r="M67" s="179">
        <v>86.206392521947024</v>
      </c>
      <c r="N67" s="177">
        <v>0</v>
      </c>
      <c r="O67" s="177">
        <v>0</v>
      </c>
      <c r="P67" s="177">
        <v>0</v>
      </c>
      <c r="Q67" s="180"/>
      <c r="R67" s="181"/>
    </row>
    <row r="68" spans="2:18" s="68" customFormat="1" ht="30.75" customHeight="1">
      <c r="B68" s="217" t="s">
        <v>55</v>
      </c>
      <c r="C68" s="131"/>
      <c r="D68" s="177">
        <v>11834576.4</v>
      </c>
      <c r="E68" s="177">
        <v>12344907.986</v>
      </c>
      <c r="F68" s="177">
        <v>11636154.661809999</v>
      </c>
      <c r="G68" s="178">
        <v>-708753.32419000007</v>
      </c>
      <c r="H68" s="179">
        <v>94.258739514350566</v>
      </c>
      <c r="I68" s="177">
        <v>11834576.4</v>
      </c>
      <c r="J68" s="177">
        <v>12344907.986</v>
      </c>
      <c r="K68" s="177">
        <v>11636154.661809999</v>
      </c>
      <c r="L68" s="180">
        <v>-708753.32419000007</v>
      </c>
      <c r="M68" s="179">
        <v>94.258739514350566</v>
      </c>
      <c r="N68" s="177">
        <v>0</v>
      </c>
      <c r="O68" s="177">
        <v>0</v>
      </c>
      <c r="P68" s="177">
        <v>0</v>
      </c>
      <c r="Q68" s="180"/>
      <c r="R68" s="181"/>
    </row>
    <row r="69" spans="2:18" s="7" customFormat="1" ht="30.75" customHeight="1">
      <c r="B69" s="220" t="s">
        <v>59</v>
      </c>
      <c r="C69" s="135" t="s">
        <v>65</v>
      </c>
      <c r="D69" s="177">
        <v>4847451.4000000004</v>
      </c>
      <c r="E69" s="177">
        <v>24450355.284000002</v>
      </c>
      <c r="F69" s="177">
        <v>20083714.42221</v>
      </c>
      <c r="G69" s="177">
        <v>-4366640.8617900014</v>
      </c>
      <c r="H69" s="179">
        <v>82.140787685619131</v>
      </c>
      <c r="I69" s="177">
        <v>4847451.4000000004</v>
      </c>
      <c r="J69" s="177">
        <v>24450355.284000002</v>
      </c>
      <c r="K69" s="177">
        <v>20083714.42221</v>
      </c>
      <c r="L69" s="185">
        <v>-4366640.8617900014</v>
      </c>
      <c r="M69" s="179">
        <v>82.140787685619131</v>
      </c>
      <c r="N69" s="177">
        <v>0</v>
      </c>
      <c r="O69" s="177">
        <v>0</v>
      </c>
      <c r="P69" s="177">
        <v>0</v>
      </c>
      <c r="Q69" s="185"/>
      <c r="R69" s="181"/>
    </row>
    <row r="70" spans="2:18" s="7" customFormat="1" ht="30.75" customHeight="1">
      <c r="B70" s="219" t="s">
        <v>54</v>
      </c>
      <c r="C70" s="136"/>
      <c r="D70" s="177">
        <v>16682027.800000001</v>
      </c>
      <c r="E70" s="177">
        <v>36795263.270000003</v>
      </c>
      <c r="F70" s="177">
        <v>31719869.08402</v>
      </c>
      <c r="G70" s="183">
        <v>-5075394.1859800033</v>
      </c>
      <c r="H70" s="184">
        <v>86.206392521947024</v>
      </c>
      <c r="I70" s="177">
        <v>16682027.800000001</v>
      </c>
      <c r="J70" s="177">
        <v>36795263.270000003</v>
      </c>
      <c r="K70" s="177">
        <v>31719869.08402</v>
      </c>
      <c r="L70" s="185">
        <v>-5075394.1859800033</v>
      </c>
      <c r="M70" s="184">
        <v>86.206392521947024</v>
      </c>
      <c r="N70" s="177">
        <v>0</v>
      </c>
      <c r="O70" s="177">
        <v>0</v>
      </c>
      <c r="P70" s="177">
        <v>0</v>
      </c>
      <c r="Q70" s="185"/>
      <c r="R70" s="186"/>
    </row>
    <row r="71" spans="2:18" s="7" customFormat="1" ht="30.75" customHeight="1">
      <c r="B71" s="219" t="s">
        <v>55</v>
      </c>
      <c r="C71" s="136"/>
      <c r="D71" s="177">
        <v>11834576.4</v>
      </c>
      <c r="E71" s="177">
        <v>12344907.986</v>
      </c>
      <c r="F71" s="177">
        <v>11636154.661809999</v>
      </c>
      <c r="G71" s="183">
        <v>-708753.32419000007</v>
      </c>
      <c r="H71" s="184">
        <v>94.258739514350566</v>
      </c>
      <c r="I71" s="177">
        <v>11834576.4</v>
      </c>
      <c r="J71" s="177">
        <v>12344907.986</v>
      </c>
      <c r="K71" s="177">
        <v>11636154.661809999</v>
      </c>
      <c r="L71" s="185">
        <v>-708753.32419000007</v>
      </c>
      <c r="M71" s="184">
        <v>94.258739514350566</v>
      </c>
      <c r="N71" s="177">
        <v>0</v>
      </c>
      <c r="O71" s="177">
        <v>0</v>
      </c>
      <c r="P71" s="177">
        <v>0</v>
      </c>
      <c r="Q71" s="185"/>
      <c r="R71" s="186"/>
    </row>
    <row r="72" spans="2:18" s="7" customFormat="1" ht="30.75" customHeight="1">
      <c r="B72" s="217" t="s">
        <v>47</v>
      </c>
      <c r="C72" s="131"/>
      <c r="D72" s="177">
        <v>-5000</v>
      </c>
      <c r="E72" s="177">
        <v>-10000</v>
      </c>
      <c r="F72" s="177">
        <v>-9455.27</v>
      </c>
      <c r="G72" s="178">
        <v>544.72999999999956</v>
      </c>
      <c r="H72" s="179">
        <v>94.552700000000002</v>
      </c>
      <c r="I72" s="177">
        <v>0</v>
      </c>
      <c r="J72" s="177">
        <v>0</v>
      </c>
      <c r="K72" s="177">
        <v>0</v>
      </c>
      <c r="L72" s="180"/>
      <c r="M72" s="179"/>
      <c r="N72" s="177">
        <v>-5000</v>
      </c>
      <c r="O72" s="177">
        <v>-10000</v>
      </c>
      <c r="P72" s="177">
        <v>-9455.27</v>
      </c>
      <c r="Q72" s="180">
        <v>544.72999999999956</v>
      </c>
      <c r="R72" s="181">
        <v>94.552700000000002</v>
      </c>
    </row>
    <row r="73" spans="2:18" s="7" customFormat="1" ht="30.75" customHeight="1">
      <c r="B73" s="218" t="s">
        <v>53</v>
      </c>
      <c r="C73" s="131"/>
      <c r="D73" s="177">
        <v>-5000</v>
      </c>
      <c r="E73" s="177">
        <v>-10000</v>
      </c>
      <c r="F73" s="177">
        <v>-9455.27</v>
      </c>
      <c r="G73" s="178">
        <v>544.72999999999956</v>
      </c>
      <c r="H73" s="179">
        <v>94.552700000000002</v>
      </c>
      <c r="I73" s="177">
        <v>0</v>
      </c>
      <c r="J73" s="177">
        <v>0</v>
      </c>
      <c r="K73" s="177">
        <v>0</v>
      </c>
      <c r="L73" s="180"/>
      <c r="M73" s="179"/>
      <c r="N73" s="177">
        <v>-5000</v>
      </c>
      <c r="O73" s="177">
        <v>-10000</v>
      </c>
      <c r="P73" s="177">
        <v>-9455.27</v>
      </c>
      <c r="Q73" s="180">
        <v>544.72999999999956</v>
      </c>
      <c r="R73" s="181">
        <v>94.552700000000002</v>
      </c>
    </row>
    <row r="74" spans="2:18" s="7" customFormat="1" ht="30.75" customHeight="1">
      <c r="B74" s="217" t="s">
        <v>54</v>
      </c>
      <c r="C74" s="131"/>
      <c r="D74" s="177">
        <v>0</v>
      </c>
      <c r="E74" s="177">
        <v>0</v>
      </c>
      <c r="F74" s="177">
        <v>0</v>
      </c>
      <c r="G74" s="178">
        <v>0</v>
      </c>
      <c r="H74" s="179"/>
      <c r="I74" s="177">
        <v>0</v>
      </c>
      <c r="J74" s="177">
        <v>0</v>
      </c>
      <c r="K74" s="177">
        <v>0</v>
      </c>
      <c r="L74" s="180"/>
      <c r="M74" s="179"/>
      <c r="N74" s="177">
        <v>0</v>
      </c>
      <c r="O74" s="177">
        <v>0</v>
      </c>
      <c r="P74" s="177">
        <v>0</v>
      </c>
      <c r="Q74" s="180">
        <v>0</v>
      </c>
      <c r="R74" s="181"/>
    </row>
    <row r="75" spans="2:18" s="7" customFormat="1" ht="30.75" customHeight="1">
      <c r="B75" s="217" t="s">
        <v>55</v>
      </c>
      <c r="C75" s="131"/>
      <c r="D75" s="177">
        <v>5000</v>
      </c>
      <c r="E75" s="177">
        <v>10000</v>
      </c>
      <c r="F75" s="177">
        <v>9455.27</v>
      </c>
      <c r="G75" s="178">
        <v>-544.72999999999956</v>
      </c>
      <c r="H75" s="179">
        <v>94.552700000000002</v>
      </c>
      <c r="I75" s="177">
        <v>0</v>
      </c>
      <c r="J75" s="177">
        <v>0</v>
      </c>
      <c r="K75" s="177">
        <v>0</v>
      </c>
      <c r="L75" s="180"/>
      <c r="M75" s="179"/>
      <c r="N75" s="177">
        <v>5000</v>
      </c>
      <c r="O75" s="177">
        <v>10000</v>
      </c>
      <c r="P75" s="177">
        <v>9455.27</v>
      </c>
      <c r="Q75" s="180">
        <v>-544.72999999999956</v>
      </c>
      <c r="R75" s="181">
        <v>94.552700000000002</v>
      </c>
    </row>
    <row r="76" spans="2:18" s="7" customFormat="1" ht="30.75" customHeight="1">
      <c r="B76" s="220" t="s">
        <v>57</v>
      </c>
      <c r="C76" s="135" t="s">
        <v>64</v>
      </c>
      <c r="D76" s="177">
        <v>-5000</v>
      </c>
      <c r="E76" s="177">
        <v>-10000</v>
      </c>
      <c r="F76" s="177">
        <v>-9455.27</v>
      </c>
      <c r="G76" s="177">
        <v>544.72999999999956</v>
      </c>
      <c r="H76" s="184">
        <v>94.552700000000002</v>
      </c>
      <c r="I76" s="177">
        <v>0</v>
      </c>
      <c r="J76" s="177">
        <v>0</v>
      </c>
      <c r="K76" s="177">
        <v>0</v>
      </c>
      <c r="L76" s="185"/>
      <c r="M76" s="184"/>
      <c r="N76" s="177">
        <v>-5000</v>
      </c>
      <c r="O76" s="177">
        <v>-10000</v>
      </c>
      <c r="P76" s="177">
        <v>-9455.27</v>
      </c>
      <c r="Q76" s="185">
        <v>544.72999999999956</v>
      </c>
      <c r="R76" s="186">
        <v>94.552700000000002</v>
      </c>
    </row>
    <row r="77" spans="2:18" s="7" customFormat="1" ht="30.75" customHeight="1">
      <c r="B77" s="219" t="s">
        <v>54</v>
      </c>
      <c r="C77" s="136"/>
      <c r="D77" s="177">
        <v>0</v>
      </c>
      <c r="E77" s="177">
        <v>0</v>
      </c>
      <c r="F77" s="177">
        <v>0</v>
      </c>
      <c r="G77" s="177">
        <v>0</v>
      </c>
      <c r="H77" s="184"/>
      <c r="I77" s="177">
        <v>0</v>
      </c>
      <c r="J77" s="177">
        <v>0</v>
      </c>
      <c r="K77" s="177">
        <v>0</v>
      </c>
      <c r="L77" s="185"/>
      <c r="M77" s="184"/>
      <c r="N77" s="177">
        <v>0</v>
      </c>
      <c r="O77" s="177">
        <v>0</v>
      </c>
      <c r="P77" s="177">
        <v>0</v>
      </c>
      <c r="Q77" s="185">
        <v>0</v>
      </c>
      <c r="R77" s="186"/>
    </row>
    <row r="78" spans="2:18" s="7" customFormat="1" ht="30.75" customHeight="1">
      <c r="B78" s="219" t="s">
        <v>55</v>
      </c>
      <c r="C78" s="136"/>
      <c r="D78" s="177">
        <v>5000</v>
      </c>
      <c r="E78" s="177">
        <v>10000</v>
      </c>
      <c r="F78" s="177">
        <v>9455.27</v>
      </c>
      <c r="G78" s="177">
        <v>-544.72999999999956</v>
      </c>
      <c r="H78" s="184">
        <v>94.552700000000002</v>
      </c>
      <c r="I78" s="177">
        <v>0</v>
      </c>
      <c r="J78" s="177">
        <v>0</v>
      </c>
      <c r="K78" s="177">
        <v>0</v>
      </c>
      <c r="L78" s="185"/>
      <c r="M78" s="184"/>
      <c r="N78" s="177">
        <v>5000</v>
      </c>
      <c r="O78" s="177">
        <v>10000</v>
      </c>
      <c r="P78" s="177">
        <v>9455.27</v>
      </c>
      <c r="Q78" s="185">
        <v>-544.72999999999956</v>
      </c>
      <c r="R78" s="186">
        <v>94.552700000000002</v>
      </c>
    </row>
    <row r="79" spans="2:18" s="7" customFormat="1" ht="42" customHeight="1">
      <c r="B79" s="217" t="s">
        <v>49</v>
      </c>
      <c r="C79" s="131"/>
      <c r="D79" s="177">
        <v>-10000</v>
      </c>
      <c r="E79" s="177">
        <v>-15785.6</v>
      </c>
      <c r="F79" s="177">
        <v>-15776.681</v>
      </c>
      <c r="G79" s="178">
        <v>8.918999999999869</v>
      </c>
      <c r="H79" s="179">
        <v>99.943499138455309</v>
      </c>
      <c r="I79" s="177">
        <v>0</v>
      </c>
      <c r="J79" s="177">
        <v>0</v>
      </c>
      <c r="K79" s="177">
        <v>0</v>
      </c>
      <c r="L79" s="180"/>
      <c r="M79" s="179"/>
      <c r="N79" s="177">
        <v>-10000</v>
      </c>
      <c r="O79" s="177">
        <v>-15785.6</v>
      </c>
      <c r="P79" s="177">
        <v>-15776.681</v>
      </c>
      <c r="Q79" s="180">
        <v>8.918999999999869</v>
      </c>
      <c r="R79" s="181">
        <v>99.943499138455309</v>
      </c>
    </row>
    <row r="80" spans="2:18" s="7" customFormat="1" ht="30.75" customHeight="1">
      <c r="B80" s="218" t="s">
        <v>53</v>
      </c>
      <c r="C80" s="131"/>
      <c r="D80" s="177">
        <v>-10000</v>
      </c>
      <c r="E80" s="177">
        <v>-15785.6</v>
      </c>
      <c r="F80" s="177">
        <v>-15776.681</v>
      </c>
      <c r="G80" s="178">
        <v>8.918999999999869</v>
      </c>
      <c r="H80" s="179">
        <v>99.943499138455309</v>
      </c>
      <c r="I80" s="177">
        <v>0</v>
      </c>
      <c r="J80" s="177">
        <v>0</v>
      </c>
      <c r="K80" s="177">
        <v>0</v>
      </c>
      <c r="L80" s="180"/>
      <c r="M80" s="179"/>
      <c r="N80" s="177">
        <v>-10000</v>
      </c>
      <c r="O80" s="177">
        <v>-15785.6</v>
      </c>
      <c r="P80" s="177">
        <v>-15776.681</v>
      </c>
      <c r="Q80" s="180">
        <v>8.918999999999869</v>
      </c>
      <c r="R80" s="181">
        <v>99.943499138455309</v>
      </c>
    </row>
    <row r="81" spans="2:18" s="7" customFormat="1" ht="30.75" customHeight="1">
      <c r="B81" s="217" t="s">
        <v>54</v>
      </c>
      <c r="C81" s="131"/>
      <c r="D81" s="177">
        <v>0</v>
      </c>
      <c r="E81" s="177">
        <v>0</v>
      </c>
      <c r="F81" s="177">
        <v>0</v>
      </c>
      <c r="G81" s="178">
        <v>0</v>
      </c>
      <c r="H81" s="179"/>
      <c r="I81" s="177">
        <v>0</v>
      </c>
      <c r="J81" s="177">
        <v>0</v>
      </c>
      <c r="K81" s="177">
        <v>0</v>
      </c>
      <c r="L81" s="180"/>
      <c r="M81" s="179"/>
      <c r="N81" s="177">
        <v>0</v>
      </c>
      <c r="O81" s="177">
        <v>0</v>
      </c>
      <c r="P81" s="177">
        <v>0</v>
      </c>
      <c r="Q81" s="180">
        <v>0</v>
      </c>
      <c r="R81" s="181"/>
    </row>
    <row r="82" spans="2:18" s="7" customFormat="1" ht="30.75" customHeight="1">
      <c r="B82" s="217" t="s">
        <v>55</v>
      </c>
      <c r="C82" s="131"/>
      <c r="D82" s="177">
        <v>10000</v>
      </c>
      <c r="E82" s="177">
        <v>15785.6</v>
      </c>
      <c r="F82" s="177">
        <v>15776.681</v>
      </c>
      <c r="G82" s="178">
        <v>-8.918999999999869</v>
      </c>
      <c r="H82" s="179">
        <v>99.943499138455309</v>
      </c>
      <c r="I82" s="177">
        <v>0</v>
      </c>
      <c r="J82" s="177">
        <v>0</v>
      </c>
      <c r="K82" s="177">
        <v>0</v>
      </c>
      <c r="L82" s="180"/>
      <c r="M82" s="179"/>
      <c r="N82" s="177">
        <v>10000</v>
      </c>
      <c r="O82" s="177">
        <v>15785.6</v>
      </c>
      <c r="P82" s="177">
        <v>15776.681</v>
      </c>
      <c r="Q82" s="180">
        <v>-8.918999999999869</v>
      </c>
      <c r="R82" s="181">
        <v>99.943499138455309</v>
      </c>
    </row>
    <row r="83" spans="2:18" s="7" customFormat="1" ht="30.75" customHeight="1">
      <c r="B83" s="220" t="s">
        <v>57</v>
      </c>
      <c r="C83" s="135" t="s">
        <v>64</v>
      </c>
      <c r="D83" s="177">
        <v>-10000</v>
      </c>
      <c r="E83" s="177">
        <v>-15785.6</v>
      </c>
      <c r="F83" s="177">
        <v>-15776.681</v>
      </c>
      <c r="G83" s="177">
        <v>8.918999999999869</v>
      </c>
      <c r="H83" s="184">
        <v>99.943499138455309</v>
      </c>
      <c r="I83" s="177">
        <v>0</v>
      </c>
      <c r="J83" s="177">
        <v>0</v>
      </c>
      <c r="K83" s="177">
        <v>0</v>
      </c>
      <c r="L83" s="185"/>
      <c r="M83" s="184"/>
      <c r="N83" s="177">
        <v>-10000</v>
      </c>
      <c r="O83" s="177">
        <v>-15785.6</v>
      </c>
      <c r="P83" s="177">
        <v>-15776.681</v>
      </c>
      <c r="Q83" s="185">
        <v>8.918999999999869</v>
      </c>
      <c r="R83" s="186">
        <v>99.943499138455309</v>
      </c>
    </row>
    <row r="84" spans="2:18" s="7" customFormat="1" ht="30.75" customHeight="1">
      <c r="B84" s="219" t="s">
        <v>54</v>
      </c>
      <c r="C84" s="136"/>
      <c r="D84" s="177">
        <v>0</v>
      </c>
      <c r="E84" s="177">
        <v>0</v>
      </c>
      <c r="F84" s="177">
        <v>0</v>
      </c>
      <c r="G84" s="177">
        <v>0</v>
      </c>
      <c r="H84" s="184"/>
      <c r="I84" s="177">
        <v>0</v>
      </c>
      <c r="J84" s="177">
        <v>0</v>
      </c>
      <c r="K84" s="177">
        <v>0</v>
      </c>
      <c r="L84" s="185"/>
      <c r="M84" s="184"/>
      <c r="N84" s="177">
        <v>0</v>
      </c>
      <c r="O84" s="177">
        <v>0</v>
      </c>
      <c r="P84" s="177">
        <v>0</v>
      </c>
      <c r="Q84" s="185">
        <v>0</v>
      </c>
      <c r="R84" s="186"/>
    </row>
    <row r="85" spans="2:18" s="7" customFormat="1" ht="30.75" customHeight="1">
      <c r="B85" s="219" t="s">
        <v>55</v>
      </c>
      <c r="C85" s="136"/>
      <c r="D85" s="177">
        <v>10000</v>
      </c>
      <c r="E85" s="177">
        <v>15785.6</v>
      </c>
      <c r="F85" s="177">
        <v>15776.681</v>
      </c>
      <c r="G85" s="177">
        <v>-8.918999999999869</v>
      </c>
      <c r="H85" s="184">
        <v>99.943499138455309</v>
      </c>
      <c r="I85" s="177">
        <v>0</v>
      </c>
      <c r="J85" s="177">
        <v>0</v>
      </c>
      <c r="K85" s="177">
        <v>0</v>
      </c>
      <c r="L85" s="185"/>
      <c r="M85" s="184"/>
      <c r="N85" s="177">
        <v>10000</v>
      </c>
      <c r="O85" s="177">
        <v>15785.6</v>
      </c>
      <c r="P85" s="177">
        <v>15776.681</v>
      </c>
      <c r="Q85" s="185">
        <v>-8.918999999999869</v>
      </c>
      <c r="R85" s="186">
        <v>99.943499138455309</v>
      </c>
    </row>
    <row r="86" spans="2:18" s="7" customFormat="1" ht="30.75" customHeight="1">
      <c r="B86" s="219"/>
      <c r="C86" s="136"/>
      <c r="D86" s="177">
        <v>0</v>
      </c>
      <c r="E86" s="177">
        <v>0</v>
      </c>
      <c r="F86" s="177">
        <v>0</v>
      </c>
      <c r="G86" s="177"/>
      <c r="H86" s="179"/>
      <c r="I86" s="177">
        <v>0</v>
      </c>
      <c r="J86" s="177">
        <v>0</v>
      </c>
      <c r="K86" s="177">
        <v>0</v>
      </c>
      <c r="L86" s="185"/>
      <c r="M86" s="179"/>
      <c r="N86" s="177">
        <v>0</v>
      </c>
      <c r="O86" s="177">
        <v>0</v>
      </c>
      <c r="P86" s="177">
        <v>0</v>
      </c>
      <c r="Q86" s="185"/>
      <c r="R86" s="188"/>
    </row>
    <row r="87" spans="2:18" s="70" customFormat="1" ht="46.5" customHeight="1">
      <c r="B87" s="221" t="s">
        <v>60</v>
      </c>
      <c r="C87" s="137"/>
      <c r="D87" s="178">
        <v>6136859.5000000009</v>
      </c>
      <c r="E87" s="178">
        <v>21815955.574000001</v>
      </c>
      <c r="F87" s="178">
        <v>18420424.84821</v>
      </c>
      <c r="G87" s="178">
        <v>-3395530.7257900015</v>
      </c>
      <c r="H87" s="179">
        <v>84.435562704222065</v>
      </c>
      <c r="I87" s="178">
        <v>6379958</v>
      </c>
      <c r="J87" s="178">
        <v>21329286.473999999</v>
      </c>
      <c r="K87" s="178">
        <v>17799576.153539997</v>
      </c>
      <c r="L87" s="180">
        <v>-3529710.3204600029</v>
      </c>
      <c r="M87" s="179">
        <v>83.451343650137318</v>
      </c>
      <c r="N87" s="178">
        <v>-243098.5</v>
      </c>
      <c r="O87" s="178">
        <v>486669.1</v>
      </c>
      <c r="P87" s="178">
        <v>620848.69467</v>
      </c>
      <c r="Q87" s="180">
        <v>134179.59467000002</v>
      </c>
      <c r="R87" s="181">
        <v>127.57101173466737</v>
      </c>
    </row>
    <row r="88" spans="2:18" s="70" customFormat="1" ht="30.75" customHeight="1">
      <c r="B88" s="222"/>
      <c r="C88" s="137"/>
      <c r="D88" s="177">
        <v>0</v>
      </c>
      <c r="E88" s="177">
        <v>0</v>
      </c>
      <c r="F88" s="177">
        <v>0</v>
      </c>
      <c r="G88" s="178"/>
      <c r="H88" s="179"/>
      <c r="I88" s="177">
        <v>0</v>
      </c>
      <c r="J88" s="177">
        <v>0</v>
      </c>
      <c r="K88" s="177">
        <v>0</v>
      </c>
      <c r="L88" s="180"/>
      <c r="M88" s="179"/>
      <c r="N88" s="177">
        <v>0</v>
      </c>
      <c r="O88" s="177">
        <v>0</v>
      </c>
      <c r="P88" s="177">
        <v>0</v>
      </c>
      <c r="Q88" s="180"/>
      <c r="R88" s="187"/>
    </row>
    <row r="89" spans="2:18" s="70" customFormat="1" ht="50.25" customHeight="1" thickBot="1">
      <c r="B89" s="223" t="s">
        <v>61</v>
      </c>
      <c r="C89" s="138"/>
      <c r="D89" s="189">
        <v>-1335622.7709999969</v>
      </c>
      <c r="E89" s="189">
        <v>-10332040.514920037</v>
      </c>
      <c r="F89" s="189">
        <v>-1313611.7990000062</v>
      </c>
      <c r="G89" s="190">
        <v>9018428.7159200311</v>
      </c>
      <c r="H89" s="191">
        <v>12.713962910841071</v>
      </c>
      <c r="I89" s="189">
        <v>-1573544.970999971</v>
      </c>
      <c r="J89" s="189">
        <v>-8434749.3050000183</v>
      </c>
      <c r="K89" s="189">
        <v>-2063739.593189992</v>
      </c>
      <c r="L89" s="190">
        <v>6371009.7118100263</v>
      </c>
      <c r="M89" s="191">
        <v>24.467112400917852</v>
      </c>
      <c r="N89" s="189">
        <v>-0.10000000242143869</v>
      </c>
      <c r="O89" s="189">
        <v>-2042476.0099199996</v>
      </c>
      <c r="P89" s="189">
        <v>750127.79419000202</v>
      </c>
      <c r="Q89" s="190">
        <v>2792603.8041100018</v>
      </c>
      <c r="R89" s="192">
        <v>-36.726394363837997</v>
      </c>
    </row>
    <row r="90" spans="2:18" ht="30.75" customHeight="1">
      <c r="K90" s="74"/>
      <c r="P90" s="75"/>
    </row>
    <row r="91" spans="2:18" ht="21" customHeight="1">
      <c r="D91" s="150" t="s">
        <v>102</v>
      </c>
      <c r="E91" s="149"/>
      <c r="F91" s="233"/>
      <c r="G91" s="233"/>
      <c r="H91" s="233"/>
      <c r="I91" s="234"/>
      <c r="J91" s="235"/>
      <c r="K91" s="236"/>
      <c r="L91" s="236"/>
      <c r="M91" s="236"/>
      <c r="N91" s="236"/>
    </row>
    <row r="92" spans="2:18" ht="47.25" customHeight="1">
      <c r="D92" s="150" t="s">
        <v>100</v>
      </c>
      <c r="E92" s="149"/>
      <c r="F92" s="237"/>
      <c r="G92" s="237"/>
      <c r="H92" s="237"/>
      <c r="I92" s="238"/>
      <c r="J92" s="239"/>
      <c r="K92" s="236"/>
      <c r="L92" s="236"/>
      <c r="M92" s="240" t="s">
        <v>103</v>
      </c>
      <c r="N92" s="236"/>
    </row>
    <row r="93" spans="2:18" ht="30.75" customHeight="1">
      <c r="D93" s="150" t="s">
        <v>101</v>
      </c>
      <c r="E93" s="149"/>
      <c r="F93" s="237"/>
      <c r="G93" s="237"/>
      <c r="H93" s="237"/>
      <c r="I93" s="238"/>
      <c r="J93" s="239"/>
      <c r="K93" s="236"/>
      <c r="L93" s="236"/>
      <c r="M93" s="240" t="s">
        <v>104</v>
      </c>
      <c r="N93" s="236"/>
    </row>
    <row r="94" spans="2:18" ht="30.75" customHeight="1">
      <c r="C94" s="140"/>
      <c r="D94" s="151"/>
      <c r="E94" s="149"/>
      <c r="F94" s="237"/>
      <c r="G94" s="237"/>
      <c r="H94" s="237"/>
      <c r="I94" s="152"/>
      <c r="J94" s="240"/>
      <c r="K94" s="236"/>
      <c r="L94" s="236"/>
      <c r="M94" s="236"/>
      <c r="N94" s="241"/>
      <c r="O94" s="66"/>
      <c r="P94" s="66"/>
      <c r="Q94" s="66"/>
    </row>
    <row r="95" spans="2:18" ht="30.75" customHeight="1">
      <c r="C95" s="140"/>
      <c r="D95" s="150" t="s">
        <v>708</v>
      </c>
      <c r="E95" s="149"/>
      <c r="F95" s="237"/>
      <c r="G95" s="237"/>
      <c r="H95" s="237"/>
      <c r="I95" s="238"/>
      <c r="J95" s="239"/>
      <c r="K95" s="236"/>
      <c r="L95" s="236"/>
      <c r="M95" s="240" t="s">
        <v>105</v>
      </c>
      <c r="N95" s="241"/>
      <c r="O95" s="66"/>
      <c r="P95" s="66"/>
      <c r="Q95" s="66"/>
    </row>
    <row r="96" spans="2:18" ht="30.75" customHeight="1">
      <c r="D96" s="150"/>
      <c r="E96" s="149"/>
      <c r="F96" s="237"/>
      <c r="G96" s="237"/>
      <c r="H96" s="237"/>
      <c r="I96" s="241"/>
      <c r="J96" s="236"/>
      <c r="K96" s="236"/>
      <c r="L96" s="236"/>
      <c r="M96" s="240"/>
      <c r="N96" s="236"/>
    </row>
    <row r="97" spans="3:17" ht="30.75" customHeight="1">
      <c r="C97" s="140"/>
      <c r="D97" s="150"/>
      <c r="E97" s="71"/>
      <c r="F97" s="78"/>
      <c r="G97" s="78"/>
      <c r="H97" s="76"/>
      <c r="I97" s="66"/>
      <c r="M97" s="77"/>
      <c r="N97" s="66"/>
      <c r="O97" s="66"/>
      <c r="P97" s="66"/>
      <c r="Q97" s="66"/>
    </row>
    <row r="98" spans="3:17" ht="30.75" customHeight="1">
      <c r="C98" s="140"/>
      <c r="D98" s="72"/>
      <c r="L98" s="66"/>
      <c r="N98" s="66"/>
      <c r="O98" s="66"/>
      <c r="P98" s="66"/>
      <c r="Q98" s="66"/>
    </row>
    <row r="99" spans="3:17" ht="30.75" customHeight="1">
      <c r="C99" s="140"/>
      <c r="K99" s="75"/>
      <c r="L99" s="66"/>
      <c r="N99" s="66"/>
      <c r="O99" s="66"/>
      <c r="P99" s="66"/>
      <c r="Q99" s="66"/>
    </row>
  </sheetData>
  <mergeCells count="5">
    <mergeCell ref="B2:B3"/>
    <mergeCell ref="C2:C3"/>
    <mergeCell ref="D2:H2"/>
    <mergeCell ref="I2:M2"/>
    <mergeCell ref="N2:R2"/>
  </mergeCells>
  <printOptions horizontalCentered="1"/>
  <pageMargins left="0" right="0" top="0.74803149606299213" bottom="0" header="0.31496062992125984" footer="0.31496062992125984"/>
  <pageSetup paperSize="9" scale="65" orientation="landscape" r:id="rId1"/>
  <rowBreaks count="3" manualBreakCount="3">
    <brk id="26" max="17" man="1"/>
    <brk id="60" max="17" man="1"/>
    <brk id="98" max="1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2"/>
  <sheetViews>
    <sheetView showZeros="0" zoomScaleNormal="100" workbookViewId="0">
      <selection activeCell="E14" sqref="E14"/>
    </sheetView>
  </sheetViews>
  <sheetFormatPr baseColWidth="10" defaultColWidth="8.83203125" defaultRowHeight="30" customHeight="1"/>
  <cols>
    <col min="1" max="1" width="7.33203125" style="20" customWidth="1"/>
    <col min="2" max="2" width="44.5" style="232" customWidth="1"/>
    <col min="3" max="3" width="14.5" style="21" customWidth="1"/>
    <col min="4" max="4" width="12.33203125" style="79" customWidth="1"/>
    <col min="5" max="6" width="11.1640625" style="80" customWidth="1"/>
    <col min="7" max="7" width="13.5" style="80" customWidth="1"/>
    <col min="8" max="9" width="14.83203125" style="80" customWidth="1"/>
    <col min="10" max="10" width="11.1640625" style="80" customWidth="1"/>
    <col min="11" max="11" width="13.6640625" style="80" customWidth="1"/>
    <col min="12" max="12" width="13.5" style="22" customWidth="1"/>
    <col min="13" max="14" width="11.1640625" style="22" customWidth="1"/>
    <col min="15" max="242" width="9.1640625" style="12"/>
    <col min="243" max="243" width="9.6640625" style="12" customWidth="1"/>
    <col min="244" max="244" width="60.83203125" style="12" customWidth="1"/>
    <col min="245" max="247" width="11.5" style="12" customWidth="1"/>
    <col min="248" max="248" width="10.5" style="12" customWidth="1"/>
    <col min="249" max="251" width="11.5" style="12" customWidth="1"/>
    <col min="252" max="252" width="10.5" style="12" customWidth="1"/>
    <col min="253" max="255" width="11.5" style="12" customWidth="1"/>
    <col min="256" max="256" width="11" style="12" customWidth="1"/>
    <col min="257" max="498" width="9.1640625" style="12"/>
    <col min="499" max="499" width="9.6640625" style="12" customWidth="1"/>
    <col min="500" max="500" width="60.83203125" style="12" customWidth="1"/>
    <col min="501" max="503" width="11.5" style="12" customWidth="1"/>
    <col min="504" max="504" width="10.5" style="12" customWidth="1"/>
    <col min="505" max="507" width="11.5" style="12" customWidth="1"/>
    <col min="508" max="508" width="10.5" style="12" customWidth="1"/>
    <col min="509" max="511" width="11.5" style="12" customWidth="1"/>
    <col min="512" max="512" width="11" style="12" customWidth="1"/>
    <col min="513" max="754" width="9.1640625" style="12"/>
    <col min="755" max="755" width="9.6640625" style="12" customWidth="1"/>
    <col min="756" max="756" width="60.83203125" style="12" customWidth="1"/>
    <col min="757" max="759" width="11.5" style="12" customWidth="1"/>
    <col min="760" max="760" width="10.5" style="12" customWidth="1"/>
    <col min="761" max="763" width="11.5" style="12" customWidth="1"/>
    <col min="764" max="764" width="10.5" style="12" customWidth="1"/>
    <col min="765" max="767" width="11.5" style="12" customWidth="1"/>
    <col min="768" max="768" width="11" style="12" customWidth="1"/>
    <col min="769" max="1010" width="9.1640625" style="12"/>
    <col min="1011" max="1011" width="9.6640625" style="12" customWidth="1"/>
    <col min="1012" max="1012" width="60.83203125" style="12" customWidth="1"/>
    <col min="1013" max="1015" width="11.5" style="12" customWidth="1"/>
    <col min="1016" max="1016" width="10.5" style="12" customWidth="1"/>
    <col min="1017" max="1019" width="11.5" style="12" customWidth="1"/>
    <col min="1020" max="1020" width="10.5" style="12" customWidth="1"/>
    <col min="1021" max="1023" width="11.5" style="12" customWidth="1"/>
    <col min="1024" max="1024" width="11" style="12" customWidth="1"/>
    <col min="1025" max="1266" width="9.1640625" style="12"/>
    <col min="1267" max="1267" width="9.6640625" style="12" customWidth="1"/>
    <col min="1268" max="1268" width="60.83203125" style="12" customWidth="1"/>
    <col min="1269" max="1271" width="11.5" style="12" customWidth="1"/>
    <col min="1272" max="1272" width="10.5" style="12" customWidth="1"/>
    <col min="1273" max="1275" width="11.5" style="12" customWidth="1"/>
    <col min="1276" max="1276" width="10.5" style="12" customWidth="1"/>
    <col min="1277" max="1279" width="11.5" style="12" customWidth="1"/>
    <col min="1280" max="1280" width="11" style="12" customWidth="1"/>
    <col min="1281" max="1522" width="9.1640625" style="12"/>
    <col min="1523" max="1523" width="9.6640625" style="12" customWidth="1"/>
    <col min="1524" max="1524" width="60.83203125" style="12" customWidth="1"/>
    <col min="1525" max="1527" width="11.5" style="12" customWidth="1"/>
    <col min="1528" max="1528" width="10.5" style="12" customWidth="1"/>
    <col min="1529" max="1531" width="11.5" style="12" customWidth="1"/>
    <col min="1532" max="1532" width="10.5" style="12" customWidth="1"/>
    <col min="1533" max="1535" width="11.5" style="12" customWidth="1"/>
    <col min="1536" max="1536" width="11" style="12" customWidth="1"/>
    <col min="1537" max="1778" width="9.1640625" style="12"/>
    <col min="1779" max="1779" width="9.6640625" style="12" customWidth="1"/>
    <col min="1780" max="1780" width="60.83203125" style="12" customWidth="1"/>
    <col min="1781" max="1783" width="11.5" style="12" customWidth="1"/>
    <col min="1784" max="1784" width="10.5" style="12" customWidth="1"/>
    <col min="1785" max="1787" width="11.5" style="12" customWidth="1"/>
    <col min="1788" max="1788" width="10.5" style="12" customWidth="1"/>
    <col min="1789" max="1791" width="11.5" style="12" customWidth="1"/>
    <col min="1792" max="1792" width="11" style="12" customWidth="1"/>
    <col min="1793" max="2034" width="9.1640625" style="12"/>
    <col min="2035" max="2035" width="9.6640625" style="12" customWidth="1"/>
    <col min="2036" max="2036" width="60.83203125" style="12" customWidth="1"/>
    <col min="2037" max="2039" width="11.5" style="12" customWidth="1"/>
    <col min="2040" max="2040" width="10.5" style="12" customWidth="1"/>
    <col min="2041" max="2043" width="11.5" style="12" customWidth="1"/>
    <col min="2044" max="2044" width="10.5" style="12" customWidth="1"/>
    <col min="2045" max="2047" width="11.5" style="12" customWidth="1"/>
    <col min="2048" max="2048" width="11" style="12" customWidth="1"/>
    <col min="2049" max="2290" width="9.1640625" style="12"/>
    <col min="2291" max="2291" width="9.6640625" style="12" customWidth="1"/>
    <col min="2292" max="2292" width="60.83203125" style="12" customWidth="1"/>
    <col min="2293" max="2295" width="11.5" style="12" customWidth="1"/>
    <col min="2296" max="2296" width="10.5" style="12" customWidth="1"/>
    <col min="2297" max="2299" width="11.5" style="12" customWidth="1"/>
    <col min="2300" max="2300" width="10.5" style="12" customWidth="1"/>
    <col min="2301" max="2303" width="11.5" style="12" customWidth="1"/>
    <col min="2304" max="2304" width="11" style="12" customWidth="1"/>
    <col min="2305" max="2546" width="9.1640625" style="12"/>
    <col min="2547" max="2547" width="9.6640625" style="12" customWidth="1"/>
    <col min="2548" max="2548" width="60.83203125" style="12" customWidth="1"/>
    <col min="2549" max="2551" width="11.5" style="12" customWidth="1"/>
    <col min="2552" max="2552" width="10.5" style="12" customWidth="1"/>
    <col min="2553" max="2555" width="11.5" style="12" customWidth="1"/>
    <col min="2556" max="2556" width="10.5" style="12" customWidth="1"/>
    <col min="2557" max="2559" width="11.5" style="12" customWidth="1"/>
    <col min="2560" max="2560" width="11" style="12" customWidth="1"/>
    <col min="2561" max="2802" width="9.1640625" style="12"/>
    <col min="2803" max="2803" width="9.6640625" style="12" customWidth="1"/>
    <col min="2804" max="2804" width="60.83203125" style="12" customWidth="1"/>
    <col min="2805" max="2807" width="11.5" style="12" customWidth="1"/>
    <col min="2808" max="2808" width="10.5" style="12" customWidth="1"/>
    <col min="2809" max="2811" width="11.5" style="12" customWidth="1"/>
    <col min="2812" max="2812" width="10.5" style="12" customWidth="1"/>
    <col min="2813" max="2815" width="11.5" style="12" customWidth="1"/>
    <col min="2816" max="2816" width="11" style="12" customWidth="1"/>
    <col min="2817" max="3058" width="9.1640625" style="12"/>
    <col min="3059" max="3059" width="9.6640625" style="12" customWidth="1"/>
    <col min="3060" max="3060" width="60.83203125" style="12" customWidth="1"/>
    <col min="3061" max="3063" width="11.5" style="12" customWidth="1"/>
    <col min="3064" max="3064" width="10.5" style="12" customWidth="1"/>
    <col min="3065" max="3067" width="11.5" style="12" customWidth="1"/>
    <col min="3068" max="3068" width="10.5" style="12" customWidth="1"/>
    <col min="3069" max="3071" width="11.5" style="12" customWidth="1"/>
    <col min="3072" max="3072" width="11" style="12" customWidth="1"/>
    <col min="3073" max="3314" width="9.1640625" style="12"/>
    <col min="3315" max="3315" width="9.6640625" style="12" customWidth="1"/>
    <col min="3316" max="3316" width="60.83203125" style="12" customWidth="1"/>
    <col min="3317" max="3319" width="11.5" style="12" customWidth="1"/>
    <col min="3320" max="3320" width="10.5" style="12" customWidth="1"/>
    <col min="3321" max="3323" width="11.5" style="12" customWidth="1"/>
    <col min="3324" max="3324" width="10.5" style="12" customWidth="1"/>
    <col min="3325" max="3327" width="11.5" style="12" customWidth="1"/>
    <col min="3328" max="3328" width="11" style="12" customWidth="1"/>
    <col min="3329" max="3570" width="9.1640625" style="12"/>
    <col min="3571" max="3571" width="9.6640625" style="12" customWidth="1"/>
    <col min="3572" max="3572" width="60.83203125" style="12" customWidth="1"/>
    <col min="3573" max="3575" width="11.5" style="12" customWidth="1"/>
    <col min="3576" max="3576" width="10.5" style="12" customWidth="1"/>
    <col min="3577" max="3579" width="11.5" style="12" customWidth="1"/>
    <col min="3580" max="3580" width="10.5" style="12" customWidth="1"/>
    <col min="3581" max="3583" width="11.5" style="12" customWidth="1"/>
    <col min="3584" max="3584" width="11" style="12" customWidth="1"/>
    <col min="3585" max="3826" width="9.1640625" style="12"/>
    <col min="3827" max="3827" width="9.6640625" style="12" customWidth="1"/>
    <col min="3828" max="3828" width="60.83203125" style="12" customWidth="1"/>
    <col min="3829" max="3831" width="11.5" style="12" customWidth="1"/>
    <col min="3832" max="3832" width="10.5" style="12" customWidth="1"/>
    <col min="3833" max="3835" width="11.5" style="12" customWidth="1"/>
    <col min="3836" max="3836" width="10.5" style="12" customWidth="1"/>
    <col min="3837" max="3839" width="11.5" style="12" customWidth="1"/>
    <col min="3840" max="3840" width="11" style="12" customWidth="1"/>
    <col min="3841" max="4082" width="9.1640625" style="12"/>
    <col min="4083" max="4083" width="9.6640625" style="12" customWidth="1"/>
    <col min="4084" max="4084" width="60.83203125" style="12" customWidth="1"/>
    <col min="4085" max="4087" width="11.5" style="12" customWidth="1"/>
    <col min="4088" max="4088" width="10.5" style="12" customWidth="1"/>
    <col min="4089" max="4091" width="11.5" style="12" customWidth="1"/>
    <col min="4092" max="4092" width="10.5" style="12" customWidth="1"/>
    <col min="4093" max="4095" width="11.5" style="12" customWidth="1"/>
    <col min="4096" max="4096" width="11" style="12" customWidth="1"/>
    <col min="4097" max="4338" width="9.1640625" style="12"/>
    <col min="4339" max="4339" width="9.6640625" style="12" customWidth="1"/>
    <col min="4340" max="4340" width="60.83203125" style="12" customWidth="1"/>
    <col min="4341" max="4343" width="11.5" style="12" customWidth="1"/>
    <col min="4344" max="4344" width="10.5" style="12" customWidth="1"/>
    <col min="4345" max="4347" width="11.5" style="12" customWidth="1"/>
    <col min="4348" max="4348" width="10.5" style="12" customWidth="1"/>
    <col min="4349" max="4351" width="11.5" style="12" customWidth="1"/>
    <col min="4352" max="4352" width="11" style="12" customWidth="1"/>
    <col min="4353" max="4594" width="9.1640625" style="12"/>
    <col min="4595" max="4595" width="9.6640625" style="12" customWidth="1"/>
    <col min="4596" max="4596" width="60.83203125" style="12" customWidth="1"/>
    <col min="4597" max="4599" width="11.5" style="12" customWidth="1"/>
    <col min="4600" max="4600" width="10.5" style="12" customWidth="1"/>
    <col min="4601" max="4603" width="11.5" style="12" customWidth="1"/>
    <col min="4604" max="4604" width="10.5" style="12" customWidth="1"/>
    <col min="4605" max="4607" width="11.5" style="12" customWidth="1"/>
    <col min="4608" max="4608" width="11" style="12" customWidth="1"/>
    <col min="4609" max="4850" width="9.1640625" style="12"/>
    <col min="4851" max="4851" width="9.6640625" style="12" customWidth="1"/>
    <col min="4852" max="4852" width="60.83203125" style="12" customWidth="1"/>
    <col min="4853" max="4855" width="11.5" style="12" customWidth="1"/>
    <col min="4856" max="4856" width="10.5" style="12" customWidth="1"/>
    <col min="4857" max="4859" width="11.5" style="12" customWidth="1"/>
    <col min="4860" max="4860" width="10.5" style="12" customWidth="1"/>
    <col min="4861" max="4863" width="11.5" style="12" customWidth="1"/>
    <col min="4864" max="4864" width="11" style="12" customWidth="1"/>
    <col min="4865" max="5106" width="9.1640625" style="12"/>
    <col min="5107" max="5107" width="9.6640625" style="12" customWidth="1"/>
    <col min="5108" max="5108" width="60.83203125" style="12" customWidth="1"/>
    <col min="5109" max="5111" width="11.5" style="12" customWidth="1"/>
    <col min="5112" max="5112" width="10.5" style="12" customWidth="1"/>
    <col min="5113" max="5115" width="11.5" style="12" customWidth="1"/>
    <col min="5116" max="5116" width="10.5" style="12" customWidth="1"/>
    <col min="5117" max="5119" width="11.5" style="12" customWidth="1"/>
    <col min="5120" max="5120" width="11" style="12" customWidth="1"/>
    <col min="5121" max="5362" width="9.1640625" style="12"/>
    <col min="5363" max="5363" width="9.6640625" style="12" customWidth="1"/>
    <col min="5364" max="5364" width="60.83203125" style="12" customWidth="1"/>
    <col min="5365" max="5367" width="11.5" style="12" customWidth="1"/>
    <col min="5368" max="5368" width="10.5" style="12" customWidth="1"/>
    <col min="5369" max="5371" width="11.5" style="12" customWidth="1"/>
    <col min="5372" max="5372" width="10.5" style="12" customWidth="1"/>
    <col min="5373" max="5375" width="11.5" style="12" customWidth="1"/>
    <col min="5376" max="5376" width="11" style="12" customWidth="1"/>
    <col min="5377" max="5618" width="9.1640625" style="12"/>
    <col min="5619" max="5619" width="9.6640625" style="12" customWidth="1"/>
    <col min="5620" max="5620" width="60.83203125" style="12" customWidth="1"/>
    <col min="5621" max="5623" width="11.5" style="12" customWidth="1"/>
    <col min="5624" max="5624" width="10.5" style="12" customWidth="1"/>
    <col min="5625" max="5627" width="11.5" style="12" customWidth="1"/>
    <col min="5628" max="5628" width="10.5" style="12" customWidth="1"/>
    <col min="5629" max="5631" width="11.5" style="12" customWidth="1"/>
    <col min="5632" max="5632" width="11" style="12" customWidth="1"/>
    <col min="5633" max="5874" width="9.1640625" style="12"/>
    <col min="5875" max="5875" width="9.6640625" style="12" customWidth="1"/>
    <col min="5876" max="5876" width="60.83203125" style="12" customWidth="1"/>
    <col min="5877" max="5879" width="11.5" style="12" customWidth="1"/>
    <col min="5880" max="5880" width="10.5" style="12" customWidth="1"/>
    <col min="5881" max="5883" width="11.5" style="12" customWidth="1"/>
    <col min="5884" max="5884" width="10.5" style="12" customWidth="1"/>
    <col min="5885" max="5887" width="11.5" style="12" customWidth="1"/>
    <col min="5888" max="5888" width="11" style="12" customWidth="1"/>
    <col min="5889" max="6130" width="9.1640625" style="12"/>
    <col min="6131" max="6131" width="9.6640625" style="12" customWidth="1"/>
    <col min="6132" max="6132" width="60.83203125" style="12" customWidth="1"/>
    <col min="6133" max="6135" width="11.5" style="12" customWidth="1"/>
    <col min="6136" max="6136" width="10.5" style="12" customWidth="1"/>
    <col min="6137" max="6139" width="11.5" style="12" customWidth="1"/>
    <col min="6140" max="6140" width="10.5" style="12" customWidth="1"/>
    <col min="6141" max="6143" width="11.5" style="12" customWidth="1"/>
    <col min="6144" max="6144" width="11" style="12" customWidth="1"/>
    <col min="6145" max="6386" width="9.1640625" style="12"/>
    <col min="6387" max="6387" width="9.6640625" style="12" customWidth="1"/>
    <col min="6388" max="6388" width="60.83203125" style="12" customWidth="1"/>
    <col min="6389" max="6391" width="11.5" style="12" customWidth="1"/>
    <col min="6392" max="6392" width="10.5" style="12" customWidth="1"/>
    <col min="6393" max="6395" width="11.5" style="12" customWidth="1"/>
    <col min="6396" max="6396" width="10.5" style="12" customWidth="1"/>
    <col min="6397" max="6399" width="11.5" style="12" customWidth="1"/>
    <col min="6400" max="6400" width="11" style="12" customWidth="1"/>
    <col min="6401" max="6642" width="9.1640625" style="12"/>
    <col min="6643" max="6643" width="9.6640625" style="12" customWidth="1"/>
    <col min="6644" max="6644" width="60.83203125" style="12" customWidth="1"/>
    <col min="6645" max="6647" width="11.5" style="12" customWidth="1"/>
    <col min="6648" max="6648" width="10.5" style="12" customWidth="1"/>
    <col min="6649" max="6651" width="11.5" style="12" customWidth="1"/>
    <col min="6652" max="6652" width="10.5" style="12" customWidth="1"/>
    <col min="6653" max="6655" width="11.5" style="12" customWidth="1"/>
    <col min="6656" max="6656" width="11" style="12" customWidth="1"/>
    <col min="6657" max="6898" width="9.1640625" style="12"/>
    <col min="6899" max="6899" width="9.6640625" style="12" customWidth="1"/>
    <col min="6900" max="6900" width="60.83203125" style="12" customWidth="1"/>
    <col min="6901" max="6903" width="11.5" style="12" customWidth="1"/>
    <col min="6904" max="6904" width="10.5" style="12" customWidth="1"/>
    <col min="6905" max="6907" width="11.5" style="12" customWidth="1"/>
    <col min="6908" max="6908" width="10.5" style="12" customWidth="1"/>
    <col min="6909" max="6911" width="11.5" style="12" customWidth="1"/>
    <col min="6912" max="6912" width="11" style="12" customWidth="1"/>
    <col min="6913" max="7154" width="9.1640625" style="12"/>
    <col min="7155" max="7155" width="9.6640625" style="12" customWidth="1"/>
    <col min="7156" max="7156" width="60.83203125" style="12" customWidth="1"/>
    <col min="7157" max="7159" width="11.5" style="12" customWidth="1"/>
    <col min="7160" max="7160" width="10.5" style="12" customWidth="1"/>
    <col min="7161" max="7163" width="11.5" style="12" customWidth="1"/>
    <col min="7164" max="7164" width="10.5" style="12" customWidth="1"/>
    <col min="7165" max="7167" width="11.5" style="12" customWidth="1"/>
    <col min="7168" max="7168" width="11" style="12" customWidth="1"/>
    <col min="7169" max="7410" width="9.1640625" style="12"/>
    <col min="7411" max="7411" width="9.6640625" style="12" customWidth="1"/>
    <col min="7412" max="7412" width="60.83203125" style="12" customWidth="1"/>
    <col min="7413" max="7415" width="11.5" style="12" customWidth="1"/>
    <col min="7416" max="7416" width="10.5" style="12" customWidth="1"/>
    <col min="7417" max="7419" width="11.5" style="12" customWidth="1"/>
    <col min="7420" max="7420" width="10.5" style="12" customWidth="1"/>
    <col min="7421" max="7423" width="11.5" style="12" customWidth="1"/>
    <col min="7424" max="7424" width="11" style="12" customWidth="1"/>
    <col min="7425" max="7666" width="9.1640625" style="12"/>
    <col min="7667" max="7667" width="9.6640625" style="12" customWidth="1"/>
    <col min="7668" max="7668" width="60.83203125" style="12" customWidth="1"/>
    <col min="7669" max="7671" width="11.5" style="12" customWidth="1"/>
    <col min="7672" max="7672" width="10.5" style="12" customWidth="1"/>
    <col min="7673" max="7675" width="11.5" style="12" customWidth="1"/>
    <col min="7676" max="7676" width="10.5" style="12" customWidth="1"/>
    <col min="7677" max="7679" width="11.5" style="12" customWidth="1"/>
    <col min="7680" max="7680" width="11" style="12" customWidth="1"/>
    <col min="7681" max="7922" width="9.1640625" style="12"/>
    <col min="7923" max="7923" width="9.6640625" style="12" customWidth="1"/>
    <col min="7924" max="7924" width="60.83203125" style="12" customWidth="1"/>
    <col min="7925" max="7927" width="11.5" style="12" customWidth="1"/>
    <col min="7928" max="7928" width="10.5" style="12" customWidth="1"/>
    <col min="7929" max="7931" width="11.5" style="12" customWidth="1"/>
    <col min="7932" max="7932" width="10.5" style="12" customWidth="1"/>
    <col min="7933" max="7935" width="11.5" style="12" customWidth="1"/>
    <col min="7936" max="7936" width="11" style="12" customWidth="1"/>
    <col min="7937" max="8178" width="9.1640625" style="12"/>
    <col min="8179" max="8179" width="9.6640625" style="12" customWidth="1"/>
    <col min="8180" max="8180" width="60.83203125" style="12" customWidth="1"/>
    <col min="8181" max="8183" width="11.5" style="12" customWidth="1"/>
    <col min="8184" max="8184" width="10.5" style="12" customWidth="1"/>
    <col min="8185" max="8187" width="11.5" style="12" customWidth="1"/>
    <col min="8188" max="8188" width="10.5" style="12" customWidth="1"/>
    <col min="8189" max="8191" width="11.5" style="12" customWidth="1"/>
    <col min="8192" max="8192" width="11" style="12" customWidth="1"/>
    <col min="8193" max="8434" width="9.1640625" style="12"/>
    <col min="8435" max="8435" width="9.6640625" style="12" customWidth="1"/>
    <col min="8436" max="8436" width="60.83203125" style="12" customWidth="1"/>
    <col min="8437" max="8439" width="11.5" style="12" customWidth="1"/>
    <col min="8440" max="8440" width="10.5" style="12" customWidth="1"/>
    <col min="8441" max="8443" width="11.5" style="12" customWidth="1"/>
    <col min="8444" max="8444" width="10.5" style="12" customWidth="1"/>
    <col min="8445" max="8447" width="11.5" style="12" customWidth="1"/>
    <col min="8448" max="8448" width="11" style="12" customWidth="1"/>
    <col min="8449" max="8690" width="9.1640625" style="12"/>
    <col min="8691" max="8691" width="9.6640625" style="12" customWidth="1"/>
    <col min="8692" max="8692" width="60.83203125" style="12" customWidth="1"/>
    <col min="8693" max="8695" width="11.5" style="12" customWidth="1"/>
    <col min="8696" max="8696" width="10.5" style="12" customWidth="1"/>
    <col min="8697" max="8699" width="11.5" style="12" customWidth="1"/>
    <col min="8700" max="8700" width="10.5" style="12" customWidth="1"/>
    <col min="8701" max="8703" width="11.5" style="12" customWidth="1"/>
    <col min="8704" max="8704" width="11" style="12" customWidth="1"/>
    <col min="8705" max="8946" width="9.1640625" style="12"/>
    <col min="8947" max="8947" width="9.6640625" style="12" customWidth="1"/>
    <col min="8948" max="8948" width="60.83203125" style="12" customWidth="1"/>
    <col min="8949" max="8951" width="11.5" style="12" customWidth="1"/>
    <col min="8952" max="8952" width="10.5" style="12" customWidth="1"/>
    <col min="8953" max="8955" width="11.5" style="12" customWidth="1"/>
    <col min="8956" max="8956" width="10.5" style="12" customWidth="1"/>
    <col min="8957" max="8959" width="11.5" style="12" customWidth="1"/>
    <col min="8960" max="8960" width="11" style="12" customWidth="1"/>
    <col min="8961" max="9202" width="9.1640625" style="12"/>
    <col min="9203" max="9203" width="9.6640625" style="12" customWidth="1"/>
    <col min="9204" max="9204" width="60.83203125" style="12" customWidth="1"/>
    <col min="9205" max="9207" width="11.5" style="12" customWidth="1"/>
    <col min="9208" max="9208" width="10.5" style="12" customWidth="1"/>
    <col min="9209" max="9211" width="11.5" style="12" customWidth="1"/>
    <col min="9212" max="9212" width="10.5" style="12" customWidth="1"/>
    <col min="9213" max="9215" width="11.5" style="12" customWidth="1"/>
    <col min="9216" max="9216" width="11" style="12" customWidth="1"/>
    <col min="9217" max="9458" width="9.1640625" style="12"/>
    <col min="9459" max="9459" width="9.6640625" style="12" customWidth="1"/>
    <col min="9460" max="9460" width="60.83203125" style="12" customWidth="1"/>
    <col min="9461" max="9463" width="11.5" style="12" customWidth="1"/>
    <col min="9464" max="9464" width="10.5" style="12" customWidth="1"/>
    <col min="9465" max="9467" width="11.5" style="12" customWidth="1"/>
    <col min="9468" max="9468" width="10.5" style="12" customWidth="1"/>
    <col min="9469" max="9471" width="11.5" style="12" customWidth="1"/>
    <col min="9472" max="9472" width="11" style="12" customWidth="1"/>
    <col min="9473" max="9714" width="9.1640625" style="12"/>
    <col min="9715" max="9715" width="9.6640625" style="12" customWidth="1"/>
    <col min="9716" max="9716" width="60.83203125" style="12" customWidth="1"/>
    <col min="9717" max="9719" width="11.5" style="12" customWidth="1"/>
    <col min="9720" max="9720" width="10.5" style="12" customWidth="1"/>
    <col min="9721" max="9723" width="11.5" style="12" customWidth="1"/>
    <col min="9724" max="9724" width="10.5" style="12" customWidth="1"/>
    <col min="9725" max="9727" width="11.5" style="12" customWidth="1"/>
    <col min="9728" max="9728" width="11" style="12" customWidth="1"/>
    <col min="9729" max="9970" width="9.1640625" style="12"/>
    <col min="9971" max="9971" width="9.6640625" style="12" customWidth="1"/>
    <col min="9972" max="9972" width="60.83203125" style="12" customWidth="1"/>
    <col min="9973" max="9975" width="11.5" style="12" customWidth="1"/>
    <col min="9976" max="9976" width="10.5" style="12" customWidth="1"/>
    <col min="9977" max="9979" width="11.5" style="12" customWidth="1"/>
    <col min="9980" max="9980" width="10.5" style="12" customWidth="1"/>
    <col min="9981" max="9983" width="11.5" style="12" customWidth="1"/>
    <col min="9984" max="9984" width="11" style="12" customWidth="1"/>
    <col min="9985" max="10226" width="9.1640625" style="12"/>
    <col min="10227" max="10227" width="9.6640625" style="12" customWidth="1"/>
    <col min="10228" max="10228" width="60.83203125" style="12" customWidth="1"/>
    <col min="10229" max="10231" width="11.5" style="12" customWidth="1"/>
    <col min="10232" max="10232" width="10.5" style="12" customWidth="1"/>
    <col min="10233" max="10235" width="11.5" style="12" customWidth="1"/>
    <col min="10236" max="10236" width="10.5" style="12" customWidth="1"/>
    <col min="10237" max="10239" width="11.5" style="12" customWidth="1"/>
    <col min="10240" max="10240" width="11" style="12" customWidth="1"/>
    <col min="10241" max="10482" width="9.1640625" style="12"/>
    <col min="10483" max="10483" width="9.6640625" style="12" customWidth="1"/>
    <col min="10484" max="10484" width="60.83203125" style="12" customWidth="1"/>
    <col min="10485" max="10487" width="11.5" style="12" customWidth="1"/>
    <col min="10488" max="10488" width="10.5" style="12" customWidth="1"/>
    <col min="10489" max="10491" width="11.5" style="12" customWidth="1"/>
    <col min="10492" max="10492" width="10.5" style="12" customWidth="1"/>
    <col min="10493" max="10495" width="11.5" style="12" customWidth="1"/>
    <col min="10496" max="10496" width="11" style="12" customWidth="1"/>
    <col min="10497" max="10738" width="9.1640625" style="12"/>
    <col min="10739" max="10739" width="9.6640625" style="12" customWidth="1"/>
    <col min="10740" max="10740" width="60.83203125" style="12" customWidth="1"/>
    <col min="10741" max="10743" width="11.5" style="12" customWidth="1"/>
    <col min="10744" max="10744" width="10.5" style="12" customWidth="1"/>
    <col min="10745" max="10747" width="11.5" style="12" customWidth="1"/>
    <col min="10748" max="10748" width="10.5" style="12" customWidth="1"/>
    <col min="10749" max="10751" width="11.5" style="12" customWidth="1"/>
    <col min="10752" max="10752" width="11" style="12" customWidth="1"/>
    <col min="10753" max="10994" width="9.1640625" style="12"/>
    <col min="10995" max="10995" width="9.6640625" style="12" customWidth="1"/>
    <col min="10996" max="10996" width="60.83203125" style="12" customWidth="1"/>
    <col min="10997" max="10999" width="11.5" style="12" customWidth="1"/>
    <col min="11000" max="11000" width="10.5" style="12" customWidth="1"/>
    <col min="11001" max="11003" width="11.5" style="12" customWidth="1"/>
    <col min="11004" max="11004" width="10.5" style="12" customWidth="1"/>
    <col min="11005" max="11007" width="11.5" style="12" customWidth="1"/>
    <col min="11008" max="11008" width="11" style="12" customWidth="1"/>
    <col min="11009" max="11250" width="9.1640625" style="12"/>
    <col min="11251" max="11251" width="9.6640625" style="12" customWidth="1"/>
    <col min="11252" max="11252" width="60.83203125" style="12" customWidth="1"/>
    <col min="11253" max="11255" width="11.5" style="12" customWidth="1"/>
    <col min="11256" max="11256" width="10.5" style="12" customWidth="1"/>
    <col min="11257" max="11259" width="11.5" style="12" customWidth="1"/>
    <col min="11260" max="11260" width="10.5" style="12" customWidth="1"/>
    <col min="11261" max="11263" width="11.5" style="12" customWidth="1"/>
    <col min="11264" max="11264" width="11" style="12" customWidth="1"/>
    <col min="11265" max="11506" width="9.1640625" style="12"/>
    <col min="11507" max="11507" width="9.6640625" style="12" customWidth="1"/>
    <col min="11508" max="11508" width="60.83203125" style="12" customWidth="1"/>
    <col min="11509" max="11511" width="11.5" style="12" customWidth="1"/>
    <col min="11512" max="11512" width="10.5" style="12" customWidth="1"/>
    <col min="11513" max="11515" width="11.5" style="12" customWidth="1"/>
    <col min="11516" max="11516" width="10.5" style="12" customWidth="1"/>
    <col min="11517" max="11519" width="11.5" style="12" customWidth="1"/>
    <col min="11520" max="11520" width="11" style="12" customWidth="1"/>
    <col min="11521" max="11762" width="9.1640625" style="12"/>
    <col min="11763" max="11763" width="9.6640625" style="12" customWidth="1"/>
    <col min="11764" max="11764" width="60.83203125" style="12" customWidth="1"/>
    <col min="11765" max="11767" width="11.5" style="12" customWidth="1"/>
    <col min="11768" max="11768" width="10.5" style="12" customWidth="1"/>
    <col min="11769" max="11771" width="11.5" style="12" customWidth="1"/>
    <col min="11772" max="11772" width="10.5" style="12" customWidth="1"/>
    <col min="11773" max="11775" width="11.5" style="12" customWidth="1"/>
    <col min="11776" max="11776" width="11" style="12" customWidth="1"/>
    <col min="11777" max="12018" width="9.1640625" style="12"/>
    <col min="12019" max="12019" width="9.6640625" style="12" customWidth="1"/>
    <col min="12020" max="12020" width="60.83203125" style="12" customWidth="1"/>
    <col min="12021" max="12023" width="11.5" style="12" customWidth="1"/>
    <col min="12024" max="12024" width="10.5" style="12" customWidth="1"/>
    <col min="12025" max="12027" width="11.5" style="12" customWidth="1"/>
    <col min="12028" max="12028" width="10.5" style="12" customWidth="1"/>
    <col min="12029" max="12031" width="11.5" style="12" customWidth="1"/>
    <col min="12032" max="12032" width="11" style="12" customWidth="1"/>
    <col min="12033" max="12274" width="9.1640625" style="12"/>
    <col min="12275" max="12275" width="9.6640625" style="12" customWidth="1"/>
    <col min="12276" max="12276" width="60.83203125" style="12" customWidth="1"/>
    <col min="12277" max="12279" width="11.5" style="12" customWidth="1"/>
    <col min="12280" max="12280" width="10.5" style="12" customWidth="1"/>
    <col min="12281" max="12283" width="11.5" style="12" customWidth="1"/>
    <col min="12284" max="12284" width="10.5" style="12" customWidth="1"/>
    <col min="12285" max="12287" width="11.5" style="12" customWidth="1"/>
    <col min="12288" max="12288" width="11" style="12" customWidth="1"/>
    <col min="12289" max="12530" width="9.1640625" style="12"/>
    <col min="12531" max="12531" width="9.6640625" style="12" customWidth="1"/>
    <col min="12532" max="12532" width="60.83203125" style="12" customWidth="1"/>
    <col min="12533" max="12535" width="11.5" style="12" customWidth="1"/>
    <col min="12536" max="12536" width="10.5" style="12" customWidth="1"/>
    <col min="12537" max="12539" width="11.5" style="12" customWidth="1"/>
    <col min="12540" max="12540" width="10.5" style="12" customWidth="1"/>
    <col min="12541" max="12543" width="11.5" style="12" customWidth="1"/>
    <col min="12544" max="12544" width="11" style="12" customWidth="1"/>
    <col min="12545" max="12786" width="9.1640625" style="12"/>
    <col min="12787" max="12787" width="9.6640625" style="12" customWidth="1"/>
    <col min="12788" max="12788" width="60.83203125" style="12" customWidth="1"/>
    <col min="12789" max="12791" width="11.5" style="12" customWidth="1"/>
    <col min="12792" max="12792" width="10.5" style="12" customWidth="1"/>
    <col min="12793" max="12795" width="11.5" style="12" customWidth="1"/>
    <col min="12796" max="12796" width="10.5" style="12" customWidth="1"/>
    <col min="12797" max="12799" width="11.5" style="12" customWidth="1"/>
    <col min="12800" max="12800" width="11" style="12" customWidth="1"/>
    <col min="12801" max="13042" width="9.1640625" style="12"/>
    <col min="13043" max="13043" width="9.6640625" style="12" customWidth="1"/>
    <col min="13044" max="13044" width="60.83203125" style="12" customWidth="1"/>
    <col min="13045" max="13047" width="11.5" style="12" customWidth="1"/>
    <col min="13048" max="13048" width="10.5" style="12" customWidth="1"/>
    <col min="13049" max="13051" width="11.5" style="12" customWidth="1"/>
    <col min="13052" max="13052" width="10.5" style="12" customWidth="1"/>
    <col min="13053" max="13055" width="11.5" style="12" customWidth="1"/>
    <col min="13056" max="13056" width="11" style="12" customWidth="1"/>
    <col min="13057" max="13298" width="9.1640625" style="12"/>
    <col min="13299" max="13299" width="9.6640625" style="12" customWidth="1"/>
    <col min="13300" max="13300" width="60.83203125" style="12" customWidth="1"/>
    <col min="13301" max="13303" width="11.5" style="12" customWidth="1"/>
    <col min="13304" max="13304" width="10.5" style="12" customWidth="1"/>
    <col min="13305" max="13307" width="11.5" style="12" customWidth="1"/>
    <col min="13308" max="13308" width="10.5" style="12" customWidth="1"/>
    <col min="13309" max="13311" width="11.5" style="12" customWidth="1"/>
    <col min="13312" max="13312" width="11" style="12" customWidth="1"/>
    <col min="13313" max="13554" width="9.1640625" style="12"/>
    <col min="13555" max="13555" width="9.6640625" style="12" customWidth="1"/>
    <col min="13556" max="13556" width="60.83203125" style="12" customWidth="1"/>
    <col min="13557" max="13559" width="11.5" style="12" customWidth="1"/>
    <col min="13560" max="13560" width="10.5" style="12" customWidth="1"/>
    <col min="13561" max="13563" width="11.5" style="12" customWidth="1"/>
    <col min="13564" max="13564" width="10.5" style="12" customWidth="1"/>
    <col min="13565" max="13567" width="11.5" style="12" customWidth="1"/>
    <col min="13568" max="13568" width="11" style="12" customWidth="1"/>
    <col min="13569" max="13810" width="9.1640625" style="12"/>
    <col min="13811" max="13811" width="9.6640625" style="12" customWidth="1"/>
    <col min="13812" max="13812" width="60.83203125" style="12" customWidth="1"/>
    <col min="13813" max="13815" width="11.5" style="12" customWidth="1"/>
    <col min="13816" max="13816" width="10.5" style="12" customWidth="1"/>
    <col min="13817" max="13819" width="11.5" style="12" customWidth="1"/>
    <col min="13820" max="13820" width="10.5" style="12" customWidth="1"/>
    <col min="13821" max="13823" width="11.5" style="12" customWidth="1"/>
    <col min="13824" max="13824" width="11" style="12" customWidth="1"/>
    <col min="13825" max="14066" width="9.1640625" style="12"/>
    <col min="14067" max="14067" width="9.6640625" style="12" customWidth="1"/>
    <col min="14068" max="14068" width="60.83203125" style="12" customWidth="1"/>
    <col min="14069" max="14071" width="11.5" style="12" customWidth="1"/>
    <col min="14072" max="14072" width="10.5" style="12" customWidth="1"/>
    <col min="14073" max="14075" width="11.5" style="12" customWidth="1"/>
    <col min="14076" max="14076" width="10.5" style="12" customWidth="1"/>
    <col min="14077" max="14079" width="11.5" style="12" customWidth="1"/>
    <col min="14080" max="14080" width="11" style="12" customWidth="1"/>
    <col min="14081" max="14322" width="9.1640625" style="12"/>
    <col min="14323" max="14323" width="9.6640625" style="12" customWidth="1"/>
    <col min="14324" max="14324" width="60.83203125" style="12" customWidth="1"/>
    <col min="14325" max="14327" width="11.5" style="12" customWidth="1"/>
    <col min="14328" max="14328" width="10.5" style="12" customWidth="1"/>
    <col min="14329" max="14331" width="11.5" style="12" customWidth="1"/>
    <col min="14332" max="14332" width="10.5" style="12" customWidth="1"/>
    <col min="14333" max="14335" width="11.5" style="12" customWidth="1"/>
    <col min="14336" max="14336" width="11" style="12" customWidth="1"/>
    <col min="14337" max="14578" width="9.1640625" style="12"/>
    <col min="14579" max="14579" width="9.6640625" style="12" customWidth="1"/>
    <col min="14580" max="14580" width="60.83203125" style="12" customWidth="1"/>
    <col min="14581" max="14583" width="11.5" style="12" customWidth="1"/>
    <col min="14584" max="14584" width="10.5" style="12" customWidth="1"/>
    <col min="14585" max="14587" width="11.5" style="12" customWidth="1"/>
    <col min="14588" max="14588" width="10.5" style="12" customWidth="1"/>
    <col min="14589" max="14591" width="11.5" style="12" customWidth="1"/>
    <col min="14592" max="14592" width="11" style="12" customWidth="1"/>
    <col min="14593" max="14834" width="9.1640625" style="12"/>
    <col min="14835" max="14835" width="9.6640625" style="12" customWidth="1"/>
    <col min="14836" max="14836" width="60.83203125" style="12" customWidth="1"/>
    <col min="14837" max="14839" width="11.5" style="12" customWidth="1"/>
    <col min="14840" max="14840" width="10.5" style="12" customWidth="1"/>
    <col min="14841" max="14843" width="11.5" style="12" customWidth="1"/>
    <col min="14844" max="14844" width="10.5" style="12" customWidth="1"/>
    <col min="14845" max="14847" width="11.5" style="12" customWidth="1"/>
    <col min="14848" max="14848" width="11" style="12" customWidth="1"/>
    <col min="14849" max="15090" width="9.1640625" style="12"/>
    <col min="15091" max="15091" width="9.6640625" style="12" customWidth="1"/>
    <col min="15092" max="15092" width="60.83203125" style="12" customWidth="1"/>
    <col min="15093" max="15095" width="11.5" style="12" customWidth="1"/>
    <col min="15096" max="15096" width="10.5" style="12" customWidth="1"/>
    <col min="15097" max="15099" width="11.5" style="12" customWidth="1"/>
    <col min="15100" max="15100" width="10.5" style="12" customWidth="1"/>
    <col min="15101" max="15103" width="11.5" style="12" customWidth="1"/>
    <col min="15104" max="15104" width="11" style="12" customWidth="1"/>
    <col min="15105" max="15346" width="9.1640625" style="12"/>
    <col min="15347" max="15347" width="9.6640625" style="12" customWidth="1"/>
    <col min="15348" max="15348" width="60.83203125" style="12" customWidth="1"/>
    <col min="15349" max="15351" width="11.5" style="12" customWidth="1"/>
    <col min="15352" max="15352" width="10.5" style="12" customWidth="1"/>
    <col min="15353" max="15355" width="11.5" style="12" customWidth="1"/>
    <col min="15356" max="15356" width="10.5" style="12" customWidth="1"/>
    <col min="15357" max="15359" width="11.5" style="12" customWidth="1"/>
    <col min="15360" max="15360" width="11" style="12" customWidth="1"/>
    <col min="15361" max="15602" width="9.1640625" style="12"/>
    <col min="15603" max="15603" width="9.6640625" style="12" customWidth="1"/>
    <col min="15604" max="15604" width="60.83203125" style="12" customWidth="1"/>
    <col min="15605" max="15607" width="11.5" style="12" customWidth="1"/>
    <col min="15608" max="15608" width="10.5" style="12" customWidth="1"/>
    <col min="15609" max="15611" width="11.5" style="12" customWidth="1"/>
    <col min="15612" max="15612" width="10.5" style="12" customWidth="1"/>
    <col min="15613" max="15615" width="11.5" style="12" customWidth="1"/>
    <col min="15616" max="15616" width="11" style="12" customWidth="1"/>
    <col min="15617" max="15858" width="9.1640625" style="12"/>
    <col min="15859" max="15859" width="9.6640625" style="12" customWidth="1"/>
    <col min="15860" max="15860" width="60.83203125" style="12" customWidth="1"/>
    <col min="15861" max="15863" width="11.5" style="12" customWidth="1"/>
    <col min="15864" max="15864" width="10.5" style="12" customWidth="1"/>
    <col min="15865" max="15867" width="11.5" style="12" customWidth="1"/>
    <col min="15868" max="15868" width="10.5" style="12" customWidth="1"/>
    <col min="15869" max="15871" width="11.5" style="12" customWidth="1"/>
    <col min="15872" max="15872" width="11" style="12" customWidth="1"/>
    <col min="15873" max="16114" width="9.1640625" style="12"/>
    <col min="16115" max="16115" width="9.6640625" style="12" customWidth="1"/>
    <col min="16116" max="16116" width="60.83203125" style="12" customWidth="1"/>
    <col min="16117" max="16119" width="11.5" style="12" customWidth="1"/>
    <col min="16120" max="16120" width="10.5" style="12" customWidth="1"/>
    <col min="16121" max="16123" width="11.5" style="12" customWidth="1"/>
    <col min="16124" max="16124" width="10.5" style="12" customWidth="1"/>
    <col min="16125" max="16127" width="11.5" style="12" customWidth="1"/>
    <col min="16128" max="16128" width="11" style="12" customWidth="1"/>
    <col min="16129" max="16384" width="9.1640625" style="12"/>
  </cols>
  <sheetData>
    <row r="1" spans="1:14" ht="30" customHeight="1" thickBot="1">
      <c r="A1" s="8"/>
      <c r="B1" s="225" t="s">
        <v>66</v>
      </c>
      <c r="C1" s="9"/>
      <c r="D1" s="10"/>
      <c r="E1" s="10"/>
      <c r="F1" s="10"/>
      <c r="G1" s="10"/>
      <c r="H1" s="10"/>
      <c r="I1" s="10"/>
      <c r="J1" s="10"/>
      <c r="K1" s="10"/>
      <c r="L1" s="11"/>
      <c r="M1" s="11"/>
      <c r="N1" s="11"/>
    </row>
    <row r="2" spans="1:14" s="66" customFormat="1" ht="30" customHeight="1">
      <c r="A2" s="296" t="s">
        <v>67</v>
      </c>
      <c r="B2" s="298" t="s">
        <v>36</v>
      </c>
      <c r="C2" s="295" t="s">
        <v>37</v>
      </c>
      <c r="D2" s="295"/>
      <c r="E2" s="295"/>
      <c r="F2" s="295"/>
      <c r="G2" s="295" t="s">
        <v>38</v>
      </c>
      <c r="H2" s="295"/>
      <c r="I2" s="295"/>
      <c r="J2" s="295"/>
      <c r="K2" s="295" t="s">
        <v>99</v>
      </c>
      <c r="L2" s="295"/>
      <c r="M2" s="295"/>
      <c r="N2" s="295"/>
    </row>
    <row r="3" spans="1:14" s="66" customFormat="1" ht="30" customHeight="1" thickBot="1">
      <c r="A3" s="297"/>
      <c r="B3" s="299"/>
      <c r="C3" s="88" t="s">
        <v>106</v>
      </c>
      <c r="D3" s="88" t="s">
        <v>107</v>
      </c>
      <c r="E3" s="89" t="s">
        <v>6</v>
      </c>
      <c r="F3" s="90" t="s">
        <v>112</v>
      </c>
      <c r="G3" s="88" t="s">
        <v>106</v>
      </c>
      <c r="H3" s="88" t="s">
        <v>107</v>
      </c>
      <c r="I3" s="89" t="s">
        <v>6</v>
      </c>
      <c r="J3" s="90" t="s">
        <v>112</v>
      </c>
      <c r="K3" s="88" t="s">
        <v>106</v>
      </c>
      <c r="L3" s="88" t="s">
        <v>107</v>
      </c>
      <c r="M3" s="89" t="s">
        <v>6</v>
      </c>
      <c r="N3" s="90" t="s">
        <v>112</v>
      </c>
    </row>
    <row r="4" spans="1:14" ht="30" customHeight="1">
      <c r="A4" s="45"/>
      <c r="B4" s="226" t="s">
        <v>68</v>
      </c>
      <c r="C4" s="193">
        <v>7710404.5</v>
      </c>
      <c r="D4" s="193">
        <v>32293180.863700002</v>
      </c>
      <c r="E4" s="193">
        <v>29178192.610919997</v>
      </c>
      <c r="F4" s="194">
        <v>-3114988.2527800053</v>
      </c>
      <c r="G4" s="193">
        <v>7953503</v>
      </c>
      <c r="H4" s="193">
        <v>29764035.753800001</v>
      </c>
      <c r="I4" s="193">
        <v>26234325.165909998</v>
      </c>
      <c r="J4" s="194">
        <v>-3529710.5878900029</v>
      </c>
      <c r="K4" s="193">
        <v>-243098.5</v>
      </c>
      <c r="L4" s="193">
        <v>2529145.1099</v>
      </c>
      <c r="M4" s="193">
        <v>2943867.4450100004</v>
      </c>
      <c r="N4" s="194">
        <v>414722.33511000033</v>
      </c>
    </row>
    <row r="5" spans="1:14" s="13" customFormat="1" ht="30" customHeight="1">
      <c r="A5" s="38" t="s">
        <v>69</v>
      </c>
      <c r="B5" s="227" t="s">
        <v>70</v>
      </c>
      <c r="C5" s="185">
        <v>2862953.1</v>
      </c>
      <c r="D5" s="185">
        <v>7842825.5797000006</v>
      </c>
      <c r="E5" s="185">
        <v>9094478.1887099985</v>
      </c>
      <c r="F5" s="180">
        <v>1251652.6090099979</v>
      </c>
      <c r="G5" s="185">
        <v>3106051.6</v>
      </c>
      <c r="H5" s="185">
        <v>5313680.4698000001</v>
      </c>
      <c r="I5" s="185">
        <v>6150610.7437000005</v>
      </c>
      <c r="J5" s="180">
        <v>836930.27390000038</v>
      </c>
      <c r="K5" s="185">
        <v>-243098.5</v>
      </c>
      <c r="L5" s="185">
        <v>2529145.1099</v>
      </c>
      <c r="M5" s="185">
        <v>2943867.4450100004</v>
      </c>
      <c r="N5" s="180">
        <v>414722.33511000033</v>
      </c>
    </row>
    <row r="6" spans="1:14" s="14" customFormat="1" ht="30" customHeight="1">
      <c r="A6" s="38"/>
      <c r="B6" s="227" t="s">
        <v>71</v>
      </c>
      <c r="C6" s="185">
        <v>6837740.5</v>
      </c>
      <c r="D6" s="185">
        <v>3505684.66</v>
      </c>
      <c r="E6" s="185">
        <v>3503088.0702800006</v>
      </c>
      <c r="F6" s="195">
        <v>-2596.5897199995816</v>
      </c>
      <c r="G6" s="185">
        <v>6837740.5</v>
      </c>
      <c r="H6" s="185">
        <v>3505684.66</v>
      </c>
      <c r="I6" s="185">
        <v>3503088.0702800006</v>
      </c>
      <c r="J6" s="195">
        <v>-2596.5897199995816</v>
      </c>
      <c r="K6" s="185">
        <v>0</v>
      </c>
      <c r="L6" s="185">
        <v>0</v>
      </c>
      <c r="M6" s="185">
        <v>0</v>
      </c>
      <c r="N6" s="195">
        <v>0</v>
      </c>
    </row>
    <row r="7" spans="1:14" s="13" customFormat="1" ht="30" customHeight="1">
      <c r="A7" s="39"/>
      <c r="B7" s="228" t="s">
        <v>72</v>
      </c>
      <c r="C7" s="185">
        <v>15400000</v>
      </c>
      <c r="D7" s="185">
        <v>14044337</v>
      </c>
      <c r="E7" s="185">
        <v>14041554.149739999</v>
      </c>
      <c r="F7" s="185">
        <v>-2782.8502600006759</v>
      </c>
      <c r="G7" s="185">
        <v>15400000</v>
      </c>
      <c r="H7" s="185">
        <v>14044337</v>
      </c>
      <c r="I7" s="185">
        <v>14041554.149739999</v>
      </c>
      <c r="J7" s="185">
        <v>-2782.8502600006759</v>
      </c>
      <c r="K7" s="185">
        <v>0</v>
      </c>
      <c r="L7" s="185">
        <v>0</v>
      </c>
      <c r="M7" s="185">
        <v>0</v>
      </c>
      <c r="N7" s="185">
        <v>0</v>
      </c>
    </row>
    <row r="8" spans="1:14" s="13" customFormat="1" ht="30" customHeight="1">
      <c r="A8" s="39"/>
      <c r="B8" s="228" t="s">
        <v>73</v>
      </c>
      <c r="C8" s="185">
        <v>8562259.5</v>
      </c>
      <c r="D8" s="185">
        <v>10538652.34</v>
      </c>
      <c r="E8" s="185">
        <v>10538466.079459999</v>
      </c>
      <c r="F8" s="185">
        <v>-186.26054000109434</v>
      </c>
      <c r="G8" s="185">
        <v>8562259.5</v>
      </c>
      <c r="H8" s="185">
        <v>10538652.34</v>
      </c>
      <c r="I8" s="185">
        <v>10538466.079459999</v>
      </c>
      <c r="J8" s="185">
        <v>-186.26054000109434</v>
      </c>
      <c r="K8" s="185">
        <v>0</v>
      </c>
      <c r="L8" s="185">
        <v>0</v>
      </c>
      <c r="M8" s="185">
        <v>0</v>
      </c>
      <c r="N8" s="185">
        <v>0</v>
      </c>
    </row>
    <row r="9" spans="1:14" s="13" customFormat="1" ht="30" hidden="1" customHeight="1">
      <c r="A9" s="38"/>
      <c r="B9" s="227" t="s">
        <v>74</v>
      </c>
      <c r="C9" s="185">
        <v>0</v>
      </c>
      <c r="D9" s="185">
        <v>0</v>
      </c>
      <c r="E9" s="185">
        <v>0</v>
      </c>
      <c r="F9" s="195">
        <v>0</v>
      </c>
      <c r="G9" s="185">
        <v>0</v>
      </c>
      <c r="H9" s="185">
        <v>0</v>
      </c>
      <c r="I9" s="185">
        <v>0</v>
      </c>
      <c r="J9" s="195">
        <v>0</v>
      </c>
      <c r="K9" s="185">
        <v>0</v>
      </c>
      <c r="L9" s="185">
        <v>0</v>
      </c>
      <c r="M9" s="185">
        <v>0</v>
      </c>
      <c r="N9" s="195">
        <v>0</v>
      </c>
    </row>
    <row r="10" spans="1:14" s="13" customFormat="1" ht="30" hidden="1" customHeight="1">
      <c r="A10" s="39"/>
      <c r="B10" s="228" t="s">
        <v>75</v>
      </c>
      <c r="C10" s="185">
        <v>0</v>
      </c>
      <c r="D10" s="185">
        <v>0</v>
      </c>
      <c r="E10" s="185">
        <v>0</v>
      </c>
      <c r="F10" s="185">
        <v>0</v>
      </c>
      <c r="G10" s="185">
        <v>0</v>
      </c>
      <c r="H10" s="185">
        <v>0</v>
      </c>
      <c r="I10" s="185">
        <v>0</v>
      </c>
      <c r="J10" s="185">
        <v>0</v>
      </c>
      <c r="K10" s="185">
        <v>0</v>
      </c>
      <c r="L10" s="185">
        <v>0</v>
      </c>
      <c r="M10" s="185">
        <v>0</v>
      </c>
      <c r="N10" s="185">
        <v>0</v>
      </c>
    </row>
    <row r="11" spans="1:14" s="13" customFormat="1" ht="30" hidden="1" customHeight="1">
      <c r="A11" s="39"/>
      <c r="B11" s="228" t="s">
        <v>76</v>
      </c>
      <c r="C11" s="185">
        <v>0</v>
      </c>
      <c r="D11" s="185">
        <v>0</v>
      </c>
      <c r="E11" s="185">
        <v>0</v>
      </c>
      <c r="F11" s="185">
        <v>0</v>
      </c>
      <c r="G11" s="185">
        <v>0</v>
      </c>
      <c r="H11" s="185">
        <v>0</v>
      </c>
      <c r="I11" s="185">
        <v>0</v>
      </c>
      <c r="J11" s="185">
        <v>0</v>
      </c>
      <c r="K11" s="185">
        <v>0</v>
      </c>
      <c r="L11" s="185">
        <v>0</v>
      </c>
      <c r="M11" s="185">
        <v>0</v>
      </c>
      <c r="N11" s="185">
        <v>0</v>
      </c>
    </row>
    <row r="12" spans="1:14" s="13" customFormat="1" ht="30" customHeight="1">
      <c r="A12" s="38"/>
      <c r="B12" s="227" t="s">
        <v>43</v>
      </c>
      <c r="C12" s="185">
        <v>-5288804.3</v>
      </c>
      <c r="D12" s="185">
        <v>-5868616.1699999999</v>
      </c>
      <c r="E12" s="185">
        <v>-5030576.8389499998</v>
      </c>
      <c r="F12" s="195">
        <v>838039.33105000015</v>
      </c>
      <c r="G12" s="185">
        <v>-5305233.9000000004</v>
      </c>
      <c r="H12" s="185">
        <v>-6626753.4699999997</v>
      </c>
      <c r="I12" s="185">
        <v>-5787226.3389499998</v>
      </c>
      <c r="J12" s="195">
        <v>839527.13104999997</v>
      </c>
      <c r="K12" s="185">
        <v>16429.599999999999</v>
      </c>
      <c r="L12" s="185">
        <v>14137.3</v>
      </c>
      <c r="M12" s="185">
        <v>12649.5</v>
      </c>
      <c r="N12" s="195">
        <v>-1487.7999999999993</v>
      </c>
    </row>
    <row r="13" spans="1:14" s="13" customFormat="1" ht="30" customHeight="1">
      <c r="A13" s="39"/>
      <c r="B13" s="228" t="s">
        <v>91</v>
      </c>
      <c r="C13" s="185">
        <v>8058551.7000000002</v>
      </c>
      <c r="D13" s="185">
        <v>9096737.5700000003</v>
      </c>
      <c r="E13" s="185">
        <v>8360130.6699999999</v>
      </c>
      <c r="F13" s="185">
        <v>-736606.90000000037</v>
      </c>
      <c r="G13" s="185">
        <v>8058551.7000000002</v>
      </c>
      <c r="H13" s="185">
        <v>9837622.7699999996</v>
      </c>
      <c r="I13" s="185">
        <v>9101015.9199999999</v>
      </c>
      <c r="J13" s="185">
        <v>-736606.84999999963</v>
      </c>
      <c r="K13" s="185">
        <v>0</v>
      </c>
      <c r="L13" s="185">
        <v>3114.8</v>
      </c>
      <c r="M13" s="185">
        <v>3114.75</v>
      </c>
      <c r="N13" s="185">
        <v>-5.0000000000181899E-2</v>
      </c>
    </row>
    <row r="14" spans="1:14" s="15" customFormat="1" ht="30" customHeight="1">
      <c r="A14" s="39"/>
      <c r="B14" s="228" t="s">
        <v>92</v>
      </c>
      <c r="C14" s="185">
        <v>2769747.4</v>
      </c>
      <c r="D14" s="185">
        <v>3228121.4</v>
      </c>
      <c r="E14" s="185">
        <v>3329553.8310500002</v>
      </c>
      <c r="F14" s="185">
        <v>101432.43105000025</v>
      </c>
      <c r="G14" s="185">
        <v>2753317.8</v>
      </c>
      <c r="H14" s="185">
        <v>3210869.3</v>
      </c>
      <c r="I14" s="185">
        <v>3313789.5810500002</v>
      </c>
      <c r="J14" s="185">
        <v>102920.28105000034</v>
      </c>
      <c r="K14" s="185">
        <v>16429.599999999999</v>
      </c>
      <c r="L14" s="185">
        <v>17252.099999999999</v>
      </c>
      <c r="M14" s="185">
        <v>15764.25</v>
      </c>
      <c r="N14" s="185">
        <v>-1487.8499999999985</v>
      </c>
    </row>
    <row r="15" spans="1:14" s="13" customFormat="1" ht="30" hidden="1" customHeight="1">
      <c r="A15" s="39"/>
      <c r="B15" s="227" t="s">
        <v>51</v>
      </c>
      <c r="C15" s="185">
        <v>0</v>
      </c>
      <c r="D15" s="185">
        <v>0</v>
      </c>
      <c r="E15" s="185">
        <v>0</v>
      </c>
      <c r="F15" s="195">
        <v>0</v>
      </c>
      <c r="G15" s="185">
        <v>0</v>
      </c>
      <c r="H15" s="185">
        <v>0</v>
      </c>
      <c r="I15" s="185">
        <v>0</v>
      </c>
      <c r="J15" s="195">
        <v>0</v>
      </c>
      <c r="K15" s="185">
        <v>0</v>
      </c>
      <c r="L15" s="185">
        <v>0</v>
      </c>
      <c r="M15" s="185">
        <v>0</v>
      </c>
      <c r="N15" s="195">
        <v>0</v>
      </c>
    </row>
    <row r="16" spans="1:14" s="13" customFormat="1" ht="30" hidden="1" customHeight="1">
      <c r="A16" s="39"/>
      <c r="B16" s="228" t="s">
        <v>77</v>
      </c>
      <c r="C16" s="185">
        <v>0</v>
      </c>
      <c r="D16" s="185">
        <v>0</v>
      </c>
      <c r="E16" s="185">
        <v>0</v>
      </c>
      <c r="F16" s="185">
        <v>0</v>
      </c>
      <c r="G16" s="185">
        <v>0</v>
      </c>
      <c r="H16" s="185">
        <v>0</v>
      </c>
      <c r="I16" s="185">
        <v>0</v>
      </c>
      <c r="J16" s="185">
        <v>0</v>
      </c>
      <c r="K16" s="185">
        <v>0</v>
      </c>
      <c r="L16" s="185">
        <v>0</v>
      </c>
      <c r="M16" s="185">
        <v>0</v>
      </c>
      <c r="N16" s="185">
        <v>0</v>
      </c>
    </row>
    <row r="17" spans="1:14" s="13" customFormat="1" ht="30" hidden="1" customHeight="1">
      <c r="A17" s="39"/>
      <c r="B17" s="228" t="s">
        <v>73</v>
      </c>
      <c r="C17" s="185">
        <v>0</v>
      </c>
      <c r="D17" s="185">
        <v>0</v>
      </c>
      <c r="E17" s="185">
        <v>0</v>
      </c>
      <c r="F17" s="185">
        <v>0</v>
      </c>
      <c r="G17" s="185">
        <v>0</v>
      </c>
      <c r="H17" s="185">
        <v>0</v>
      </c>
      <c r="I17" s="185">
        <v>0</v>
      </c>
      <c r="J17" s="185">
        <v>0</v>
      </c>
      <c r="K17" s="185">
        <v>0</v>
      </c>
      <c r="L17" s="185">
        <v>0</v>
      </c>
      <c r="M17" s="185">
        <v>0</v>
      </c>
      <c r="N17" s="185">
        <v>0</v>
      </c>
    </row>
    <row r="18" spans="1:14" s="16" customFormat="1" ht="30" customHeight="1">
      <c r="A18" s="38"/>
      <c r="B18" s="229" t="s">
        <v>78</v>
      </c>
      <c r="C18" s="185">
        <v>-259528.1</v>
      </c>
      <c r="D18" s="185">
        <v>-271468.2</v>
      </c>
      <c r="E18" s="185">
        <v>-135800.80532999997</v>
      </c>
      <c r="F18" s="195">
        <v>135667.39467000004</v>
      </c>
      <c r="G18" s="185">
        <v>0</v>
      </c>
      <c r="H18" s="185">
        <v>0</v>
      </c>
      <c r="I18" s="185">
        <v>0</v>
      </c>
      <c r="J18" s="195">
        <v>0</v>
      </c>
      <c r="K18" s="185">
        <v>-259528.1</v>
      </c>
      <c r="L18" s="185">
        <v>472531.8</v>
      </c>
      <c r="M18" s="185">
        <v>608199.19467000011</v>
      </c>
      <c r="N18" s="195">
        <v>135667.39467000013</v>
      </c>
    </row>
    <row r="19" spans="1:14" s="16" customFormat="1" ht="30" customHeight="1">
      <c r="A19" s="38"/>
      <c r="B19" s="228" t="s">
        <v>79</v>
      </c>
      <c r="C19" s="185">
        <v>0</v>
      </c>
      <c r="D19" s="185">
        <v>806</v>
      </c>
      <c r="E19" s="185">
        <v>806</v>
      </c>
      <c r="F19" s="185">
        <v>0</v>
      </c>
      <c r="G19" s="185">
        <v>0</v>
      </c>
      <c r="H19" s="185">
        <v>0</v>
      </c>
      <c r="I19" s="185">
        <v>0</v>
      </c>
      <c r="J19" s="185">
        <v>0</v>
      </c>
      <c r="K19" s="185">
        <v>0</v>
      </c>
      <c r="L19" s="185">
        <v>744806</v>
      </c>
      <c r="M19" s="185">
        <v>744806</v>
      </c>
      <c r="N19" s="185">
        <v>0</v>
      </c>
    </row>
    <row r="20" spans="1:14" s="17" customFormat="1" ht="30" customHeight="1">
      <c r="A20" s="39"/>
      <c r="B20" s="230" t="s">
        <v>80</v>
      </c>
      <c r="C20" s="185">
        <v>259528.1</v>
      </c>
      <c r="D20" s="185">
        <v>272274.2</v>
      </c>
      <c r="E20" s="185">
        <v>136606.80532999997</v>
      </c>
      <c r="F20" s="185">
        <v>-135667.39467000004</v>
      </c>
      <c r="G20" s="185">
        <v>0</v>
      </c>
      <c r="H20" s="185">
        <v>0</v>
      </c>
      <c r="I20" s="185">
        <v>0</v>
      </c>
      <c r="J20" s="185">
        <v>0</v>
      </c>
      <c r="K20" s="185">
        <v>259528.1</v>
      </c>
      <c r="L20" s="185">
        <v>272274.2</v>
      </c>
      <c r="M20" s="185">
        <v>136606.80532999997</v>
      </c>
      <c r="N20" s="185">
        <v>-135667.39467000004</v>
      </c>
    </row>
    <row r="21" spans="1:14" s="17" customFormat="1" ht="30" customHeight="1">
      <c r="A21" s="40"/>
      <c r="B21" s="227" t="s">
        <v>81</v>
      </c>
      <c r="C21" s="185">
        <v>1573545</v>
      </c>
      <c r="D21" s="185">
        <v>10477225.289700001</v>
      </c>
      <c r="E21" s="185">
        <v>10757767.762709999</v>
      </c>
      <c r="F21" s="195">
        <v>280542.47300999798</v>
      </c>
      <c r="G21" s="185">
        <v>1573545</v>
      </c>
      <c r="H21" s="185">
        <v>8434749.2797999997</v>
      </c>
      <c r="I21" s="185">
        <v>8434749.0123699997</v>
      </c>
      <c r="J21" s="195">
        <v>-0.26743000000715256</v>
      </c>
      <c r="K21" s="185">
        <v>0</v>
      </c>
      <c r="L21" s="185">
        <v>2042476.0099000002</v>
      </c>
      <c r="M21" s="185">
        <v>2323018.7503400003</v>
      </c>
      <c r="N21" s="195">
        <v>280542.74044000008</v>
      </c>
    </row>
    <row r="22" spans="1:14" s="17" customFormat="1" ht="30" customHeight="1">
      <c r="A22" s="39"/>
      <c r="B22" s="228" t="s">
        <v>82</v>
      </c>
      <c r="C22" s="185">
        <f t="shared" ref="C22:E23" si="0">G22+K22</f>
        <v>1573545</v>
      </c>
      <c r="D22" s="185">
        <f t="shared" si="0"/>
        <v>6733884.2999999998</v>
      </c>
      <c r="E22" s="185">
        <f t="shared" si="0"/>
        <v>6959140.8239599997</v>
      </c>
      <c r="F22" s="185">
        <v>226828.21406000014</v>
      </c>
      <c r="G22" s="185">
        <v>1573545</v>
      </c>
      <c r="H22" s="185">
        <v>4880911.5999999996</v>
      </c>
      <c r="I22" s="185">
        <v>4880911.3325699996</v>
      </c>
      <c r="J22" s="185">
        <v>-0.26743000000715256</v>
      </c>
      <c r="K22" s="185">
        <v>0</v>
      </c>
      <c r="L22" s="185">
        <v>1852972.7</v>
      </c>
      <c r="M22" s="185">
        <v>2078229.4913900001</v>
      </c>
      <c r="N22" s="185">
        <v>226828.48148999992</v>
      </c>
    </row>
    <row r="23" spans="1:14" s="18" customFormat="1" ht="30" customHeight="1">
      <c r="A23" s="39"/>
      <c r="B23" s="228" t="s">
        <v>83</v>
      </c>
      <c r="C23" s="185">
        <f t="shared" si="0"/>
        <v>0</v>
      </c>
      <c r="D23" s="185">
        <f t="shared" si="0"/>
        <v>3743340.9797999999</v>
      </c>
      <c r="E23" s="185">
        <f t="shared" si="0"/>
        <v>3798626.9387500002</v>
      </c>
      <c r="F23" s="185">
        <v>53714.258950000163</v>
      </c>
      <c r="G23" s="185">
        <v>0</v>
      </c>
      <c r="H23" s="185">
        <v>3553837.6798</v>
      </c>
      <c r="I23" s="185">
        <v>3553837.6798</v>
      </c>
      <c r="J23" s="185">
        <v>0</v>
      </c>
      <c r="K23" s="185">
        <v>0</v>
      </c>
      <c r="L23" s="185">
        <v>189503.3</v>
      </c>
      <c r="M23" s="185">
        <v>244789.25894999999</v>
      </c>
      <c r="N23" s="185">
        <v>53714.258949999989</v>
      </c>
    </row>
    <row r="24" spans="1:14" s="17" customFormat="1" ht="30" customHeight="1">
      <c r="A24" s="38" t="s">
        <v>84</v>
      </c>
      <c r="B24" s="227" t="s">
        <v>85</v>
      </c>
      <c r="C24" s="185">
        <v>4847451.4000000004</v>
      </c>
      <c r="D24" s="185">
        <v>24450355.284000002</v>
      </c>
      <c r="E24" s="185">
        <v>20083714.42221</v>
      </c>
      <c r="F24" s="195">
        <v>-4366640.8617900014</v>
      </c>
      <c r="G24" s="185">
        <v>4847451.4000000004</v>
      </c>
      <c r="H24" s="185">
        <v>24450355.284000002</v>
      </c>
      <c r="I24" s="185">
        <v>20083714.42221</v>
      </c>
      <c r="J24" s="195">
        <v>-4366640.8617900014</v>
      </c>
      <c r="K24" s="185">
        <v>0</v>
      </c>
      <c r="L24" s="185">
        <v>0</v>
      </c>
      <c r="M24" s="185">
        <v>0</v>
      </c>
      <c r="N24" s="195">
        <v>0</v>
      </c>
    </row>
    <row r="25" spans="1:14" s="17" customFormat="1" ht="30" customHeight="1">
      <c r="A25" s="38"/>
      <c r="B25" s="227" t="s">
        <v>86</v>
      </c>
      <c r="C25" s="185">
        <v>4847451.4000000004</v>
      </c>
      <c r="D25" s="185">
        <v>24450355.284000002</v>
      </c>
      <c r="E25" s="185">
        <v>20083714.42221</v>
      </c>
      <c r="F25" s="195">
        <v>-4366640.8617900014</v>
      </c>
      <c r="G25" s="185">
        <v>4847451.4000000004</v>
      </c>
      <c r="H25" s="185">
        <v>24450355.284000002</v>
      </c>
      <c r="I25" s="185">
        <v>20083714.42221</v>
      </c>
      <c r="J25" s="195">
        <v>-4366640.8617900014</v>
      </c>
      <c r="K25" s="185">
        <v>0</v>
      </c>
      <c r="L25" s="185">
        <v>0</v>
      </c>
      <c r="M25" s="185">
        <v>0</v>
      </c>
      <c r="N25" s="195">
        <v>0</v>
      </c>
    </row>
    <row r="26" spans="1:14" s="17" customFormat="1" ht="30" customHeight="1">
      <c r="A26" s="39"/>
      <c r="B26" s="228" t="s">
        <v>79</v>
      </c>
      <c r="C26" s="185">
        <v>16682027.800000001</v>
      </c>
      <c r="D26" s="185">
        <v>36795263.270000003</v>
      </c>
      <c r="E26" s="185">
        <v>31719869.08402</v>
      </c>
      <c r="F26" s="185">
        <v>-5075394.1859800033</v>
      </c>
      <c r="G26" s="185">
        <v>16682027.800000001</v>
      </c>
      <c r="H26" s="185">
        <v>36795263.270000003</v>
      </c>
      <c r="I26" s="185">
        <v>31719869.08402</v>
      </c>
      <c r="J26" s="185">
        <v>-5075394.1859800033</v>
      </c>
      <c r="K26" s="185">
        <v>0</v>
      </c>
      <c r="L26" s="185">
        <v>0</v>
      </c>
      <c r="M26" s="185">
        <v>0</v>
      </c>
      <c r="N26" s="185">
        <v>0</v>
      </c>
    </row>
    <row r="27" spans="1:14" s="17" customFormat="1" ht="30" customHeight="1">
      <c r="A27" s="39"/>
      <c r="B27" s="228" t="s">
        <v>73</v>
      </c>
      <c r="C27" s="185">
        <v>11834576.4</v>
      </c>
      <c r="D27" s="185">
        <v>12344907.986</v>
      </c>
      <c r="E27" s="185">
        <v>11636154.661809999</v>
      </c>
      <c r="F27" s="185">
        <v>-708753.32419000007</v>
      </c>
      <c r="G27" s="185">
        <v>11834576.4</v>
      </c>
      <c r="H27" s="185">
        <v>12344907.986</v>
      </c>
      <c r="I27" s="185">
        <v>11636154.661809999</v>
      </c>
      <c r="J27" s="185">
        <v>-708753.32419000007</v>
      </c>
      <c r="K27" s="185">
        <v>0</v>
      </c>
      <c r="L27" s="185">
        <v>0</v>
      </c>
      <c r="M27" s="185">
        <v>0</v>
      </c>
      <c r="N27" s="185">
        <v>0</v>
      </c>
    </row>
    <row r="28" spans="1:14" s="17" customFormat="1" ht="30" customHeight="1">
      <c r="A28" s="41"/>
      <c r="B28" s="228"/>
      <c r="C28" s="185">
        <v>0</v>
      </c>
      <c r="D28" s="185">
        <v>0</v>
      </c>
      <c r="E28" s="185">
        <v>0</v>
      </c>
      <c r="F28" s="196"/>
      <c r="G28" s="185">
        <v>0</v>
      </c>
      <c r="H28" s="185">
        <v>0</v>
      </c>
      <c r="I28" s="185">
        <v>0</v>
      </c>
      <c r="J28" s="196"/>
      <c r="K28" s="185">
        <v>0</v>
      </c>
      <c r="L28" s="185">
        <v>0</v>
      </c>
      <c r="M28" s="185">
        <v>0</v>
      </c>
      <c r="N28" s="196"/>
    </row>
    <row r="29" spans="1:14" ht="30" customHeight="1">
      <c r="A29" s="42" t="s">
        <v>87</v>
      </c>
      <c r="B29" s="227" t="s">
        <v>88</v>
      </c>
      <c r="C29" s="180">
        <v>0</v>
      </c>
      <c r="D29" s="180">
        <v>0</v>
      </c>
      <c r="E29" s="180">
        <v>9444155.9637099989</v>
      </c>
      <c r="F29" s="195">
        <v>9444155.9637099989</v>
      </c>
      <c r="G29" s="185">
        <v>0</v>
      </c>
      <c r="H29" s="185">
        <v>0</v>
      </c>
      <c r="I29" s="185">
        <v>6371009.4191800002</v>
      </c>
      <c r="J29" s="195">
        <v>6371009.4191800002</v>
      </c>
      <c r="K29" s="185">
        <v>0</v>
      </c>
      <c r="L29" s="185">
        <v>0</v>
      </c>
      <c r="M29" s="185">
        <v>3073146.5445300001</v>
      </c>
      <c r="N29" s="195">
        <v>3073146.5445300001</v>
      </c>
    </row>
    <row r="30" spans="1:14" s="17" customFormat="1" ht="30" customHeight="1">
      <c r="A30" s="43"/>
      <c r="B30" s="228" t="s">
        <v>89</v>
      </c>
      <c r="C30" s="185"/>
      <c r="D30" s="185">
        <v>0</v>
      </c>
      <c r="E30" s="185">
        <v>4050586.5877899998</v>
      </c>
      <c r="F30" s="185">
        <v>4050586.5877899998</v>
      </c>
      <c r="G30" s="185">
        <v>0</v>
      </c>
      <c r="H30" s="185">
        <v>0</v>
      </c>
      <c r="I30" s="185">
        <v>1205645.5153699999</v>
      </c>
      <c r="J30" s="185">
        <v>1205645.5153699999</v>
      </c>
      <c r="K30" s="185">
        <v>0</v>
      </c>
      <c r="L30" s="185">
        <v>0</v>
      </c>
      <c r="M30" s="185">
        <v>2844941.0724200001</v>
      </c>
      <c r="N30" s="185">
        <v>2844941.0724200001</v>
      </c>
    </row>
    <row r="31" spans="1:14" s="17" customFormat="1" ht="30" customHeight="1" thickBot="1">
      <c r="A31" s="44"/>
      <c r="B31" s="231" t="s">
        <v>90</v>
      </c>
      <c r="C31" s="197">
        <v>0</v>
      </c>
      <c r="D31" s="197">
        <v>0</v>
      </c>
      <c r="E31" s="197">
        <v>5393569.3759200005</v>
      </c>
      <c r="F31" s="197">
        <v>5393569.3759200005</v>
      </c>
      <c r="G31" s="197">
        <v>0</v>
      </c>
      <c r="H31" s="197">
        <v>0</v>
      </c>
      <c r="I31" s="197">
        <v>5165363.90381</v>
      </c>
      <c r="J31" s="197">
        <v>5165363.90381</v>
      </c>
      <c r="K31" s="197">
        <v>0</v>
      </c>
      <c r="L31" s="197">
        <v>0</v>
      </c>
      <c r="M31" s="197">
        <v>228205.47211</v>
      </c>
      <c r="N31" s="197">
        <v>228205.47211</v>
      </c>
    </row>
    <row r="32" spans="1:14" s="17" customFormat="1" ht="30" customHeight="1">
      <c r="A32" s="20"/>
      <c r="B32" s="232"/>
      <c r="C32" s="21"/>
      <c r="D32" s="79"/>
      <c r="E32" s="80"/>
      <c r="F32" s="80"/>
      <c r="G32" s="80"/>
      <c r="H32" s="80"/>
      <c r="I32" s="80"/>
      <c r="J32" s="80"/>
      <c r="K32" s="80"/>
      <c r="L32" s="19"/>
      <c r="M32" s="19"/>
      <c r="N32" s="19"/>
    </row>
  </sheetData>
  <mergeCells count="5">
    <mergeCell ref="G2:J2"/>
    <mergeCell ref="A2:A3"/>
    <mergeCell ref="B2:B3"/>
    <mergeCell ref="K2:N2"/>
    <mergeCell ref="C2:F2"/>
  </mergeCells>
  <printOptions horizontalCentered="1"/>
  <pageMargins left="0" right="0" top="0.74803149606299213" bottom="0" header="0.31496062992125984" footer="0.31496062992125984"/>
  <pageSetup paperSize="9" scale="7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C4C9C38F-3890-46DC-A490-E932FF4783AC}"/>
</file>

<file path=customXml/itemProps2.xml><?xml version="1.0" encoding="utf-8"?>
<ds:datastoreItem xmlns:ds="http://schemas.openxmlformats.org/officeDocument/2006/customXml" ds:itemID="{80B0B7EE-17B8-4383-B184-1DC773806D5C}"/>
</file>

<file path=customXml/itemProps3.xml><?xml version="1.0" encoding="utf-8"?>
<ds:datastoreItem xmlns:ds="http://schemas.openxmlformats.org/officeDocument/2006/customXml" ds:itemID="{06D9139F-9E73-49DB-8AFF-76A6E3FA1C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Доходы</vt:lpstr>
      <vt:lpstr>Расходы</vt:lpstr>
      <vt:lpstr>НФА</vt:lpstr>
      <vt:lpstr>ФАО</vt:lpstr>
      <vt:lpstr>Источники</vt:lpstr>
      <vt:lpstr>Доходы!Print_Area</vt:lpstr>
      <vt:lpstr>Расходы!Print_Area</vt:lpstr>
      <vt:lpstr>ФАО!Print_Area</vt:lpstr>
      <vt:lpstr>Доходы!Print_Titles</vt:lpstr>
      <vt:lpstr>Источники!Print_Titles</vt:lpstr>
      <vt:lpstr>НФА!Print_Titles</vt:lpstr>
      <vt:lpstr>Расходы!Print_Titles</vt:lpstr>
      <vt:lpstr>ФАО!Print_Titles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2021-04-19T01:19:19Z</dcterms:created>
  <dcterms:modified xsi:type="dcterms:W3CDTF">2022-07-28T16:44:01Z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