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arage\Code\LC-VLSICAD\project\FPGA_r_op\result\"/>
    </mc:Choice>
  </mc:AlternateContent>
  <xr:revisionPtr revIDLastSave="0" documentId="13_ncr:1_{11DEDA2B-173D-4DCA-9BD5-3516DC4A875A}" xr6:coauthVersionLast="47" xr6:coauthVersionMax="47" xr10:uidLastSave="{00000000-0000-0000-0000-000000000000}"/>
  <bookViews>
    <workbookView xWindow="-104" yWindow="-104" windowWidth="29699" windowHeight="160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6" i="1"/>
  <c r="Y7" i="1"/>
  <c r="Y8" i="1"/>
  <c r="Y9" i="1"/>
  <c r="Y10" i="1"/>
  <c r="Y11" i="1"/>
  <c r="X3" i="1"/>
  <c r="X8" i="1"/>
  <c r="X9" i="1"/>
  <c r="X10" i="1"/>
  <c r="Y2" i="1"/>
  <c r="X2" i="1"/>
  <c r="W3" i="1"/>
  <c r="W4" i="1"/>
  <c r="W5" i="1"/>
  <c r="W6" i="1"/>
  <c r="W7" i="1"/>
  <c r="W8" i="1"/>
  <c r="W9" i="1"/>
  <c r="W10" i="1"/>
  <c r="W11" i="1"/>
  <c r="W2" i="1"/>
  <c r="U3" i="1"/>
  <c r="U4" i="1"/>
  <c r="U5" i="1"/>
  <c r="Y5" i="1" s="1"/>
  <c r="U6" i="1"/>
  <c r="U7" i="1"/>
  <c r="U8" i="1"/>
  <c r="U9" i="1"/>
  <c r="U10" i="1"/>
  <c r="U11" i="1"/>
  <c r="U2" i="1"/>
  <c r="V3" i="1"/>
  <c r="V4" i="1"/>
  <c r="X4" i="1" s="1"/>
  <c r="V5" i="1"/>
  <c r="X5" i="1" s="1"/>
  <c r="V6" i="1"/>
  <c r="X6" i="1" s="1"/>
  <c r="V7" i="1"/>
  <c r="X7" i="1" s="1"/>
  <c r="V8" i="1"/>
  <c r="V9" i="1"/>
  <c r="V10" i="1"/>
  <c r="V11" i="1"/>
  <c r="X11" i="1" s="1"/>
  <c r="V2" i="1"/>
  <c r="I2" i="1"/>
  <c r="Q2" i="1" l="1"/>
  <c r="Q3" i="1"/>
  <c r="Q4" i="1"/>
  <c r="Q5" i="1"/>
  <c r="Q6" i="1"/>
  <c r="Q7" i="1"/>
  <c r="Q8" i="1"/>
  <c r="Q9" i="1"/>
  <c r="Q10" i="1"/>
  <c r="Q11" i="1"/>
  <c r="P3" i="1"/>
  <c r="P4" i="1"/>
  <c r="P5" i="1"/>
  <c r="P6" i="1"/>
  <c r="P7" i="1"/>
  <c r="P8" i="1"/>
  <c r="P9" i="1"/>
  <c r="P10" i="1"/>
  <c r="P11" i="1"/>
  <c r="P2" i="1"/>
  <c r="J3" i="1" l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J2" i="1"/>
</calcChain>
</file>

<file path=xl/sharedStrings.xml><?xml version="1.0" encoding="utf-8"?>
<sst xmlns="http://schemas.openxmlformats.org/spreadsheetml/2006/main" count="33" uniqueCount="33">
  <si>
    <t>case</t>
  </si>
  <si>
    <t>bank_iter</t>
  </si>
  <si>
    <t>instance_iter</t>
  </si>
  <si>
    <t>base noncrit</t>
  </si>
  <si>
    <t>base crit</t>
  </si>
  <si>
    <t>opt noncrit</t>
  </si>
  <si>
    <t>opt crit</t>
  </si>
  <si>
    <t>movable instaces</t>
  </si>
  <si>
    <t>sec crit</t>
  </si>
  <si>
    <t>sec noncrit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</si>
  <si>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</si>
  <si>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</si>
  <si>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</si>
  <si>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</si>
  <si>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</si>
  <si>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</si>
  <si>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</si>
  <si>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</si>
  <si>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case10</t>
  </si>
  <si>
    <t>Normalized Baseline</t>
  </si>
  <si>
    <t>All</t>
  </si>
  <si>
    <t>Non-Critical WL% (Ours)</t>
  </si>
  <si>
    <t>Critical WL% (Ours)</t>
  </si>
  <si>
    <t>Non-Critical WL% (2nd prize)</t>
  </si>
  <si>
    <t>Critical WL% (2nd prize)</t>
  </si>
  <si>
    <t>All O</t>
  </si>
  <si>
    <t>All 2</t>
  </si>
  <si>
    <t>All WL% (Ours)</t>
  </si>
  <si>
    <t>All WL% (2nd prize)</t>
  </si>
  <si>
    <t>case9</t>
  </si>
  <si>
    <t>Baseline</t>
  </si>
  <si>
    <t>No Limit Opt</t>
  </si>
  <si>
    <t>Limit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</si>
</sst>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  <xf numFmtId="0" fontId="2" fillId="2" borderId="1" xfId="1" applyFont="1"/>
    <xf numFmtId="0" fontId="2" fillId="3" borderId="0" xfId="0" applyFont="1" applyFill="1"/>
    <xf numFmtId="2" fontId="2" fillId="3" borderId="0" xfId="0" applyNumberFormat="1" applyFont="1" applyFill="1"/>
    <xf numFmtId="10" fontId="2" fillId="3" borderId="0" xfId="0" applyNumberFormat="1" applyFont="1" applyFill="1"/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(a) Wirelength</a:t>
            </a:r>
            <a:r>
              <a:rPr lang="en-US" altLang="zh-CN" sz="18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Result on Public Cases</a:t>
            </a:r>
            <a:endPara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Sheet1!$R$1</c:f>
              <c:strCache>
                <c:ptCount val="1"/>
                <c:pt idx="0">
                  <c:v>Normalized Baseline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1-473D-B0C6-7C0C93FBA189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Non-Critical WL% (Ours)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Sheet1!$I$2:$I$11</c:f>
              <c:numCache>
                <c:formatCode>0.00</c:formatCode>
                <c:ptCount val="10"/>
                <c:pt idx="0">
                  <c:v>0.97088983900060122</c:v>
                </c:pt>
                <c:pt idx="1">
                  <c:v>0.93690728923980948</c:v>
                </c:pt>
                <c:pt idx="2">
                  <c:v>0.94486629163261471</c:v>
                </c:pt>
                <c:pt idx="3">
                  <c:v>0.97237263036523747</c:v>
                </c:pt>
                <c:pt idx="4">
                  <c:v>0.94346639381561948</c:v>
                </c:pt>
                <c:pt idx="5">
                  <c:v>0.96592245400899557</c:v>
                </c:pt>
                <c:pt idx="6">
                  <c:v>0.9308223606950965</c:v>
                </c:pt>
                <c:pt idx="7">
                  <c:v>0.98270159705729443</c:v>
                </c:pt>
                <c:pt idx="8">
                  <c:v>0.9133718703914423</c:v>
                </c:pt>
                <c:pt idx="9">
                  <c:v>0.84283177953513377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1-473D-B0C6-7C0C93FBA18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Non-Critical WL% (2nd prize)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Sheet1!$P$2:$P$11</c:f>
              <c:numCache>
                <c:formatCode>0.00</c:formatCode>
                <c:ptCount val="10"/>
                <c:pt idx="0">
                  <c:v>0.96751620014697037</c:v>
                </c:pt>
                <c:pt idx="1">
                  <c:v>0.94389055495063656</c:v>
                </c:pt>
                <c:pt idx="2">
                  <c:v>0.94654839076538155</c:v>
                </c:pt>
                <c:pt idx="3">
                  <c:v>0.9452263155845444</c:v>
                </c:pt>
                <c:pt idx="4">
                  <c:v>0.93694149661352821</c:v>
                </c:pt>
                <c:pt idx="5">
                  <c:v>0.97062854562689227</c:v>
                </c:pt>
                <c:pt idx="6">
                  <c:v>0.97140396609766488</c:v>
                </c:pt>
                <c:pt idx="7">
                  <c:v>0.98728879407488412</c:v>
                </c:pt>
                <c:pt idx="8">
                  <c:v>0.93618746665490971</c:v>
                </c:pt>
                <c:pt idx="9">
                  <c:v>0.9119927461909545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1-473D-B0C6-7C0C93FBA189}"/>
            </c:ext>
          </c:extLst>
        </c:ser>
        <c:ser>
          <c:idx val="1"/>
          <c:order val="3"/>
          <c:tx>
            <c:strRef>
              <c:f>Sheet1!$J$1</c:f>
              <c:strCache>
                <c:ptCount val="1"/>
                <c:pt idx="0">
                  <c:v>Critical WL% (Ours)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Sheet1!$J$2:$J$11</c:f>
              <c:numCache>
                <c:formatCode>0.00</c:formatCode>
                <c:ptCount val="10"/>
                <c:pt idx="0">
                  <c:v>0.7549997183257281</c:v>
                </c:pt>
                <c:pt idx="1">
                  <c:v>0.70112664766654786</c:v>
                </c:pt>
                <c:pt idx="2">
                  <c:v>0.91442465801350448</c:v>
                </c:pt>
                <c:pt idx="3">
                  <c:v>0.84502767436497217</c:v>
                </c:pt>
                <c:pt idx="4">
                  <c:v>0.80463213534771438</c:v>
                </c:pt>
                <c:pt idx="5">
                  <c:v>0.80468254119077931</c:v>
                </c:pt>
                <c:pt idx="6">
                  <c:v>0.74252172497381719</c:v>
                </c:pt>
                <c:pt idx="7">
                  <c:v>0.84298991744379204</c:v>
                </c:pt>
                <c:pt idx="8">
                  <c:v>0.6831688000814885</c:v>
                </c:pt>
                <c:pt idx="9">
                  <c:v>0.59769123301411409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1-473D-B0C6-7C0C93FBA189}"/>
            </c:ext>
          </c:extLst>
        </c:ser>
        <c:ser>
          <c:idx val="3"/>
          <c:order val="4"/>
          <c:tx>
            <c:strRef>
              <c:f>Sheet1!$Q$1</c:f>
              <c:strCache>
                <c:ptCount val="1"/>
                <c:pt idx="0">
                  <c:v>Critical WL% (2nd prize)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Sheet1!$Q$2:$Q$11</c:f>
              <c:numCache>
                <c:formatCode>0.00</c:formatCode>
                <c:ptCount val="10"/>
                <c:pt idx="0">
                  <c:v>0.63810489549884508</c:v>
                </c:pt>
                <c:pt idx="1">
                  <c:v>0.62270662629141427</c:v>
                </c:pt>
                <c:pt idx="2">
                  <c:v>0.85728113447387144</c:v>
                </c:pt>
                <c:pt idx="3">
                  <c:v>0.70556452409975945</c:v>
                </c:pt>
                <c:pt idx="4">
                  <c:v>0.75102455026867065</c:v>
                </c:pt>
                <c:pt idx="5">
                  <c:v>0.67253948043556755</c:v>
                </c:pt>
                <c:pt idx="6">
                  <c:v>0.89121681645649942</c:v>
                </c:pt>
                <c:pt idx="7">
                  <c:v>0.7795299812405434</c:v>
                </c:pt>
                <c:pt idx="8">
                  <c:v>0.68335766671193809</c:v>
                </c:pt>
                <c:pt idx="9">
                  <c:v>0.57872017768012796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1-473D-B0C6-7C0C93FBA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553808"/>
        <c:axId val="580550896"/>
      </c:barChart>
      <c:catAx>
        <c:axId val="5805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50896"/>
        <c:crosses val="autoZero"/>
        <c:auto val="1"/>
        <c:lblAlgn val="ctr"/>
        <c:lblOffset val="100"/>
        <c:noMultiLvlLbl val="0"/>
      </c:catAx>
      <c:valAx>
        <c:axId val="58055089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(b) Total</a:t>
            </a:r>
            <a:r>
              <a:rPr lang="en-US" altLang="zh-CN" sz="1800" b="1" baseline="0"/>
              <a:t> Wirelength Result on Public Cases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Normalized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503-9567-ABB3C32D1BD3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All WL% (Ours)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Sheet1!$X$2:$X$11</c:f>
              <c:numCache>
                <c:formatCode>0.00</c:formatCode>
                <c:ptCount val="10"/>
                <c:pt idx="0">
                  <c:v>0.92152215079804711</c:v>
                </c:pt>
                <c:pt idx="1">
                  <c:v>0.88631423042927782</c:v>
                </c:pt>
                <c:pt idx="2">
                  <c:v>0.9392387161311464</c:v>
                </c:pt>
                <c:pt idx="3">
                  <c:v>0.94261066746487698</c:v>
                </c:pt>
                <c:pt idx="4">
                  <c:v>0.90562269109859428</c:v>
                </c:pt>
                <c:pt idx="5">
                  <c:v>0.91985400754395708</c:v>
                </c:pt>
                <c:pt idx="6">
                  <c:v>0.86280373312465131</c:v>
                </c:pt>
                <c:pt idx="7">
                  <c:v>0.94349291466608376</c:v>
                </c:pt>
                <c:pt idx="8">
                  <c:v>0.86980414836770226</c:v>
                </c:pt>
                <c:pt idx="9">
                  <c:v>0.78681574596037041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4503-9567-ABB3C32D1BD3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All WL% (2nd prize)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Sheet1!$Y$2:$Y$11</c:f>
              <c:numCache>
                <c:formatCode>0.00</c:formatCode>
                <c:ptCount val="10"/>
                <c:pt idx="0">
                  <c:v>0.89218957321550496</c:v>
                </c:pt>
                <c:pt idx="1">
                  <c:v>0.8749719309142161</c:v>
                </c:pt>
                <c:pt idx="2">
                  <c:v>0.93004604956796189</c:v>
                </c:pt>
                <c:pt idx="3">
                  <c:v>0.88921463227304187</c:v>
                </c:pt>
                <c:pt idx="4">
                  <c:v>0.88626390647709652</c:v>
                </c:pt>
                <c:pt idx="5">
                  <c:v>0.88546042626018129</c:v>
                </c:pt>
                <c:pt idx="6">
                  <c:v>0.94243847776308876</c:v>
                </c:pt>
                <c:pt idx="7">
                  <c:v>0.92898336586063912</c:v>
                </c:pt>
                <c:pt idx="8">
                  <c:v>0.8883374600133741</c:v>
                </c:pt>
                <c:pt idx="9">
                  <c:v>0.83583803554764879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E-4503-9567-ABB3C32D1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5159552"/>
        <c:axId val="575159136"/>
      </c:barChart>
      <c:catAx>
        <c:axId val="5751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9136"/>
        <c:crosses val="autoZero"/>
        <c:auto val="1"/>
        <c:lblAlgn val="ctr"/>
        <c:lblOffset val="100"/>
        <c:noMultiLvlLbl val="0"/>
      </c:catAx>
      <c:valAx>
        <c:axId val="57515913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(c) Top 5% avg.</a:t>
            </a:r>
            <a:r>
              <a:rPr lang="en-US" altLang="zh-CN" sz="1800" b="1" baseline="0"/>
              <a:t> p</a:t>
            </a:r>
            <a:r>
              <a:rPr lang="en-US" altLang="zh-CN" sz="1800" b="1"/>
              <a:t>indensity Result on Public Cases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Sheet1!$K$2:$K$11</c:f>
              <c:numCache>
                <c:formatCode>0.00%</c:formatCode>
                <c:ptCount val="10"/>
                <c:pt idx="0">
                  <c:v>0.26129999999999998</c:v>
                </c:pt>
                <c:pt idx="1">
                  <c:v>0.25840000000000002</c:v>
                </c:pt>
                <c:pt idx="2">
                  <c:v>0.26550000000000001</c:v>
                </c:pt>
                <c:pt idx="3">
                  <c:v>0.26029999999999998</c:v>
                </c:pt>
                <c:pt idx="4">
                  <c:v>0.25719999999999998</c:v>
                </c:pt>
                <c:pt idx="5">
                  <c:v>0.27679999999999999</c:v>
                </c:pt>
                <c:pt idx="6">
                  <c:v>0.27400000000000002</c:v>
                </c:pt>
                <c:pt idx="7">
                  <c:v>0.2903</c:v>
                </c:pt>
                <c:pt idx="8">
                  <c:v>0.33090000000000003</c:v>
                </c:pt>
                <c:pt idx="9">
                  <c:v>0.3322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9-464A-B391-A50D497BF8C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No Limit 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Sheet1!$L$2:$L$11</c:f>
              <c:numCache>
                <c:formatCode>0.00%</c:formatCode>
                <c:ptCount val="10"/>
                <c:pt idx="0">
                  <c:v>0.29060000000000002</c:v>
                </c:pt>
                <c:pt idx="1">
                  <c:v>0.29449999999999998</c:v>
                </c:pt>
                <c:pt idx="2">
                  <c:v>0.29170000000000001</c:v>
                </c:pt>
                <c:pt idx="3">
                  <c:v>0.2964</c:v>
                </c:pt>
                <c:pt idx="4">
                  <c:v>0.29160000000000003</c:v>
                </c:pt>
                <c:pt idx="5">
                  <c:v>0.30349999999999999</c:v>
                </c:pt>
                <c:pt idx="6">
                  <c:v>0.28960000000000002</c:v>
                </c:pt>
                <c:pt idx="7">
                  <c:v>0.35670000000000002</c:v>
                </c:pt>
                <c:pt idx="8">
                  <c:v>0.35189999999999999</c:v>
                </c:pt>
                <c:pt idx="9">
                  <c:v>0.3599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9-464A-B391-A50D497BF8C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Limit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Sheet1!$M$2:$M$11</c:f>
              <c:numCache>
                <c:formatCode>0.00%</c:formatCode>
                <c:ptCount val="10"/>
                <c:pt idx="0">
                  <c:v>0.25669999999999998</c:v>
                </c:pt>
                <c:pt idx="1">
                  <c:v>0.25840000000000002</c:v>
                </c:pt>
                <c:pt idx="2">
                  <c:v>0.26479999999999998</c:v>
                </c:pt>
                <c:pt idx="3">
                  <c:v>0.25590000000000002</c:v>
                </c:pt>
                <c:pt idx="4">
                  <c:v>0.25679999999999997</c:v>
                </c:pt>
                <c:pt idx="5">
                  <c:v>0.26440000000000002</c:v>
                </c:pt>
                <c:pt idx="6">
                  <c:v>0.27</c:v>
                </c:pt>
                <c:pt idx="7">
                  <c:v>0.28810000000000002</c:v>
                </c:pt>
                <c:pt idx="8">
                  <c:v>0.32450000000000001</c:v>
                </c:pt>
                <c:pt idx="9">
                  <c:v>0.3251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9-464A-B391-A50D497B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015408"/>
        <c:axId val="581012496"/>
      </c:barChart>
      <c:catAx>
        <c:axId val="5810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12496"/>
        <c:crosses val="autoZero"/>
        <c:auto val="1"/>
        <c:lblAlgn val="ctr"/>
        <c:lblOffset val="100"/>
        <c:noMultiLvlLbl val="0"/>
      </c:catAx>
      <c:valAx>
        <c:axId val="581012496"/>
        <c:scaling>
          <c:orientation val="minMax"/>
          <c:max val="0.36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581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171716</xdr:colOff>
      <xdr:row>11</xdr:row>
      <xdr:rowOff>297180</xdr:rowOff>
    </xdr:from>
    <xdr:to>
      <xdr:col>16</xdr:col>
      <xdr:colOff>120683</xdr:colOff>
      <xdr:row>26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87418E-F67F-44AB-9BD7-84798AC77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173060</xdr:colOff>
      <xdr:row>26</xdr:row>
      <xdr:rowOff>66234</xdr:rowOff>
    </xdr:from>
    <xdr:to>
      <xdr:col>8</xdr:col>
      <xdr:colOff>837362</xdr:colOff>
      <xdr:row>39</xdr:row>
      <xdr:rowOff>43376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BE6FFE-1FE0-4F6D-A34D-DA50B05A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831334</xdr:colOff>
      <xdr:row>26</xdr:row>
      <xdr:rowOff>69353</xdr:rowOff>
    </xdr:from>
    <xdr:to>
      <xdr:col>16</xdr:col>
      <xdr:colOff>122810</xdr:colOff>
      <xdr:row>39</xdr:row>
      <xdr:rowOff>42042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A5B956-E298-4F8D-9629-6FB8F40A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="57" zoomScaleNormal="90" workbookViewId="0">
      <selection activeCell="G2" sqref="G2:H11"/>
    </sheetView>
  </sheetViews>
  <sheetFormatPr defaultColWidth="12.59765625" defaultRowHeight="25.35" customHeight="1" x14ac:dyDescent="0.3"/>
  <cols>
    <col min="3" max="3" width="16.69921875" customWidth="1"/>
    <col min="4" max="4" width="18.69921875" customWidth="1"/>
    <col min="5" max="5" width="16" customWidth="1"/>
    <col min="11" max="11" width="14.59765625" customWidth="1"/>
    <col min="12" max="12" width="15.19921875" customWidth="1"/>
    <col min="13" max="13" width="17.69921875" customWidth="1"/>
    <col min="18" max="18" width="25.19921875" customWidth="1"/>
  </cols>
  <sheetData>
    <row r="1" spans="1:25" ht="25.35" customHeight="1" x14ac:dyDescent="0.4">
      <c r="A1" s="1" t="s">
        <v>0</v>
      </c>
      <c r="B1" s="4" t="s">
        <v>1</v>
      </c>
      <c r="C1" s="4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21</v>
      </c>
      <c r="J1" s="5" t="s">
        <v>22</v>
      </c>
      <c r="K1" s="1" t="s">
        <v>30</v>
      </c>
      <c r="L1" s="1" t="s">
        <v>31</v>
      </c>
      <c r="M1" s="5" t="s">
        <v>32</v>
      </c>
      <c r="N1" s="1" t="s">
        <v>9</v>
      </c>
      <c r="O1" s="1" t="s">
        <v>8</v>
      </c>
      <c r="P1" s="1" t="s">
        <v>23</v>
      </c>
      <c r="Q1" s="1" t="s">
        <v>24</v>
      </c>
      <c r="R1" s="1" t="s">
        <v>19</v>
      </c>
      <c r="U1" s="1" t="s">
        <v>20</v>
      </c>
      <c r="V1" s="1" t="s">
        <v>25</v>
      </c>
      <c r="W1" s="1" t="s">
        <v>26</v>
      </c>
      <c r="X1" s="5" t="s">
        <v>27</v>
      </c>
      <c r="Y1" s="1" t="s">
        <v>28</v>
      </c>
    </row>
    <row r="2" spans="1:25" ht="25.35" customHeight="1" x14ac:dyDescent="0.4">
      <c r="A2" s="1" t="s">
        <v>10</v>
      </c>
      <c r="B2" s="4">
        <v>50</v>
      </c>
      <c r="C2" s="4">
        <v>300</v>
      </c>
      <c r="D2" s="1">
        <v>6955</v>
      </c>
      <c r="E2" s="1">
        <v>59876</v>
      </c>
      <c r="F2" s="1">
        <v>17751</v>
      </c>
      <c r="G2" s="1">
        <v>58133</v>
      </c>
      <c r="H2" s="1">
        <v>13402</v>
      </c>
      <c r="I2" s="6">
        <f>G2/E2</f>
        <v>0.97088983900060122</v>
      </c>
      <c r="J2" s="6">
        <f>H2/F2</f>
        <v>0.7549997183257281</v>
      </c>
      <c r="K2" s="2">
        <v>0.26129999999999998</v>
      </c>
      <c r="L2" s="2">
        <v>0.29060000000000002</v>
      </c>
      <c r="M2" s="7">
        <v>0.25669999999999998</v>
      </c>
      <c r="N2" s="1">
        <v>57931</v>
      </c>
      <c r="O2" s="1">
        <v>11327</v>
      </c>
      <c r="P2" s="3">
        <f t="shared" ref="P2:P11" si="0">N2/E2</f>
        <v>0.96751620014697037</v>
      </c>
      <c r="Q2" s="3">
        <f t="shared" ref="Q2:Q11" si="1">O2/F2</f>
        <v>0.63810489549884508</v>
      </c>
      <c r="R2" s="1">
        <v>1</v>
      </c>
      <c r="T2" s="1">
        <v>9327</v>
      </c>
      <c r="U2" s="1">
        <f>E2+F2</f>
        <v>77627</v>
      </c>
      <c r="V2" s="1">
        <f>G2+H2</f>
        <v>71535</v>
      </c>
      <c r="W2" s="1">
        <f>N2+O2</f>
        <v>69258</v>
      </c>
      <c r="X2" s="6">
        <f>V2/U2</f>
        <v>0.92152215079804711</v>
      </c>
      <c r="Y2" s="3">
        <f>W2/U2</f>
        <v>0.89218957321550496</v>
      </c>
    </row>
    <row r="3" spans="1:25" ht="25.35" customHeight="1" x14ac:dyDescent="0.4">
      <c r="A3" s="1" t="s">
        <v>11</v>
      </c>
      <c r="B3" s="4">
        <v>30</v>
      </c>
      <c r="C3" s="4">
        <v>200</v>
      </c>
      <c r="D3" s="1">
        <v>27433</v>
      </c>
      <c r="E3" s="1">
        <v>164393</v>
      </c>
      <c r="F3" s="1">
        <v>44912</v>
      </c>
      <c r="G3" s="1">
        <v>154021</v>
      </c>
      <c r="H3" s="1">
        <v>31489</v>
      </c>
      <c r="I3" s="6">
        <f t="shared" ref="I3:I11" si="2">G3/E3</f>
        <v>0.93690728923980948</v>
      </c>
      <c r="J3" s="6">
        <f t="shared" ref="J3:J11" si="3">H3/F3</f>
        <v>0.70112664766654786</v>
      </c>
      <c r="K3" s="2">
        <v>0.25840000000000002</v>
      </c>
      <c r="L3" s="2">
        <v>0.29449999999999998</v>
      </c>
      <c r="M3" s="7">
        <v>0.25840000000000002</v>
      </c>
      <c r="N3" s="1">
        <v>155169</v>
      </c>
      <c r="O3" s="1">
        <v>27967</v>
      </c>
      <c r="P3" s="3">
        <f t="shared" si="0"/>
        <v>0.94389055495063656</v>
      </c>
      <c r="Q3" s="3">
        <f t="shared" si="1"/>
        <v>0.62270662629141427</v>
      </c>
      <c r="R3" s="1">
        <v>1</v>
      </c>
      <c r="T3" s="1">
        <v>24967</v>
      </c>
      <c r="U3" s="1">
        <f t="shared" ref="U3:U11" si="4">E3+F3</f>
        <v>209305</v>
      </c>
      <c r="V3" s="1">
        <f t="shared" ref="V3:V11" si="5">G3+H3</f>
        <v>185510</v>
      </c>
      <c r="W3" s="1">
        <f t="shared" ref="W3:W11" si="6">N3+O3</f>
        <v>183136</v>
      </c>
      <c r="X3" s="6">
        <f t="shared" ref="X3:X11" si="7">V3/U3</f>
        <v>0.88631423042927782</v>
      </c>
      <c r="Y3" s="3">
        <f t="shared" ref="Y3:Y11" si="8">W3/U3</f>
        <v>0.8749719309142161</v>
      </c>
    </row>
    <row r="4" spans="1:25" ht="25.35" customHeight="1" x14ac:dyDescent="0.4">
      <c r="A4" s="1" t="s">
        <v>12</v>
      </c>
      <c r="B4" s="4">
        <v>20</v>
      </c>
      <c r="C4" s="4">
        <v>150</v>
      </c>
      <c r="D4" s="1">
        <v>34799</v>
      </c>
      <c r="E4" s="1">
        <v>378099</v>
      </c>
      <c r="F4" s="1">
        <v>85749</v>
      </c>
      <c r="G4" s="1">
        <v>357253</v>
      </c>
      <c r="H4" s="1">
        <v>78411</v>
      </c>
      <c r="I4" s="6">
        <f t="shared" si="2"/>
        <v>0.94486629163261471</v>
      </c>
      <c r="J4" s="6">
        <f t="shared" si="3"/>
        <v>0.91442465801350448</v>
      </c>
      <c r="K4" s="2">
        <v>0.26550000000000001</v>
      </c>
      <c r="L4" s="2">
        <v>0.29170000000000001</v>
      </c>
      <c r="M4" s="7">
        <v>0.26479999999999998</v>
      </c>
      <c r="N4" s="1">
        <v>357889</v>
      </c>
      <c r="O4" s="1">
        <v>73511</v>
      </c>
      <c r="P4" s="3">
        <f t="shared" si="0"/>
        <v>0.94654839076538155</v>
      </c>
      <c r="Q4" s="3">
        <f t="shared" si="1"/>
        <v>0.85728113447387144</v>
      </c>
      <c r="R4" s="1">
        <v>1</v>
      </c>
      <c r="T4" s="1">
        <v>71511</v>
      </c>
      <c r="U4" s="1">
        <f t="shared" si="4"/>
        <v>463848</v>
      </c>
      <c r="V4" s="1">
        <f t="shared" si="5"/>
        <v>435664</v>
      </c>
      <c r="W4" s="1">
        <f t="shared" si="6"/>
        <v>431400</v>
      </c>
      <c r="X4" s="6">
        <f t="shared" si="7"/>
        <v>0.9392387161311464</v>
      </c>
      <c r="Y4" s="3">
        <f t="shared" si="8"/>
        <v>0.93004604956796189</v>
      </c>
    </row>
    <row r="5" spans="1:25" ht="25.35" customHeight="1" x14ac:dyDescent="0.4">
      <c r="A5" s="1" t="s">
        <v>13</v>
      </c>
      <c r="B5" s="4">
        <v>15</v>
      </c>
      <c r="C5" s="4">
        <v>40</v>
      </c>
      <c r="D5" s="1">
        <v>90631</v>
      </c>
      <c r="E5" s="1">
        <v>796167</v>
      </c>
      <c r="F5" s="1">
        <v>242824</v>
      </c>
      <c r="G5" s="1">
        <v>774171</v>
      </c>
      <c r="H5" s="1">
        <v>205193</v>
      </c>
      <c r="I5" s="6">
        <f t="shared" si="2"/>
        <v>0.97237263036523747</v>
      </c>
      <c r="J5" s="6">
        <f t="shared" si="3"/>
        <v>0.84502767436497217</v>
      </c>
      <c r="K5" s="2">
        <v>0.26029999999999998</v>
      </c>
      <c r="L5" s="2">
        <v>0.2964</v>
      </c>
      <c r="M5" s="7">
        <v>0.25590000000000002</v>
      </c>
      <c r="N5" s="1">
        <v>752558</v>
      </c>
      <c r="O5" s="1">
        <v>171328</v>
      </c>
      <c r="P5" s="3">
        <f t="shared" si="0"/>
        <v>0.9452263155845444</v>
      </c>
      <c r="Q5" s="3">
        <f t="shared" si="1"/>
        <v>0.70556452409975945</v>
      </c>
      <c r="R5" s="1">
        <v>1</v>
      </c>
      <c r="T5" s="1">
        <v>170328</v>
      </c>
      <c r="U5" s="1">
        <f t="shared" si="4"/>
        <v>1038991</v>
      </c>
      <c r="V5" s="1">
        <f t="shared" si="5"/>
        <v>979364</v>
      </c>
      <c r="W5" s="1">
        <f t="shared" si="6"/>
        <v>923886</v>
      </c>
      <c r="X5" s="6">
        <f t="shared" si="7"/>
        <v>0.94261066746487698</v>
      </c>
      <c r="Y5" s="3">
        <f t="shared" si="8"/>
        <v>0.88921463227304187</v>
      </c>
    </row>
    <row r="6" spans="1:25" ht="25.35" customHeight="1" x14ac:dyDescent="0.4">
      <c r="A6" s="1" t="s">
        <v>14</v>
      </c>
      <c r="B6" s="4">
        <v>15</v>
      </c>
      <c r="C6" s="4">
        <v>40</v>
      </c>
      <c r="D6" s="1">
        <v>109710</v>
      </c>
      <c r="E6" s="1">
        <v>1096569</v>
      </c>
      <c r="F6" s="1">
        <v>410912</v>
      </c>
      <c r="G6" s="1">
        <v>1034576</v>
      </c>
      <c r="H6" s="1">
        <v>330633</v>
      </c>
      <c r="I6" s="6">
        <f t="shared" si="2"/>
        <v>0.94346639381561948</v>
      </c>
      <c r="J6" s="6">
        <f t="shared" si="3"/>
        <v>0.80463213534771438</v>
      </c>
      <c r="K6" s="2">
        <v>0.25719999999999998</v>
      </c>
      <c r="L6" s="2">
        <v>0.29160000000000003</v>
      </c>
      <c r="M6" s="7">
        <v>0.25679999999999997</v>
      </c>
      <c r="N6" s="1">
        <v>1027421</v>
      </c>
      <c r="O6" s="1">
        <v>308605</v>
      </c>
      <c r="P6" s="3">
        <f t="shared" si="0"/>
        <v>0.93694149661352821</v>
      </c>
      <c r="Q6" s="3">
        <f t="shared" si="1"/>
        <v>0.75102455026867065</v>
      </c>
      <c r="R6" s="1">
        <v>1</v>
      </c>
      <c r="T6" s="1">
        <v>298605</v>
      </c>
      <c r="U6" s="1">
        <f t="shared" si="4"/>
        <v>1507481</v>
      </c>
      <c r="V6" s="1">
        <f t="shared" si="5"/>
        <v>1365209</v>
      </c>
      <c r="W6" s="1">
        <f t="shared" si="6"/>
        <v>1336026</v>
      </c>
      <c r="X6" s="6">
        <f t="shared" si="7"/>
        <v>0.90562269109859428</v>
      </c>
      <c r="Y6" s="3">
        <f t="shared" si="8"/>
        <v>0.88626390647709652</v>
      </c>
    </row>
    <row r="7" spans="1:25" ht="25.35" customHeight="1" x14ac:dyDescent="0.4">
      <c r="A7" s="1" t="s">
        <v>15</v>
      </c>
      <c r="B7" s="4">
        <v>15</v>
      </c>
      <c r="C7" s="4">
        <v>30</v>
      </c>
      <c r="D7" s="1">
        <v>175441</v>
      </c>
      <c r="E7" s="1">
        <v>1315529</v>
      </c>
      <c r="F7" s="1">
        <v>526210</v>
      </c>
      <c r="G7" s="1">
        <v>1270699</v>
      </c>
      <c r="H7" s="1">
        <v>423432</v>
      </c>
      <c r="I7" s="6">
        <f t="shared" si="2"/>
        <v>0.96592245400899557</v>
      </c>
      <c r="J7" s="6">
        <f t="shared" si="3"/>
        <v>0.80468254119077931</v>
      </c>
      <c r="K7" s="2">
        <v>0.27679999999999999</v>
      </c>
      <c r="L7" s="2">
        <v>0.30349999999999999</v>
      </c>
      <c r="M7" s="7">
        <v>0.26440000000000002</v>
      </c>
      <c r="N7" s="1">
        <v>1276890</v>
      </c>
      <c r="O7" s="1">
        <v>353897</v>
      </c>
      <c r="P7" s="3">
        <f t="shared" si="0"/>
        <v>0.97062854562689227</v>
      </c>
      <c r="Q7" s="3">
        <f t="shared" si="1"/>
        <v>0.67253948043556755</v>
      </c>
      <c r="R7" s="1">
        <v>1</v>
      </c>
      <c r="T7" s="1">
        <v>343897</v>
      </c>
      <c r="U7" s="1">
        <f t="shared" si="4"/>
        <v>1841739</v>
      </c>
      <c r="V7" s="1">
        <f t="shared" si="5"/>
        <v>1694131</v>
      </c>
      <c r="W7" s="1">
        <f t="shared" si="6"/>
        <v>1630787</v>
      </c>
      <c r="X7" s="6">
        <f t="shared" si="7"/>
        <v>0.91985400754395708</v>
      </c>
      <c r="Y7" s="3">
        <f t="shared" si="8"/>
        <v>0.88546042626018129</v>
      </c>
    </row>
    <row r="8" spans="1:25" ht="25.35" customHeight="1" x14ac:dyDescent="0.4">
      <c r="A8" s="1" t="s">
        <v>16</v>
      </c>
      <c r="B8" s="4">
        <v>15</v>
      </c>
      <c r="C8" s="4">
        <v>30</v>
      </c>
      <c r="D8" s="1">
        <v>226295</v>
      </c>
      <c r="E8" s="1">
        <v>1379492</v>
      </c>
      <c r="F8" s="1">
        <v>780093</v>
      </c>
      <c r="G8" s="1">
        <v>1284062</v>
      </c>
      <c r="H8" s="1">
        <v>579236</v>
      </c>
      <c r="I8" s="6">
        <f t="shared" si="2"/>
        <v>0.9308223606950965</v>
      </c>
      <c r="J8" s="6">
        <f t="shared" si="3"/>
        <v>0.74252172497381719</v>
      </c>
      <c r="K8" s="2">
        <v>0.27400000000000002</v>
      </c>
      <c r="L8" s="2">
        <v>0.28960000000000002</v>
      </c>
      <c r="M8" s="7">
        <v>0.27</v>
      </c>
      <c r="N8" s="1">
        <v>1340044</v>
      </c>
      <c r="O8" s="1">
        <v>695232</v>
      </c>
      <c r="P8" s="3">
        <f t="shared" si="0"/>
        <v>0.97140396609766488</v>
      </c>
      <c r="Q8" s="3">
        <f t="shared" si="1"/>
        <v>0.89121681645649942</v>
      </c>
      <c r="R8" s="1">
        <v>1</v>
      </c>
      <c r="T8" s="1">
        <v>695232</v>
      </c>
      <c r="U8" s="1">
        <f t="shared" si="4"/>
        <v>2159585</v>
      </c>
      <c r="V8" s="1">
        <f t="shared" si="5"/>
        <v>1863298</v>
      </c>
      <c r="W8" s="1">
        <f t="shared" si="6"/>
        <v>2035276</v>
      </c>
      <c r="X8" s="6">
        <f t="shared" si="7"/>
        <v>0.86280373312465131</v>
      </c>
      <c r="Y8" s="3">
        <f t="shared" si="8"/>
        <v>0.94243847776308876</v>
      </c>
    </row>
    <row r="9" spans="1:25" ht="25.35" customHeight="1" x14ac:dyDescent="0.4">
      <c r="A9" s="1" t="s">
        <v>17</v>
      </c>
      <c r="B9" s="4">
        <v>15</v>
      </c>
      <c r="C9" s="4">
        <v>30</v>
      </c>
      <c r="D9" s="1">
        <v>221566</v>
      </c>
      <c r="E9" s="1">
        <v>2458146</v>
      </c>
      <c r="F9" s="1">
        <v>958983</v>
      </c>
      <c r="G9" s="1">
        <v>2415624</v>
      </c>
      <c r="H9" s="1">
        <v>808413</v>
      </c>
      <c r="I9" s="6">
        <f t="shared" si="2"/>
        <v>0.98270159705729443</v>
      </c>
      <c r="J9" s="6">
        <f t="shared" si="3"/>
        <v>0.84298991744379204</v>
      </c>
      <c r="K9" s="2">
        <v>0.2903</v>
      </c>
      <c r="L9" s="2">
        <v>0.35670000000000002</v>
      </c>
      <c r="M9" s="7">
        <v>0.28810000000000002</v>
      </c>
      <c r="N9" s="1">
        <v>2426900</v>
      </c>
      <c r="O9" s="1">
        <v>747556</v>
      </c>
      <c r="P9" s="3">
        <f t="shared" si="0"/>
        <v>0.98728879407488412</v>
      </c>
      <c r="Q9" s="3">
        <f t="shared" si="1"/>
        <v>0.7795299812405434</v>
      </c>
      <c r="R9" s="1">
        <v>1</v>
      </c>
      <c r="T9" s="1">
        <v>747556</v>
      </c>
      <c r="U9" s="1">
        <f t="shared" si="4"/>
        <v>3417129</v>
      </c>
      <c r="V9" s="1">
        <f t="shared" si="5"/>
        <v>3224037</v>
      </c>
      <c r="W9" s="1">
        <f t="shared" si="6"/>
        <v>3174456</v>
      </c>
      <c r="X9" s="6">
        <f t="shared" si="7"/>
        <v>0.94349291466608376</v>
      </c>
      <c r="Y9" s="3">
        <f t="shared" si="8"/>
        <v>0.92898336586063912</v>
      </c>
    </row>
    <row r="10" spans="1:25" ht="25.35" customHeight="1" x14ac:dyDescent="0.4">
      <c r="A10" s="1" t="s">
        <v>29</v>
      </c>
      <c r="B10" s="4">
        <v>15</v>
      </c>
      <c r="C10" s="4">
        <v>30</v>
      </c>
      <c r="D10" s="1">
        <v>381108</v>
      </c>
      <c r="E10" s="1">
        <v>2018663</v>
      </c>
      <c r="F10" s="1">
        <v>471232</v>
      </c>
      <c r="G10" s="1">
        <v>1843790</v>
      </c>
      <c r="H10" s="1">
        <v>321931</v>
      </c>
      <c r="I10" s="6">
        <f t="shared" si="2"/>
        <v>0.9133718703914423</v>
      </c>
      <c r="J10" s="6">
        <f t="shared" si="3"/>
        <v>0.6831688000814885</v>
      </c>
      <c r="K10" s="2">
        <v>0.33090000000000003</v>
      </c>
      <c r="L10" s="2">
        <v>0.35189999999999999</v>
      </c>
      <c r="M10" s="7">
        <v>0.32450000000000001</v>
      </c>
      <c r="N10" s="1">
        <v>1889847</v>
      </c>
      <c r="O10" s="1">
        <v>322020</v>
      </c>
      <c r="P10" s="3">
        <f t="shared" si="0"/>
        <v>0.93618746665490971</v>
      </c>
      <c r="Q10" s="3">
        <f t="shared" si="1"/>
        <v>0.68335766671193809</v>
      </c>
      <c r="R10" s="1">
        <v>1</v>
      </c>
      <c r="T10" s="1">
        <v>322020</v>
      </c>
      <c r="U10" s="1">
        <f t="shared" si="4"/>
        <v>2489895</v>
      </c>
      <c r="V10" s="1">
        <f t="shared" si="5"/>
        <v>2165721</v>
      </c>
      <c r="W10" s="1">
        <f t="shared" si="6"/>
        <v>2211867</v>
      </c>
      <c r="X10" s="6">
        <f t="shared" si="7"/>
        <v>0.86980414836770226</v>
      </c>
      <c r="Y10" s="3">
        <f t="shared" si="8"/>
        <v>0.8883374600133741</v>
      </c>
    </row>
    <row r="11" spans="1:25" ht="25.35" customHeight="1" x14ac:dyDescent="0.4">
      <c r="A11" s="1" t="s">
        <v>18</v>
      </c>
      <c r="B11" s="4">
        <v>15</v>
      </c>
      <c r="C11" s="4">
        <v>30</v>
      </c>
      <c r="D11" s="1">
        <v>402635</v>
      </c>
      <c r="E11" s="1">
        <v>2261984</v>
      </c>
      <c r="F11" s="1">
        <v>669968</v>
      </c>
      <c r="G11" s="1">
        <v>1906472</v>
      </c>
      <c r="H11" s="1">
        <v>400434</v>
      </c>
      <c r="I11" s="6">
        <f t="shared" si="2"/>
        <v>0.84283177953513377</v>
      </c>
      <c r="J11" s="6">
        <f t="shared" si="3"/>
        <v>0.59769123301411409</v>
      </c>
      <c r="K11" s="2">
        <v>0.3322</v>
      </c>
      <c r="L11" s="2">
        <v>0.3599</v>
      </c>
      <c r="M11" s="7">
        <v>0.3251</v>
      </c>
      <c r="N11" s="1">
        <v>2062913</v>
      </c>
      <c r="O11" s="1">
        <v>387724</v>
      </c>
      <c r="P11" s="3">
        <f t="shared" si="0"/>
        <v>0.9119927461909545</v>
      </c>
      <c r="Q11" s="3">
        <f t="shared" si="1"/>
        <v>0.57872017768012796</v>
      </c>
      <c r="R11" s="1">
        <v>1</v>
      </c>
      <c r="T11" s="1">
        <v>387724</v>
      </c>
      <c r="U11" s="1">
        <f t="shared" si="4"/>
        <v>2931952</v>
      </c>
      <c r="V11" s="1">
        <f t="shared" si="5"/>
        <v>2306906</v>
      </c>
      <c r="W11" s="1">
        <f t="shared" si="6"/>
        <v>2450637</v>
      </c>
      <c r="X11" s="6">
        <f t="shared" si="7"/>
        <v>0.78681574596037041</v>
      </c>
      <c r="Y11" s="3">
        <f t="shared" si="8"/>
        <v>0.83583803554764879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 Gracfusie</dc:creator>
  <cp:lastModifiedBy>Cham Gracfusie</cp:lastModifiedBy>
  <dcterms:created xsi:type="dcterms:W3CDTF">2015-06-05T18:19:34Z</dcterms:created>
  <dcterms:modified xsi:type="dcterms:W3CDTF">2025-01-12T14:30:15Z</dcterms:modified>
</cp:coreProperties>
</file>