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WXWork\1688850791714787\Cache\File\2022-07\"/>
    </mc:Choice>
  </mc:AlternateContent>
  <bookViews>
    <workbookView xWindow="0" yWindow="0" windowWidth="24225" windowHeight="12540" activeTab="4"/>
  </bookViews>
  <sheets>
    <sheet name="人天明细" sheetId="5" r:id="rId1"/>
    <sheet name="人员安排" sheetId="4" r:id="rId2"/>
    <sheet name="研发内容明细" sheetId="6" r:id="rId3"/>
    <sheet name="研发内容明细改" sheetId="7" r:id="rId4"/>
    <sheet name="策划" sheetId="8" r:id="rId5"/>
  </sheets>
  <calcPr calcId="162913"/>
</workbook>
</file>

<file path=xl/calcChain.xml><?xml version="1.0" encoding="utf-8"?>
<calcChain xmlns="http://schemas.openxmlformats.org/spreadsheetml/2006/main">
  <c r="C15" i="4" l="1"/>
  <c r="I17" i="5"/>
  <c r="H17" i="5"/>
  <c r="H16" i="5"/>
  <c r="I16" i="5" s="1"/>
  <c r="H15" i="5"/>
  <c r="I15" i="5" s="1"/>
  <c r="I14" i="5"/>
  <c r="H14" i="5"/>
  <c r="H13" i="5"/>
  <c r="I13" i="5" s="1"/>
  <c r="H12" i="5"/>
  <c r="I12" i="5" s="1"/>
  <c r="L5" i="5" s="1"/>
  <c r="I11" i="5"/>
  <c r="H11" i="5"/>
  <c r="H10" i="5"/>
  <c r="I10" i="5" s="1"/>
  <c r="H9" i="5"/>
  <c r="I9" i="5" s="1"/>
  <c r="H8" i="5"/>
  <c r="I8" i="5" s="1"/>
  <c r="H7" i="5"/>
  <c r="I7" i="5" s="1"/>
  <c r="I18" i="5" l="1"/>
  <c r="L6" i="5"/>
  <c r="L8" i="5" s="1"/>
  <c r="L7" i="5"/>
  <c r="H18" i="5"/>
</calcChain>
</file>

<file path=xl/sharedStrings.xml><?xml version="1.0" encoding="utf-8"?>
<sst xmlns="http://schemas.openxmlformats.org/spreadsheetml/2006/main" count="240" uniqueCount="159">
  <si>
    <t>岗位职级</t>
  </si>
  <si>
    <t>时间</t>
  </si>
  <si>
    <t>总人月</t>
  </si>
  <si>
    <t>总人天</t>
  </si>
  <si>
    <t>资深岗位</t>
  </si>
  <si>
    <t>7月</t>
  </si>
  <si>
    <t>8月</t>
  </si>
  <si>
    <t>9月</t>
  </si>
  <si>
    <t>10月</t>
  </si>
  <si>
    <t>11月</t>
  </si>
  <si>
    <t>高级岗位</t>
  </si>
  <si>
    <t>系统策划-高级</t>
  </si>
  <si>
    <t>中级岗位</t>
  </si>
  <si>
    <t>系统策划-中级</t>
  </si>
  <si>
    <t>总合计（人天）</t>
  </si>
  <si>
    <t>客户端程序-高级</t>
  </si>
  <si>
    <t>客户端程序-中级</t>
  </si>
  <si>
    <t>地编-中级</t>
  </si>
  <si>
    <t>原画-资深</t>
  </si>
  <si>
    <t>建模师</t>
  </si>
  <si>
    <t>动效师-高级</t>
  </si>
  <si>
    <t>动效师-中级</t>
  </si>
  <si>
    <t>特效师-高级</t>
  </si>
  <si>
    <t>QA-中级</t>
  </si>
  <si>
    <t>ID</t>
  </si>
  <si>
    <t>岗位</t>
  </si>
  <si>
    <t>人数</t>
  </si>
  <si>
    <t>职级</t>
  </si>
  <si>
    <t>工种内容概述</t>
  </si>
  <si>
    <t>系统策划</t>
  </si>
  <si>
    <t>高级</t>
  </si>
  <si>
    <t>猫饭功能设计、食物设计、配置表配置、角色猫咪动作设计</t>
  </si>
  <si>
    <t>中级</t>
  </si>
  <si>
    <t>客户端程序</t>
  </si>
  <si>
    <t>实现相关功能需求</t>
  </si>
  <si>
    <t>地编</t>
  </si>
  <si>
    <t>编辑场景</t>
  </si>
  <si>
    <t>原画</t>
  </si>
  <si>
    <t>资深</t>
  </si>
  <si>
    <t>场景设计、食物制作、UI界面制作</t>
  </si>
  <si>
    <t>场景搭建、食物制作</t>
  </si>
  <si>
    <t>动效师</t>
  </si>
  <si>
    <t>角色、猫咪动作制作</t>
  </si>
  <si>
    <t>特效师</t>
  </si>
  <si>
    <t>相关特效制作</t>
  </si>
  <si>
    <t>测试</t>
  </si>
  <si>
    <t>功能测试</t>
  </si>
  <si>
    <t>总人数：</t>
  </si>
  <si>
    <t>编号</t>
  </si>
  <si>
    <t>模块</t>
  </si>
  <si>
    <t>名称</t>
  </si>
  <si>
    <t>内容描述</t>
  </si>
  <si>
    <t>表现制作</t>
  </si>
  <si>
    <t>备注</t>
  </si>
  <si>
    <t>工时预估/工作日</t>
  </si>
  <si>
    <t>功能模块</t>
  </si>
  <si>
    <t>用餐技能加成</t>
  </si>
  <si>
    <t>预留</t>
  </si>
  <si>
    <t>-</t>
  </si>
  <si>
    <t>猫饭属性</t>
  </si>
  <si>
    <t>1.食用猫饭后根据制作时选取的猫饭配方增加对应的属性
2.增加的属性具有时限限制（可配置）</t>
  </si>
  <si>
    <t>幸运事件</t>
  </si>
  <si>
    <t>1.在猫饭制作过程会概率出现的事件，出现概率可配置；
2.将会按照概率给最终制作的成品增加一个前缀，根据前缀增加不同的属性，前缀概率可配置；
3.使用特殊货币可以影响出现概率和前缀概率；</t>
  </si>
  <si>
    <t>类似于装备附魔的功能，会在原效果上增加前缀对应的效果</t>
  </si>
  <si>
    <t>产出猫饭道具</t>
  </si>
  <si>
    <t>选择外卖后将会产出一个猫饭配方对应的外卖道具</t>
  </si>
  <si>
    <t>适配猫饭动画</t>
  </si>
  <si>
    <t>1.配合动画资产，实现猫饭全流程动画</t>
  </si>
  <si>
    <t>配置工具支持</t>
  </si>
  <si>
    <r>
      <rPr>
        <sz val="14"/>
        <color theme="1"/>
        <rFont val="微软雅黑"/>
        <charset val="134"/>
      </rPr>
      <t>1.配方配置表
2.材料配置表
3.额外效果配置表
3.属性加成配置表
5.幸运事件配置表
（需甲方提供相应的参数）</t>
    </r>
    <r>
      <rPr>
        <sz val="14"/>
        <color rgb="FFFF0000"/>
        <rFont val="微软雅黑"/>
        <charset val="134"/>
      </rPr>
      <t>有可复用的</t>
    </r>
  </si>
  <si>
    <t>每个配置表需与对应功能完成引用</t>
  </si>
  <si>
    <t>过场动画</t>
  </si>
  <si>
    <t>厨房区域升级切换</t>
  </si>
  <si>
    <t>猫饭UI界面搭建</t>
  </si>
  <si>
    <t>策划负责给到全流程图、策划文案以及所有UI原型图</t>
  </si>
  <si>
    <t>调优</t>
  </si>
  <si>
    <t>调优测试合并代码</t>
  </si>
  <si>
    <t>最终交付前的调优工作</t>
  </si>
  <si>
    <t>美术模块</t>
  </si>
  <si>
    <t>猫饭UI</t>
  </si>
  <si>
    <t>整个猫饭制作的UI</t>
  </si>
  <si>
    <t>图标 - 30+</t>
  </si>
  <si>
    <t>交互表现</t>
  </si>
  <si>
    <t>1.同用餐地区的交互（餐位入座）
2.同设定的NPC交互（对话）</t>
  </si>
  <si>
    <t>做菜动画制作</t>
  </si>
  <si>
    <t>动画分镜稿，策划支持、配置和调试。有少量需自己调试</t>
  </si>
  <si>
    <t>1.外带，做菜动画播放完毕后显示提示弹框即可。
2.动画需要按照精良的品质制作。</t>
  </si>
  <si>
    <t>上菜动画制作</t>
  </si>
  <si>
    <t>食用动画制作</t>
  </si>
  <si>
    <t>交互艾露猫动画制作</t>
  </si>
  <si>
    <t>气氛组</t>
  </si>
  <si>
    <t>原画制作</t>
  </si>
  <si>
    <t>厨房场景原画</t>
  </si>
  <si>
    <t>用餐区域原画</t>
  </si>
  <si>
    <t>菜的4个品类原画</t>
  </si>
  <si>
    <t>NPC制作原画</t>
  </si>
  <si>
    <t>厨房场景建模制作</t>
  </si>
  <si>
    <t>场景中包含20个模型构成</t>
  </si>
  <si>
    <t>10个工作日计算</t>
  </si>
  <si>
    <t>用餐区域场景建模制作</t>
  </si>
  <si>
    <t>场景中包含10个模型构成</t>
  </si>
  <si>
    <t>NPC资产制作</t>
  </si>
  <si>
    <t>建模-厨师长、厨工X2和艾露猫，尽量不做</t>
  </si>
  <si>
    <t>特效制作</t>
  </si>
  <si>
    <t>提供材质</t>
  </si>
  <si>
    <t>成品菜品建模制作</t>
  </si>
  <si>
    <t>每个品类做1个共计4个</t>
  </si>
  <si>
    <t>包装项</t>
  </si>
  <si>
    <t>配方包装设计</t>
  </si>
  <si>
    <t>需要甲方提供相应的材料</t>
  </si>
  <si>
    <t>场景设计</t>
  </si>
  <si>
    <t>NPC形象设计</t>
  </si>
  <si>
    <r>
      <t>1.配方配置表
2.材料配置表
3.额外效果配置表
3.属性加成配置表
5.幸运事件配置表
（需甲方提供相应的参数）</t>
    </r>
    <r>
      <rPr>
        <sz val="14"/>
        <color rgb="FFFF0000"/>
        <rFont val="微软雅黑"/>
        <charset val="134"/>
      </rPr>
      <t>配置功能TIMI已经有了，可提供飓风使用/调用</t>
    </r>
  </si>
  <si>
    <t>1.5个人天计算</t>
  </si>
  <si>
    <r>
      <t>动画分镜稿，策划支持、配置和调试。</t>
    </r>
    <r>
      <rPr>
        <sz val="14"/>
        <color rgb="FFFF0000"/>
        <rFont val="微软雅黑"/>
        <charset val="134"/>
      </rPr>
      <t>材质、贴图会提供，提供一部分动效，主要是做适配工作和少量动画制作。</t>
    </r>
  </si>
  <si>
    <t>预计10+个左右</t>
  </si>
  <si>
    <t>根据要就重新计算</t>
  </si>
  <si>
    <t>不做</t>
  </si>
  <si>
    <t>甲方提供相应的资产，我方负责调试。</t>
  </si>
  <si>
    <t>场景编辑处理</t>
  </si>
  <si>
    <t>配方包装</t>
    <phoneticPr fontId="17" type="noConversion"/>
  </si>
  <si>
    <t>UI/UX交互设计案</t>
    <phoneticPr fontId="17" type="noConversion"/>
  </si>
  <si>
    <t>猫饭功能系统案</t>
    <phoneticPr fontId="17" type="noConversion"/>
  </si>
  <si>
    <t>NPC交互设计</t>
    <phoneticPr fontId="17" type="noConversion"/>
  </si>
  <si>
    <t>猫饭产出投放设计</t>
    <phoneticPr fontId="17" type="noConversion"/>
  </si>
  <si>
    <t>材料包装</t>
    <phoneticPr fontId="17" type="noConversion"/>
  </si>
  <si>
    <t>配合提供的资料，进行投放预估，设计投放公式及相关数值</t>
    <phoneticPr fontId="17" type="noConversion"/>
  </si>
  <si>
    <t>猫饭交互区域的NPC表现设计</t>
    <phoneticPr fontId="17" type="noConversion"/>
  </si>
  <si>
    <t>配置</t>
    <phoneticPr fontId="17" type="noConversion"/>
  </si>
  <si>
    <t>策划设计</t>
    <phoneticPr fontId="17" type="noConversion"/>
  </si>
  <si>
    <t>配方文本包装设计，名称、表现内容（ICON）</t>
    <phoneticPr fontId="17" type="noConversion"/>
  </si>
  <si>
    <t>2.文案包装（名称、描述等）；</t>
    <phoneticPr fontId="17" type="noConversion"/>
  </si>
  <si>
    <t>1.食物形象；</t>
    <phoneticPr fontId="17" type="noConversion"/>
  </si>
  <si>
    <t>材料文本包装设计，名称、表现内容（ICON）</t>
    <phoneticPr fontId="17" type="noConversion"/>
  </si>
  <si>
    <t>3.材料产出预设；</t>
    <phoneticPr fontId="17" type="noConversion"/>
  </si>
  <si>
    <t>1.材料形象；</t>
    <phoneticPr fontId="17" type="noConversion"/>
  </si>
  <si>
    <t>1.与功能NPC交互的界面；</t>
    <phoneticPr fontId="17" type="noConversion"/>
  </si>
  <si>
    <t>3.食用结束时展示界面</t>
    <phoneticPr fontId="17" type="noConversion"/>
  </si>
  <si>
    <t>2.配方交互界面；</t>
    <phoneticPr fontId="17" type="noConversion"/>
  </si>
  <si>
    <r>
      <t xml:space="preserve">策划负责给到全流程图、策划文案以及所有UI原型图
</t>
    </r>
    <r>
      <rPr>
        <sz val="16"/>
        <color rgb="FFFF0000"/>
        <rFont val="微软雅黑"/>
        <family val="2"/>
        <charset val="134"/>
      </rPr>
      <t>外带的食物（道具），使用后是否需要界面设计</t>
    </r>
    <phoneticPr fontId="17" type="noConversion"/>
  </si>
  <si>
    <t>2.材料配置结构；</t>
    <phoneticPr fontId="17" type="noConversion"/>
  </si>
  <si>
    <t>3.幸运事件配置结构；</t>
    <phoneticPr fontId="17" type="noConversion"/>
  </si>
  <si>
    <t>4.属性加成配置支持（预留）；</t>
    <phoneticPr fontId="17" type="noConversion"/>
  </si>
  <si>
    <t>5.额外效果配置支持（预留）；</t>
    <phoneticPr fontId="17" type="noConversion"/>
  </si>
  <si>
    <t>6.菜品品级配置结构；</t>
    <phoneticPr fontId="17" type="noConversion"/>
  </si>
  <si>
    <t>7.烹饪动画配置结构；</t>
    <phoneticPr fontId="17" type="noConversion"/>
  </si>
  <si>
    <t>8.用餐技能配置支持（预留）；</t>
    <phoneticPr fontId="17" type="noConversion"/>
  </si>
  <si>
    <t>9.猫饭道具（外带）配置支持（预留）；</t>
    <phoneticPr fontId="17" type="noConversion"/>
  </si>
  <si>
    <t>1.配方配置结构；</t>
    <phoneticPr fontId="17" type="noConversion"/>
  </si>
  <si>
    <t>实现结构需求，满足猫饭所有配置
根据一直需求做出的结构，若后续需求调整，对应结构将会做出调整</t>
    <phoneticPr fontId="17" type="noConversion"/>
  </si>
  <si>
    <t>2.数值投放设计；</t>
    <phoneticPr fontId="17" type="noConversion"/>
  </si>
  <si>
    <t>1.材料投放设计；</t>
    <phoneticPr fontId="17" type="noConversion"/>
  </si>
  <si>
    <t>2.交互表现及AI；</t>
    <phoneticPr fontId="17" type="noConversion"/>
  </si>
  <si>
    <t>1.常态表现及AI；</t>
    <phoneticPr fontId="17" type="noConversion"/>
  </si>
  <si>
    <t>2.材料配置（文本展示、图片展示、及其他功能性配置）</t>
    <phoneticPr fontId="17" type="noConversion"/>
  </si>
  <si>
    <t>3.材料投放配置</t>
    <phoneticPr fontId="17" type="noConversion"/>
  </si>
  <si>
    <t>4.猫饭流程动画配置</t>
    <phoneticPr fontId="17" type="noConversion"/>
  </si>
  <si>
    <t>5.NPC AI配置</t>
    <phoneticPr fontId="17" type="noConversion"/>
  </si>
  <si>
    <t>1.配方配置（文本展示、图片展示、及其他功能性配置）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</si>
</sst>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sz val="14"/>
      <color theme="1"/>
      <name val="微软雅黑"/>
      <charset val="134"/>
    </font>
    <font>
      <sz val="16"/>
      <color theme="1"/>
      <name val="微软雅黑"/>
      <charset val="134"/>
    </font>
    <font>
      <b/>
      <sz val="16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b/>
      <sz val="16"/>
      <color rgb="FFFF0000"/>
      <name val="宋体"/>
      <charset val="134"/>
      <scheme val="minor"/>
    </font>
    <font>
      <sz val="16"/>
      <color rgb="FFFF0000"/>
      <name val="微软雅黑"/>
      <charset val="134"/>
    </font>
    <font>
      <sz val="14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6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2" fillId="4" borderId="23" xfId="0" applyFont="1" applyFill="1" applyBorder="1" applyAlignment="1">
      <alignment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vertical="center" wrapText="1"/>
    </xf>
    <xf numFmtId="0" fontId="2" fillId="4" borderId="18" xfId="0" applyFont="1" applyFill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vertical="center" wrapText="1"/>
    </xf>
    <xf numFmtId="0" fontId="2" fillId="4" borderId="18" xfId="0" applyFont="1" applyFill="1" applyBorder="1" applyAlignment="1">
      <alignment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3" fillId="5" borderId="7" xfId="0" applyFont="1" applyFill="1" applyBorder="1" applyAlignment="1">
      <alignment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3" fillId="5" borderId="32" xfId="0" applyFont="1" applyFill="1" applyBorder="1" applyAlignment="1">
      <alignment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10" fillId="6" borderId="37" xfId="0" applyFont="1" applyFill="1" applyBorder="1">
      <alignment vertical="center"/>
    </xf>
    <xf numFmtId="0" fontId="10" fillId="6" borderId="8" xfId="0" applyFont="1" applyFill="1" applyBorder="1">
      <alignment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>
      <alignment vertical="center"/>
    </xf>
    <xf numFmtId="0" fontId="0" fillId="7" borderId="3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left" vertical="center"/>
    </xf>
    <xf numFmtId="0" fontId="0" fillId="7" borderId="39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14" fillId="0" borderId="38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15" fillId="0" borderId="38" xfId="0" applyFont="1" applyBorder="1" applyAlignment="1">
      <alignment horizontal="center" vertical="center"/>
    </xf>
    <xf numFmtId="0" fontId="0" fillId="9" borderId="13" xfId="0" applyFill="1" applyBorder="1">
      <alignment vertical="center"/>
    </xf>
    <xf numFmtId="0" fontId="16" fillId="0" borderId="39" xfId="0" applyFont="1" applyBorder="1">
      <alignment vertical="center"/>
    </xf>
    <xf numFmtId="0" fontId="0" fillId="0" borderId="35" xfId="0" applyBorder="1">
      <alignment vertical="center"/>
    </xf>
    <xf numFmtId="0" fontId="0" fillId="10" borderId="13" xfId="0" applyFill="1" applyBorder="1">
      <alignment vertical="center"/>
    </xf>
    <xf numFmtId="0" fontId="0" fillId="11" borderId="13" xfId="0" applyFill="1" applyBorder="1">
      <alignment vertical="center"/>
    </xf>
    <xf numFmtId="0" fontId="0" fillId="6" borderId="13" xfId="0" applyFill="1" applyBorder="1">
      <alignment vertical="center"/>
    </xf>
    <xf numFmtId="0" fontId="0" fillId="0" borderId="14" xfId="0" applyBorder="1">
      <alignment vertical="center"/>
    </xf>
    <xf numFmtId="0" fontId="16" fillId="0" borderId="13" xfId="0" applyFont="1" applyBorder="1">
      <alignment vertical="center"/>
    </xf>
    <xf numFmtId="0" fontId="14" fillId="0" borderId="13" xfId="0" applyFont="1" applyBorder="1">
      <alignment vertical="center"/>
    </xf>
    <xf numFmtId="0" fontId="6" fillId="0" borderId="36" xfId="0" applyFont="1" applyBorder="1">
      <alignment vertical="center"/>
    </xf>
    <xf numFmtId="0" fontId="0" fillId="0" borderId="35" xfId="0" applyBorder="1" applyAlignment="1">
      <alignment horizontal="center" vertical="center"/>
    </xf>
    <xf numFmtId="0" fontId="13" fillId="8" borderId="37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24" xfId="0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3" fillId="4" borderId="26" xfId="0" applyFont="1" applyFill="1" applyBorder="1" applyAlignment="1">
      <alignment horizontal="left" vertical="center" wrapText="1"/>
    </xf>
    <xf numFmtId="0" fontId="3" fillId="4" borderId="22" xfId="0" applyFont="1" applyFill="1" applyBorder="1" applyAlignment="1">
      <alignment horizontal="lef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19" fillId="3" borderId="13" xfId="0" applyFont="1" applyFill="1" applyBorder="1" applyAlignment="1">
      <alignment vertical="center" wrapText="1"/>
    </xf>
    <xf numFmtId="0" fontId="18" fillId="3" borderId="13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1" fillId="3" borderId="13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8"/>
  <sheetViews>
    <sheetView zoomScale="130" zoomScaleNormal="130" workbookViewId="0">
      <selection activeCell="J13" sqref="J13"/>
    </sheetView>
  </sheetViews>
  <sheetFormatPr defaultColWidth="18" defaultRowHeight="18" customHeight="1" x14ac:dyDescent="0.15"/>
  <cols>
    <col min="1" max="1" width="18" customWidth="1"/>
    <col min="2" max="2" width="20.125" customWidth="1"/>
    <col min="3" max="5" width="4.25" customWidth="1"/>
    <col min="6" max="7" width="5.25" customWidth="1"/>
    <col min="8" max="8" width="7.75" customWidth="1"/>
    <col min="9" max="9" width="9.875" customWidth="1"/>
    <col min="10" max="16383" width="18" customWidth="1"/>
  </cols>
  <sheetData>
    <row r="4" spans="2:12" ht="18" customHeight="1" x14ac:dyDescent="0.15">
      <c r="B4" s="90" t="s">
        <v>0</v>
      </c>
      <c r="C4" s="92" t="s">
        <v>1</v>
      </c>
      <c r="D4" s="92"/>
      <c r="E4" s="92"/>
      <c r="F4" s="92"/>
      <c r="G4" s="92"/>
      <c r="H4" s="92" t="s">
        <v>2</v>
      </c>
      <c r="I4" s="94" t="s">
        <v>3</v>
      </c>
      <c r="K4" s="82" t="s">
        <v>0</v>
      </c>
      <c r="L4" s="82" t="s">
        <v>3</v>
      </c>
    </row>
    <row r="5" spans="2:12" ht="18" customHeight="1" x14ac:dyDescent="0.15">
      <c r="B5" s="91"/>
      <c r="C5" s="93"/>
      <c r="D5" s="93"/>
      <c r="E5" s="93"/>
      <c r="F5" s="93"/>
      <c r="G5" s="93"/>
      <c r="H5" s="93"/>
      <c r="I5" s="95"/>
      <c r="K5" s="83" t="s">
        <v>4</v>
      </c>
      <c r="L5" s="83">
        <f>I12</f>
        <v>60</v>
      </c>
    </row>
    <row r="6" spans="2:12" ht="18" customHeight="1" x14ac:dyDescent="0.15">
      <c r="B6" s="91"/>
      <c r="C6" s="75" t="s">
        <v>5</v>
      </c>
      <c r="D6" s="75" t="s">
        <v>6</v>
      </c>
      <c r="E6" s="75" t="s">
        <v>7</v>
      </c>
      <c r="F6" s="75" t="s">
        <v>8</v>
      </c>
      <c r="G6" s="75" t="s">
        <v>9</v>
      </c>
      <c r="H6" s="93"/>
      <c r="I6" s="95"/>
      <c r="K6" s="84" t="s">
        <v>10</v>
      </c>
      <c r="L6" s="84">
        <f>SUM(I7,I9,I14,I16)</f>
        <v>192</v>
      </c>
    </row>
    <row r="7" spans="2:12" ht="18" customHeight="1" x14ac:dyDescent="0.15">
      <c r="B7" s="76" t="s">
        <v>11</v>
      </c>
      <c r="C7" s="77">
        <v>1</v>
      </c>
      <c r="D7" s="77">
        <v>1</v>
      </c>
      <c r="E7" s="77">
        <v>1</v>
      </c>
      <c r="F7" s="77">
        <v>1</v>
      </c>
      <c r="G7" s="77">
        <v>1</v>
      </c>
      <c r="H7" s="77">
        <f>SUM(C7:G7)</f>
        <v>5</v>
      </c>
      <c r="I7" s="85">
        <f t="shared" ref="I7:I10" si="0">H7*12</f>
        <v>60</v>
      </c>
      <c r="K7" s="75" t="s">
        <v>12</v>
      </c>
      <c r="L7" s="75">
        <f>SUM(I8,I10,I11,I13,I15,I17)</f>
        <v>564</v>
      </c>
    </row>
    <row r="8" spans="2:12" ht="18" customHeight="1" x14ac:dyDescent="0.15">
      <c r="B8" s="78" t="s">
        <v>13</v>
      </c>
      <c r="C8" s="77">
        <v>1</v>
      </c>
      <c r="D8" s="77">
        <v>1</v>
      </c>
      <c r="E8" s="77">
        <v>1</v>
      </c>
      <c r="F8" s="77">
        <v>1</v>
      </c>
      <c r="G8" s="77">
        <v>1</v>
      </c>
      <c r="H8" s="77">
        <f>SUM(C8:G8)</f>
        <v>5</v>
      </c>
      <c r="I8" s="85">
        <f t="shared" si="0"/>
        <v>60</v>
      </c>
      <c r="K8" s="86" t="s">
        <v>14</v>
      </c>
      <c r="L8" s="87">
        <f>SUM(L5:L7)</f>
        <v>816</v>
      </c>
    </row>
    <row r="9" spans="2:12" ht="18" customHeight="1" x14ac:dyDescent="0.15">
      <c r="B9" s="76" t="s">
        <v>15</v>
      </c>
      <c r="C9" s="77">
        <v>1</v>
      </c>
      <c r="D9" s="77">
        <v>1</v>
      </c>
      <c r="E9" s="77">
        <v>1</v>
      </c>
      <c r="F9" s="77">
        <v>1</v>
      </c>
      <c r="G9" s="77">
        <v>1</v>
      </c>
      <c r="H9" s="77">
        <f>SUM(C9:G9)</f>
        <v>5</v>
      </c>
      <c r="I9" s="85">
        <f t="shared" si="0"/>
        <v>60</v>
      </c>
    </row>
    <row r="10" spans="2:12" ht="18" customHeight="1" x14ac:dyDescent="0.15">
      <c r="B10" s="78" t="s">
        <v>16</v>
      </c>
      <c r="C10" s="77">
        <v>2</v>
      </c>
      <c r="D10" s="77">
        <v>2</v>
      </c>
      <c r="E10" s="77">
        <v>2</v>
      </c>
      <c r="F10" s="77">
        <v>2</v>
      </c>
      <c r="G10" s="77">
        <v>2</v>
      </c>
      <c r="H10" s="77">
        <f>SUM(C10:G10)</f>
        <v>10</v>
      </c>
      <c r="I10" s="85">
        <f t="shared" si="0"/>
        <v>120</v>
      </c>
    </row>
    <row r="11" spans="2:12" ht="18" customHeight="1" x14ac:dyDescent="0.15">
      <c r="B11" s="78" t="s">
        <v>17</v>
      </c>
      <c r="C11" s="79"/>
      <c r="D11" s="79"/>
      <c r="E11" s="79"/>
      <c r="F11" s="77">
        <v>1</v>
      </c>
      <c r="G11" s="77">
        <v>1</v>
      </c>
      <c r="H11" s="77">
        <f t="shared" ref="H11:H17" si="1">SUM(C11:G11)</f>
        <v>2</v>
      </c>
      <c r="I11" s="85">
        <f t="shared" ref="I11:I17" si="2">H11*12</f>
        <v>24</v>
      </c>
    </row>
    <row r="12" spans="2:12" ht="18" customHeight="1" x14ac:dyDescent="0.15">
      <c r="B12" s="76" t="s">
        <v>18</v>
      </c>
      <c r="C12" s="77">
        <v>1</v>
      </c>
      <c r="D12" s="77">
        <v>1</v>
      </c>
      <c r="E12" s="77">
        <v>1</v>
      </c>
      <c r="F12" s="77">
        <v>1</v>
      </c>
      <c r="G12" s="77">
        <v>1</v>
      </c>
      <c r="H12" s="77">
        <f t="shared" si="1"/>
        <v>5</v>
      </c>
      <c r="I12" s="85">
        <f t="shared" si="2"/>
        <v>60</v>
      </c>
    </row>
    <row r="13" spans="2:12" ht="18" customHeight="1" x14ac:dyDescent="0.15">
      <c r="B13" s="78" t="s">
        <v>19</v>
      </c>
      <c r="C13" s="79"/>
      <c r="D13" s="77">
        <v>5</v>
      </c>
      <c r="E13" s="77">
        <v>5</v>
      </c>
      <c r="F13" s="77">
        <v>5</v>
      </c>
      <c r="G13" s="77">
        <v>5</v>
      </c>
      <c r="H13" s="77">
        <f t="shared" si="1"/>
        <v>20</v>
      </c>
      <c r="I13" s="85">
        <f t="shared" si="2"/>
        <v>240</v>
      </c>
    </row>
    <row r="14" spans="2:12" ht="18" customHeight="1" x14ac:dyDescent="0.15">
      <c r="B14" s="76" t="s">
        <v>20</v>
      </c>
      <c r="C14" s="79"/>
      <c r="D14" s="77">
        <v>1</v>
      </c>
      <c r="E14" s="77">
        <v>1</v>
      </c>
      <c r="F14" s="77">
        <v>1</v>
      </c>
      <c r="G14" s="77">
        <v>1</v>
      </c>
      <c r="H14" s="77">
        <f t="shared" si="1"/>
        <v>4</v>
      </c>
      <c r="I14" s="85">
        <f t="shared" si="2"/>
        <v>48</v>
      </c>
    </row>
    <row r="15" spans="2:12" ht="18" customHeight="1" x14ac:dyDescent="0.15">
      <c r="B15" s="78" t="s">
        <v>21</v>
      </c>
      <c r="C15" s="79"/>
      <c r="D15" s="77">
        <v>2</v>
      </c>
      <c r="E15" s="77">
        <v>2</v>
      </c>
      <c r="F15" s="77">
        <v>2</v>
      </c>
      <c r="G15" s="77">
        <v>2</v>
      </c>
      <c r="H15" s="77">
        <f t="shared" si="1"/>
        <v>8</v>
      </c>
      <c r="I15" s="85">
        <f t="shared" si="2"/>
        <v>96</v>
      </c>
    </row>
    <row r="16" spans="2:12" ht="18" customHeight="1" x14ac:dyDescent="0.15">
      <c r="B16" s="76" t="s">
        <v>22</v>
      </c>
      <c r="C16" s="79"/>
      <c r="D16" s="79"/>
      <c r="E16" s="79"/>
      <c r="F16" s="77">
        <v>1</v>
      </c>
      <c r="G16" s="77">
        <v>1</v>
      </c>
      <c r="H16" s="77">
        <f t="shared" si="1"/>
        <v>2</v>
      </c>
      <c r="I16" s="85">
        <f t="shared" si="2"/>
        <v>24</v>
      </c>
    </row>
    <row r="17" spans="2:9" ht="18" customHeight="1" x14ac:dyDescent="0.15">
      <c r="B17" s="78" t="s">
        <v>23</v>
      </c>
      <c r="C17" s="79"/>
      <c r="D17" s="79"/>
      <c r="E17" s="79"/>
      <c r="F17" s="77">
        <v>1</v>
      </c>
      <c r="G17" s="77">
        <v>1</v>
      </c>
      <c r="H17" s="77">
        <f t="shared" si="1"/>
        <v>2</v>
      </c>
      <c r="I17" s="85">
        <f t="shared" si="2"/>
        <v>24</v>
      </c>
    </row>
    <row r="18" spans="2:9" ht="18" customHeight="1" x14ac:dyDescent="0.15">
      <c r="B18" s="80" t="s">
        <v>14</v>
      </c>
      <c r="C18" s="89"/>
      <c r="D18" s="89"/>
      <c r="E18" s="89"/>
      <c r="F18" s="89"/>
      <c r="G18" s="89"/>
      <c r="H18" s="81">
        <f>SUM(H7:H17)</f>
        <v>68</v>
      </c>
      <c r="I18" s="88">
        <f>SUM(I7:I17)</f>
        <v>816</v>
      </c>
    </row>
  </sheetData>
  <mergeCells count="5">
    <mergeCell ref="C18:G18"/>
    <mergeCell ref="B4:B6"/>
    <mergeCell ref="H4:H6"/>
    <mergeCell ref="I4:I6"/>
    <mergeCell ref="C4:G5"/>
  </mergeCells>
  <phoneticPr fontId="1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45" zoomScaleNormal="145" workbookViewId="0">
      <selection activeCell="J8" sqref="J8"/>
    </sheetView>
  </sheetViews>
  <sheetFormatPr defaultColWidth="9" defaultRowHeight="32.1" customHeight="1" x14ac:dyDescent="0.15"/>
  <cols>
    <col min="2" max="2" width="12.125" customWidth="1"/>
    <col min="3" max="3" width="9.5" customWidth="1"/>
    <col min="4" max="5" width="10.625" customWidth="1"/>
    <col min="6" max="6" width="54.625" customWidth="1"/>
  </cols>
  <sheetData>
    <row r="1" spans="1:6" ht="42.95" customHeight="1" x14ac:dyDescent="0.15">
      <c r="A1" s="62" t="s">
        <v>24</v>
      </c>
      <c r="B1" s="63" t="s">
        <v>25</v>
      </c>
      <c r="C1" s="64" t="s">
        <v>26</v>
      </c>
      <c r="D1" s="64" t="s">
        <v>27</v>
      </c>
      <c r="E1" s="64" t="s">
        <v>26</v>
      </c>
      <c r="F1" s="65" t="s">
        <v>28</v>
      </c>
    </row>
    <row r="2" spans="1:6" ht="32.1" customHeight="1" x14ac:dyDescent="0.15">
      <c r="A2" s="96">
        <v>1</v>
      </c>
      <c r="B2" s="97" t="s">
        <v>29</v>
      </c>
      <c r="C2" s="97">
        <v>2</v>
      </c>
      <c r="D2" s="68" t="s">
        <v>30</v>
      </c>
      <c r="E2" s="67">
        <v>1</v>
      </c>
      <c r="F2" s="98" t="s">
        <v>31</v>
      </c>
    </row>
    <row r="3" spans="1:6" ht="32.1" customHeight="1" x14ac:dyDescent="0.15">
      <c r="A3" s="96"/>
      <c r="B3" s="97"/>
      <c r="C3" s="97"/>
      <c r="D3" s="67" t="s">
        <v>32</v>
      </c>
      <c r="E3" s="67">
        <v>1</v>
      </c>
      <c r="F3" s="99"/>
    </row>
    <row r="4" spans="1:6" ht="32.1" customHeight="1" x14ac:dyDescent="0.15">
      <c r="A4" s="96">
        <v>2</v>
      </c>
      <c r="B4" s="97" t="s">
        <v>33</v>
      </c>
      <c r="C4" s="97">
        <v>3</v>
      </c>
      <c r="D4" s="68" t="s">
        <v>30</v>
      </c>
      <c r="E4" s="67">
        <v>1</v>
      </c>
      <c r="F4" s="98" t="s">
        <v>34</v>
      </c>
    </row>
    <row r="5" spans="1:6" ht="32.1" customHeight="1" x14ac:dyDescent="0.15">
      <c r="A5" s="96"/>
      <c r="B5" s="97"/>
      <c r="C5" s="97"/>
      <c r="D5" s="67" t="s">
        <v>32</v>
      </c>
      <c r="E5" s="67">
        <v>2</v>
      </c>
      <c r="F5" s="99"/>
    </row>
    <row r="6" spans="1:6" ht="32.1" customHeight="1" x14ac:dyDescent="0.15">
      <c r="A6" s="66">
        <v>3</v>
      </c>
      <c r="B6" s="67" t="s">
        <v>35</v>
      </c>
      <c r="C6" s="67">
        <v>1</v>
      </c>
      <c r="D6" s="67" t="s">
        <v>32</v>
      </c>
      <c r="E6" s="67">
        <v>1</v>
      </c>
      <c r="F6" s="69" t="s">
        <v>36</v>
      </c>
    </row>
    <row r="7" spans="1:6" ht="32.1" customHeight="1" x14ac:dyDescent="0.15">
      <c r="A7" s="66">
        <v>4</v>
      </c>
      <c r="B7" s="67" t="s">
        <v>37</v>
      </c>
      <c r="C7" s="67">
        <v>1</v>
      </c>
      <c r="D7" s="68" t="s">
        <v>38</v>
      </c>
      <c r="E7" s="67">
        <v>1</v>
      </c>
      <c r="F7" s="69" t="s">
        <v>39</v>
      </c>
    </row>
    <row r="8" spans="1:6" ht="32.1" customHeight="1" x14ac:dyDescent="0.15">
      <c r="A8" s="66">
        <v>5</v>
      </c>
      <c r="B8" s="67" t="s">
        <v>19</v>
      </c>
      <c r="C8" s="67">
        <v>5</v>
      </c>
      <c r="D8" s="67" t="s">
        <v>32</v>
      </c>
      <c r="E8" s="67">
        <v>5</v>
      </c>
      <c r="F8" s="69" t="s">
        <v>40</v>
      </c>
    </row>
    <row r="9" spans="1:6" ht="32.1" customHeight="1" x14ac:dyDescent="0.15">
      <c r="A9" s="96">
        <v>6</v>
      </c>
      <c r="B9" s="97" t="s">
        <v>41</v>
      </c>
      <c r="C9" s="97">
        <v>3</v>
      </c>
      <c r="D9" s="68" t="s">
        <v>30</v>
      </c>
      <c r="E9" s="67">
        <v>1</v>
      </c>
      <c r="F9" s="98" t="s">
        <v>42</v>
      </c>
    </row>
    <row r="10" spans="1:6" ht="32.1" customHeight="1" x14ac:dyDescent="0.15">
      <c r="A10" s="96"/>
      <c r="B10" s="97"/>
      <c r="C10" s="97"/>
      <c r="D10" s="67" t="s">
        <v>32</v>
      </c>
      <c r="E10" s="67">
        <v>2</v>
      </c>
      <c r="F10" s="99"/>
    </row>
    <row r="11" spans="1:6" ht="32.1" customHeight="1" x14ac:dyDescent="0.15">
      <c r="A11" s="66">
        <v>7</v>
      </c>
      <c r="B11" s="67" t="s">
        <v>43</v>
      </c>
      <c r="C11" s="67">
        <v>1</v>
      </c>
      <c r="D11" s="68" t="s">
        <v>30</v>
      </c>
      <c r="E11" s="67">
        <v>1</v>
      </c>
      <c r="F11" s="69" t="s">
        <v>44</v>
      </c>
    </row>
    <row r="12" spans="1:6" ht="32.1" customHeight="1" x14ac:dyDescent="0.15">
      <c r="A12" s="70">
        <v>8</v>
      </c>
      <c r="B12" s="71" t="s">
        <v>45</v>
      </c>
      <c r="C12" s="71">
        <v>1</v>
      </c>
      <c r="D12" s="71" t="s">
        <v>32</v>
      </c>
      <c r="E12" s="71">
        <v>1</v>
      </c>
      <c r="F12" s="72" t="s">
        <v>46</v>
      </c>
    </row>
    <row r="15" spans="1:6" ht="32.1" customHeight="1" x14ac:dyDescent="0.15">
      <c r="B15" s="73" t="s">
        <v>47</v>
      </c>
      <c r="C15" s="74">
        <f>SUM(C2:C12)</f>
        <v>17</v>
      </c>
    </row>
  </sheetData>
  <mergeCells count="12">
    <mergeCell ref="C2:C3"/>
    <mergeCell ref="C4:C5"/>
    <mergeCell ref="C9:C10"/>
    <mergeCell ref="F2:F3"/>
    <mergeCell ref="F4:F5"/>
    <mergeCell ref="F9:F10"/>
    <mergeCell ref="A2:A3"/>
    <mergeCell ref="A4:A5"/>
    <mergeCell ref="A9:A10"/>
    <mergeCell ref="B2:B3"/>
    <mergeCell ref="B4:B5"/>
    <mergeCell ref="B9:B10"/>
  </mergeCells>
  <phoneticPr fontId="17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1" zoomScale="85" zoomScaleNormal="85" workbookViewId="0">
      <pane ySplit="1" topLeftCell="A5" activePane="bottomLeft" state="frozen"/>
      <selection pane="bottomLeft" activeCell="G24" sqref="A1:G29"/>
    </sheetView>
  </sheetViews>
  <sheetFormatPr defaultColWidth="9" defaultRowHeight="13.5" x14ac:dyDescent="0.15"/>
  <cols>
    <col min="1" max="1" width="7.75" customWidth="1"/>
    <col min="2" max="2" width="16" customWidth="1"/>
    <col min="3" max="3" width="28.125" customWidth="1"/>
    <col min="4" max="4" width="50.875" customWidth="1"/>
    <col min="5" max="5" width="16" customWidth="1"/>
    <col min="6" max="6" width="39.5" customWidth="1"/>
    <col min="7" max="7" width="23.5" style="61" customWidth="1"/>
    <col min="8" max="8" width="16" customWidth="1"/>
  </cols>
  <sheetData>
    <row r="1" spans="1:7" ht="47.1" customHeight="1" x14ac:dyDescent="0.15">
      <c r="A1" s="1" t="s">
        <v>48</v>
      </c>
      <c r="B1" s="2" t="s">
        <v>49</v>
      </c>
      <c r="C1" s="3" t="s">
        <v>50</v>
      </c>
      <c r="D1" s="4" t="s">
        <v>51</v>
      </c>
      <c r="E1" s="4" t="s">
        <v>52</v>
      </c>
      <c r="F1" s="4" t="s">
        <v>53</v>
      </c>
      <c r="G1" s="4" t="s">
        <v>54</v>
      </c>
    </row>
    <row r="2" spans="1:7" ht="22.5" x14ac:dyDescent="0.15">
      <c r="A2" s="5">
        <v>1</v>
      </c>
      <c r="B2" s="100" t="s">
        <v>55</v>
      </c>
      <c r="C2" s="6" t="s">
        <v>56</v>
      </c>
      <c r="D2" s="7" t="s">
        <v>57</v>
      </c>
      <c r="E2" s="8"/>
      <c r="F2" s="7" t="s">
        <v>57</v>
      </c>
      <c r="G2" s="9" t="s">
        <v>58</v>
      </c>
    </row>
    <row r="3" spans="1:7" ht="60.75" x14ac:dyDescent="0.15">
      <c r="A3" s="10">
        <v>2</v>
      </c>
      <c r="B3" s="101"/>
      <c r="C3" s="11" t="s">
        <v>59</v>
      </c>
      <c r="D3" s="12" t="s">
        <v>60</v>
      </c>
      <c r="E3" s="13"/>
      <c r="F3" s="12"/>
      <c r="G3" s="14">
        <v>20</v>
      </c>
    </row>
    <row r="4" spans="1:7" ht="121.5" x14ac:dyDescent="0.15">
      <c r="A4" s="10">
        <v>3</v>
      </c>
      <c r="B4" s="101"/>
      <c r="C4" s="11" t="s">
        <v>61</v>
      </c>
      <c r="D4" s="12" t="s">
        <v>62</v>
      </c>
      <c r="E4" s="13"/>
      <c r="F4" s="12" t="s">
        <v>63</v>
      </c>
      <c r="G4" s="14">
        <v>10</v>
      </c>
    </row>
    <row r="5" spans="1:7" ht="40.5" x14ac:dyDescent="0.15">
      <c r="A5" s="10">
        <v>4</v>
      </c>
      <c r="B5" s="101"/>
      <c r="C5" s="11" t="s">
        <v>64</v>
      </c>
      <c r="D5" s="12" t="s">
        <v>65</v>
      </c>
      <c r="E5" s="13"/>
      <c r="F5" s="12"/>
      <c r="G5" s="14">
        <v>10</v>
      </c>
    </row>
    <row r="6" spans="1:7" ht="22.5" x14ac:dyDescent="0.15">
      <c r="A6" s="10">
        <v>5</v>
      </c>
      <c r="B6" s="101"/>
      <c r="C6" s="11" t="s">
        <v>66</v>
      </c>
      <c r="D6" s="12" t="s">
        <v>67</v>
      </c>
      <c r="E6" s="13"/>
      <c r="F6" s="12"/>
      <c r="G6" s="14">
        <v>30</v>
      </c>
    </row>
    <row r="7" spans="1:7" ht="121.5" x14ac:dyDescent="0.15">
      <c r="A7" s="10">
        <v>6</v>
      </c>
      <c r="B7" s="101"/>
      <c r="C7" s="11" t="s">
        <v>68</v>
      </c>
      <c r="D7" s="12" t="s">
        <v>69</v>
      </c>
      <c r="E7" s="13"/>
      <c r="F7" s="12" t="s">
        <v>70</v>
      </c>
      <c r="G7" s="14">
        <v>20</v>
      </c>
    </row>
    <row r="8" spans="1:7" ht="22.5" x14ac:dyDescent="0.15">
      <c r="A8" s="10">
        <v>7</v>
      </c>
      <c r="B8" s="101"/>
      <c r="C8" s="11" t="s">
        <v>71</v>
      </c>
      <c r="D8" s="12" t="s">
        <v>72</v>
      </c>
      <c r="E8" s="13"/>
      <c r="F8" s="12"/>
      <c r="G8" s="14">
        <v>30</v>
      </c>
    </row>
    <row r="9" spans="1:7" ht="40.5" x14ac:dyDescent="0.15">
      <c r="A9" s="10">
        <v>8</v>
      </c>
      <c r="B9" s="101"/>
      <c r="C9" s="11" t="s">
        <v>73</v>
      </c>
      <c r="D9" s="12" t="s">
        <v>74</v>
      </c>
      <c r="E9" s="13"/>
      <c r="F9" s="12"/>
      <c r="G9" s="14">
        <v>50</v>
      </c>
    </row>
    <row r="10" spans="1:7" ht="48" customHeight="1" x14ac:dyDescent="0.15">
      <c r="A10" s="15">
        <v>9</v>
      </c>
      <c r="B10" s="102"/>
      <c r="C10" s="16" t="s">
        <v>75</v>
      </c>
      <c r="D10" s="17" t="s">
        <v>76</v>
      </c>
      <c r="E10" s="18"/>
      <c r="F10" s="19" t="s">
        <v>77</v>
      </c>
      <c r="G10" s="20">
        <v>50</v>
      </c>
    </row>
    <row r="11" spans="1:7" ht="20.25" x14ac:dyDescent="0.15">
      <c r="A11" s="21">
        <v>10</v>
      </c>
      <c r="B11" s="103" t="s">
        <v>78</v>
      </c>
      <c r="C11" s="110" t="s">
        <v>79</v>
      </c>
      <c r="D11" s="22" t="s">
        <v>80</v>
      </c>
      <c r="E11" s="23"/>
      <c r="F11" s="22"/>
      <c r="G11" s="24">
        <v>20</v>
      </c>
    </row>
    <row r="12" spans="1:7" ht="20.25" x14ac:dyDescent="0.15">
      <c r="A12" s="25"/>
      <c r="B12" s="104"/>
      <c r="C12" s="111"/>
      <c r="D12" s="26" t="s">
        <v>81</v>
      </c>
      <c r="E12" s="27"/>
      <c r="F12" s="26"/>
      <c r="G12" s="28">
        <v>15</v>
      </c>
    </row>
    <row r="13" spans="1:7" ht="40.5" x14ac:dyDescent="0.15">
      <c r="A13" s="29">
        <v>11</v>
      </c>
      <c r="B13" s="105"/>
      <c r="C13" s="30" t="s">
        <v>82</v>
      </c>
      <c r="D13" s="31" t="s">
        <v>83</v>
      </c>
      <c r="E13" s="32"/>
      <c r="F13" s="31"/>
      <c r="G13" s="33">
        <v>10</v>
      </c>
    </row>
    <row r="14" spans="1:7" ht="22.5" x14ac:dyDescent="0.15">
      <c r="A14" s="21">
        <v>12</v>
      </c>
      <c r="B14" s="105"/>
      <c r="C14" s="30" t="s">
        <v>84</v>
      </c>
      <c r="D14" s="115" t="s">
        <v>85</v>
      </c>
      <c r="E14" s="32"/>
      <c r="F14" s="121" t="s">
        <v>86</v>
      </c>
      <c r="G14" s="33">
        <v>30</v>
      </c>
    </row>
    <row r="15" spans="1:7" ht="22.5" x14ac:dyDescent="0.15">
      <c r="A15" s="29">
        <v>13</v>
      </c>
      <c r="B15" s="105"/>
      <c r="C15" s="30" t="s">
        <v>87</v>
      </c>
      <c r="D15" s="116"/>
      <c r="E15" s="32"/>
      <c r="F15" s="121"/>
      <c r="G15" s="33">
        <v>15</v>
      </c>
    </row>
    <row r="16" spans="1:7" ht="22.5" x14ac:dyDescent="0.15">
      <c r="A16" s="21">
        <v>14</v>
      </c>
      <c r="B16" s="105"/>
      <c r="C16" s="30" t="s">
        <v>88</v>
      </c>
      <c r="D16" s="116"/>
      <c r="E16" s="32"/>
      <c r="F16" s="121"/>
      <c r="G16" s="33">
        <v>15</v>
      </c>
    </row>
    <row r="17" spans="1:7" ht="22.5" x14ac:dyDescent="0.15">
      <c r="A17" s="29">
        <v>15</v>
      </c>
      <c r="B17" s="105"/>
      <c r="C17" s="30" t="s">
        <v>89</v>
      </c>
      <c r="D17" s="117"/>
      <c r="E17" s="32"/>
      <c r="F17" s="31" t="s">
        <v>90</v>
      </c>
      <c r="G17" s="33">
        <v>15</v>
      </c>
    </row>
    <row r="18" spans="1:7" ht="20.25" x14ac:dyDescent="0.15">
      <c r="A18" s="21">
        <v>16</v>
      </c>
      <c r="B18" s="105"/>
      <c r="C18" s="112" t="s">
        <v>91</v>
      </c>
      <c r="D18" s="31" t="s">
        <v>92</v>
      </c>
      <c r="E18" s="32"/>
      <c r="F18" s="31"/>
      <c r="G18" s="33">
        <v>20</v>
      </c>
    </row>
    <row r="19" spans="1:7" ht="20.25" x14ac:dyDescent="0.15">
      <c r="A19" s="29">
        <v>17</v>
      </c>
      <c r="B19" s="105"/>
      <c r="C19" s="113"/>
      <c r="D19" s="31" t="s">
        <v>93</v>
      </c>
      <c r="E19" s="32"/>
      <c r="F19" s="31"/>
      <c r="G19" s="33">
        <v>15</v>
      </c>
    </row>
    <row r="20" spans="1:7" ht="20.25" x14ac:dyDescent="0.15">
      <c r="A20" s="21">
        <v>18</v>
      </c>
      <c r="B20" s="105"/>
      <c r="C20" s="113"/>
      <c r="D20" s="31" t="s">
        <v>94</v>
      </c>
      <c r="E20" s="32"/>
      <c r="F20" s="31"/>
      <c r="G20" s="33">
        <v>10</v>
      </c>
    </row>
    <row r="21" spans="1:7" ht="20.25" x14ac:dyDescent="0.15">
      <c r="A21" s="29">
        <v>19</v>
      </c>
      <c r="B21" s="105"/>
      <c r="C21" s="114"/>
      <c r="D21" s="31" t="s">
        <v>95</v>
      </c>
      <c r="E21" s="32"/>
      <c r="F21" s="31"/>
      <c r="G21" s="33">
        <v>10</v>
      </c>
    </row>
    <row r="22" spans="1:7" ht="22.5" x14ac:dyDescent="0.15">
      <c r="A22" s="21">
        <v>20</v>
      </c>
      <c r="B22" s="105"/>
      <c r="C22" s="30" t="s">
        <v>96</v>
      </c>
      <c r="D22" s="31" t="s">
        <v>97</v>
      </c>
      <c r="E22" s="32"/>
      <c r="F22" s="122" t="s">
        <v>98</v>
      </c>
      <c r="G22" s="123">
        <v>300</v>
      </c>
    </row>
    <row r="23" spans="1:7" ht="22.5" x14ac:dyDescent="0.15">
      <c r="A23" s="29">
        <v>21</v>
      </c>
      <c r="B23" s="105"/>
      <c r="C23" s="30" t="s">
        <v>99</v>
      </c>
      <c r="D23" s="31" t="s">
        <v>100</v>
      </c>
      <c r="E23" s="32"/>
      <c r="F23" s="122"/>
      <c r="G23" s="123"/>
    </row>
    <row r="24" spans="1:7" ht="22.5" x14ac:dyDescent="0.15">
      <c r="A24" s="21">
        <v>22</v>
      </c>
      <c r="B24" s="105"/>
      <c r="C24" s="35" t="s">
        <v>101</v>
      </c>
      <c r="D24" s="36" t="s">
        <v>102</v>
      </c>
      <c r="E24" s="37"/>
      <c r="F24" s="37"/>
      <c r="G24" s="38"/>
    </row>
    <row r="25" spans="1:7" ht="22.5" x14ac:dyDescent="0.15">
      <c r="A25" s="29">
        <v>23</v>
      </c>
      <c r="B25" s="105"/>
      <c r="C25" s="30" t="s">
        <v>103</v>
      </c>
      <c r="D25" s="31" t="s">
        <v>104</v>
      </c>
      <c r="E25" s="32"/>
      <c r="F25" s="31"/>
      <c r="G25" s="33">
        <v>50</v>
      </c>
    </row>
    <row r="26" spans="1:7" ht="22.5" x14ac:dyDescent="0.15">
      <c r="A26" s="21">
        <v>24</v>
      </c>
      <c r="B26" s="106"/>
      <c r="C26" s="43" t="s">
        <v>105</v>
      </c>
      <c r="D26" s="44" t="s">
        <v>106</v>
      </c>
      <c r="E26" s="34"/>
      <c r="F26" s="44"/>
      <c r="G26" s="45">
        <v>40</v>
      </c>
    </row>
    <row r="27" spans="1:7" ht="22.5" x14ac:dyDescent="0.15">
      <c r="A27" s="46">
        <v>25</v>
      </c>
      <c r="B27" s="107" t="s">
        <v>107</v>
      </c>
      <c r="C27" s="47" t="s">
        <v>108</v>
      </c>
      <c r="D27" s="118" t="s">
        <v>109</v>
      </c>
      <c r="E27" s="48"/>
      <c r="F27" s="49"/>
      <c r="G27" s="50">
        <v>10</v>
      </c>
    </row>
    <row r="28" spans="1:7" ht="22.5" x14ac:dyDescent="0.15">
      <c r="A28" s="51">
        <v>26</v>
      </c>
      <c r="B28" s="108"/>
      <c r="C28" s="52" t="s">
        <v>110</v>
      </c>
      <c r="D28" s="119"/>
      <c r="E28" s="53"/>
      <c r="F28" s="54"/>
      <c r="G28" s="55">
        <v>10</v>
      </c>
    </row>
    <row r="29" spans="1:7" ht="22.5" x14ac:dyDescent="0.15">
      <c r="A29" s="56">
        <v>27</v>
      </c>
      <c r="B29" s="109"/>
      <c r="C29" s="57" t="s">
        <v>111</v>
      </c>
      <c r="D29" s="120"/>
      <c r="E29" s="58"/>
      <c r="F29" s="59"/>
      <c r="G29" s="60">
        <v>10</v>
      </c>
    </row>
  </sheetData>
  <mergeCells count="10">
    <mergeCell ref="D14:D17"/>
    <mergeCell ref="D27:D29"/>
    <mergeCell ref="F14:F16"/>
    <mergeCell ref="F22:F23"/>
    <mergeCell ref="G22:G23"/>
    <mergeCell ref="B2:B10"/>
    <mergeCell ref="B11:B26"/>
    <mergeCell ref="B27:B29"/>
    <mergeCell ref="C11:C12"/>
    <mergeCell ref="C18:C21"/>
  </mergeCells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85" zoomScaleNormal="85" workbookViewId="0">
      <selection activeCell="G2" sqref="G2:G10"/>
    </sheetView>
  </sheetViews>
  <sheetFormatPr defaultColWidth="9" defaultRowHeight="13.5" x14ac:dyDescent="0.15"/>
  <cols>
    <col min="2" max="2" width="15.25" customWidth="1"/>
    <col min="3" max="3" width="28.5" customWidth="1"/>
    <col min="4" max="4" width="54.25" customWidth="1"/>
    <col min="5" max="5" width="16.75" customWidth="1"/>
    <col min="6" max="6" width="52.375" customWidth="1"/>
    <col min="7" max="7" width="26.625" customWidth="1"/>
  </cols>
  <sheetData>
    <row r="1" spans="1:7" ht="60" customHeight="1" x14ac:dyDescent="0.15">
      <c r="A1" s="1" t="s">
        <v>48</v>
      </c>
      <c r="B1" s="2" t="s">
        <v>49</v>
      </c>
      <c r="C1" s="3" t="s">
        <v>50</v>
      </c>
      <c r="D1" s="4" t="s">
        <v>51</v>
      </c>
      <c r="E1" s="4" t="s">
        <v>52</v>
      </c>
      <c r="F1" s="4" t="s">
        <v>53</v>
      </c>
      <c r="G1" s="4" t="s">
        <v>54</v>
      </c>
    </row>
    <row r="2" spans="1:7" ht="22.5" x14ac:dyDescent="0.15">
      <c r="A2" s="5">
        <v>1</v>
      </c>
      <c r="B2" s="100" t="s">
        <v>55</v>
      </c>
      <c r="C2" s="6" t="s">
        <v>56</v>
      </c>
      <c r="D2" s="7" t="s">
        <v>57</v>
      </c>
      <c r="E2" s="8"/>
      <c r="F2" s="7" t="s">
        <v>57</v>
      </c>
      <c r="G2" s="9" t="s">
        <v>58</v>
      </c>
    </row>
    <row r="3" spans="1:7" ht="60.75" x14ac:dyDescent="0.15">
      <c r="A3" s="10">
        <v>2</v>
      </c>
      <c r="B3" s="101"/>
      <c r="C3" s="11" t="s">
        <v>59</v>
      </c>
      <c r="D3" s="12" t="s">
        <v>60</v>
      </c>
      <c r="E3" s="13"/>
      <c r="F3" s="12"/>
      <c r="G3" s="14">
        <v>20</v>
      </c>
    </row>
    <row r="4" spans="1:7" ht="101.25" x14ac:dyDescent="0.15">
      <c r="A4" s="10">
        <v>3</v>
      </c>
      <c r="B4" s="101"/>
      <c r="C4" s="11" t="s">
        <v>61</v>
      </c>
      <c r="D4" s="12" t="s">
        <v>62</v>
      </c>
      <c r="E4" s="13"/>
      <c r="F4" s="12" t="s">
        <v>63</v>
      </c>
      <c r="G4" s="14">
        <v>10</v>
      </c>
    </row>
    <row r="5" spans="1:7" ht="22.5" x14ac:dyDescent="0.15">
      <c r="A5" s="10">
        <v>4</v>
      </c>
      <c r="B5" s="101"/>
      <c r="C5" s="11" t="s">
        <v>64</v>
      </c>
      <c r="D5" s="12" t="s">
        <v>65</v>
      </c>
      <c r="E5" s="13"/>
      <c r="F5" s="12"/>
      <c r="G5" s="14">
        <v>10</v>
      </c>
    </row>
    <row r="6" spans="1:7" ht="22.5" x14ac:dyDescent="0.15">
      <c r="A6" s="10">
        <v>5</v>
      </c>
      <c r="B6" s="101"/>
      <c r="C6" s="11" t="s">
        <v>66</v>
      </c>
      <c r="D6" s="12" t="s">
        <v>67</v>
      </c>
      <c r="E6" s="13"/>
      <c r="F6" s="12"/>
      <c r="G6" s="14">
        <v>30</v>
      </c>
    </row>
    <row r="7" spans="1:7" ht="141.75" x14ac:dyDescent="0.15">
      <c r="A7" s="10">
        <v>6</v>
      </c>
      <c r="B7" s="101"/>
      <c r="C7" s="11" t="s">
        <v>68</v>
      </c>
      <c r="D7" s="12" t="s">
        <v>112</v>
      </c>
      <c r="E7" s="13"/>
      <c r="F7" s="12" t="s">
        <v>70</v>
      </c>
      <c r="G7" s="14">
        <v>20</v>
      </c>
    </row>
    <row r="8" spans="1:7" ht="22.5" x14ac:dyDescent="0.15">
      <c r="A8" s="10">
        <v>7</v>
      </c>
      <c r="B8" s="101"/>
      <c r="C8" s="11" t="s">
        <v>71</v>
      </c>
      <c r="D8" s="12" t="s">
        <v>72</v>
      </c>
      <c r="E8" s="13"/>
      <c r="F8" s="12"/>
      <c r="G8" s="14">
        <v>30</v>
      </c>
    </row>
    <row r="9" spans="1:7" ht="40.5" x14ac:dyDescent="0.15">
      <c r="A9" s="10">
        <v>8</v>
      </c>
      <c r="B9" s="101"/>
      <c r="C9" s="11" t="s">
        <v>73</v>
      </c>
      <c r="D9" s="12" t="s">
        <v>74</v>
      </c>
      <c r="E9" s="13"/>
      <c r="F9" s="12"/>
      <c r="G9" s="14">
        <v>50</v>
      </c>
    </row>
    <row r="10" spans="1:7" ht="22.5" x14ac:dyDescent="0.15">
      <c r="A10" s="15">
        <v>9</v>
      </c>
      <c r="B10" s="102"/>
      <c r="C10" s="16" t="s">
        <v>75</v>
      </c>
      <c r="D10" s="17" t="s">
        <v>76</v>
      </c>
      <c r="E10" s="18"/>
      <c r="F10" s="19" t="s">
        <v>77</v>
      </c>
      <c r="G10" s="20">
        <v>50</v>
      </c>
    </row>
    <row r="11" spans="1:7" ht="20.25" x14ac:dyDescent="0.15">
      <c r="A11" s="21">
        <v>10</v>
      </c>
      <c r="B11" s="103" t="s">
        <v>78</v>
      </c>
      <c r="C11" s="124" t="s">
        <v>79</v>
      </c>
      <c r="D11" s="22" t="s">
        <v>80</v>
      </c>
      <c r="E11" s="23"/>
      <c r="F11" s="22"/>
      <c r="G11" s="24">
        <v>20</v>
      </c>
    </row>
    <row r="12" spans="1:7" ht="20.25" x14ac:dyDescent="0.15">
      <c r="A12" s="25"/>
      <c r="B12" s="104"/>
      <c r="C12" s="114"/>
      <c r="D12" s="26" t="s">
        <v>81</v>
      </c>
      <c r="E12" s="27"/>
      <c r="F12" s="26" t="s">
        <v>113</v>
      </c>
      <c r="G12" s="28">
        <v>45</v>
      </c>
    </row>
    <row r="13" spans="1:7" ht="40.5" x14ac:dyDescent="0.15">
      <c r="A13" s="29">
        <v>11</v>
      </c>
      <c r="B13" s="105"/>
      <c r="C13" s="30" t="s">
        <v>82</v>
      </c>
      <c r="D13" s="31" t="s">
        <v>83</v>
      </c>
      <c r="E13" s="32"/>
      <c r="F13" s="31"/>
      <c r="G13" s="33">
        <v>10</v>
      </c>
    </row>
    <row r="14" spans="1:7" ht="22.5" x14ac:dyDescent="0.15">
      <c r="A14" s="21">
        <v>12</v>
      </c>
      <c r="B14" s="105"/>
      <c r="C14" s="30" t="s">
        <v>84</v>
      </c>
      <c r="D14" s="115" t="s">
        <v>114</v>
      </c>
      <c r="E14" s="32"/>
      <c r="F14" s="121" t="s">
        <v>86</v>
      </c>
      <c r="G14" s="33">
        <v>30</v>
      </c>
    </row>
    <row r="15" spans="1:7" ht="22.5" x14ac:dyDescent="0.15">
      <c r="A15" s="29">
        <v>13</v>
      </c>
      <c r="B15" s="105"/>
      <c r="C15" s="30" t="s">
        <v>87</v>
      </c>
      <c r="D15" s="116"/>
      <c r="E15" s="32"/>
      <c r="F15" s="121"/>
      <c r="G15" s="33">
        <v>15</v>
      </c>
    </row>
    <row r="16" spans="1:7" ht="22.5" x14ac:dyDescent="0.15">
      <c r="A16" s="21">
        <v>14</v>
      </c>
      <c r="B16" s="105"/>
      <c r="C16" s="30" t="s">
        <v>88</v>
      </c>
      <c r="D16" s="116"/>
      <c r="E16" s="32"/>
      <c r="F16" s="121"/>
      <c r="G16" s="33">
        <v>15</v>
      </c>
    </row>
    <row r="17" spans="1:7" ht="22.5" x14ac:dyDescent="0.15">
      <c r="A17" s="29">
        <v>15</v>
      </c>
      <c r="B17" s="105"/>
      <c r="C17" s="30" t="s">
        <v>89</v>
      </c>
      <c r="D17" s="117"/>
      <c r="E17" s="32"/>
      <c r="F17" s="31" t="s">
        <v>90</v>
      </c>
      <c r="G17" s="33">
        <v>15</v>
      </c>
    </row>
    <row r="18" spans="1:7" ht="20.25" x14ac:dyDescent="0.15">
      <c r="A18" s="21">
        <v>16</v>
      </c>
      <c r="B18" s="105"/>
      <c r="C18" s="112" t="s">
        <v>91</v>
      </c>
      <c r="D18" s="31" t="s">
        <v>92</v>
      </c>
      <c r="E18" s="32"/>
      <c r="F18" s="31"/>
      <c r="G18" s="33">
        <v>20</v>
      </c>
    </row>
    <row r="19" spans="1:7" ht="20.25" x14ac:dyDescent="0.15">
      <c r="A19" s="29">
        <v>17</v>
      </c>
      <c r="B19" s="105"/>
      <c r="C19" s="113"/>
      <c r="D19" s="31" t="s">
        <v>93</v>
      </c>
      <c r="E19" s="32"/>
      <c r="F19" s="31"/>
      <c r="G19" s="33">
        <v>15</v>
      </c>
    </row>
    <row r="20" spans="1:7" ht="20.25" x14ac:dyDescent="0.15">
      <c r="A20" s="21">
        <v>18</v>
      </c>
      <c r="B20" s="105"/>
      <c r="C20" s="113"/>
      <c r="D20" s="31" t="s">
        <v>94</v>
      </c>
      <c r="E20" s="32"/>
      <c r="F20" s="31"/>
      <c r="G20" s="33">
        <v>10</v>
      </c>
    </row>
    <row r="21" spans="1:7" ht="20.25" x14ac:dyDescent="0.15">
      <c r="A21" s="29">
        <v>19</v>
      </c>
      <c r="B21" s="105"/>
      <c r="C21" s="114"/>
      <c r="D21" s="31" t="s">
        <v>95</v>
      </c>
      <c r="E21" s="32"/>
      <c r="F21" s="31"/>
      <c r="G21" s="33">
        <v>10</v>
      </c>
    </row>
    <row r="22" spans="1:7" ht="22.5" x14ac:dyDescent="0.15">
      <c r="A22" s="21">
        <v>20</v>
      </c>
      <c r="B22" s="105"/>
      <c r="C22" s="30" t="s">
        <v>96</v>
      </c>
      <c r="D22" s="115" t="s">
        <v>115</v>
      </c>
      <c r="E22" s="32"/>
      <c r="F22" s="122" t="s">
        <v>116</v>
      </c>
      <c r="G22" s="123"/>
    </row>
    <row r="23" spans="1:7" ht="22.5" x14ac:dyDescent="0.15">
      <c r="A23" s="29">
        <v>21</v>
      </c>
      <c r="B23" s="105"/>
      <c r="C23" s="30" t="s">
        <v>99</v>
      </c>
      <c r="D23" s="117"/>
      <c r="E23" s="32"/>
      <c r="F23" s="122"/>
      <c r="G23" s="123"/>
    </row>
    <row r="24" spans="1:7" ht="22.5" x14ac:dyDescent="0.15">
      <c r="A24" s="21">
        <v>22</v>
      </c>
      <c r="B24" s="105"/>
      <c r="C24" s="35" t="s">
        <v>101</v>
      </c>
      <c r="D24" s="36" t="s">
        <v>102</v>
      </c>
      <c r="E24" s="37"/>
      <c r="F24" s="37" t="s">
        <v>117</v>
      </c>
      <c r="G24" s="38"/>
    </row>
    <row r="25" spans="1:7" ht="22.5" x14ac:dyDescent="0.15">
      <c r="A25" s="21">
        <v>23</v>
      </c>
      <c r="B25" s="105"/>
      <c r="C25" s="30" t="s">
        <v>103</v>
      </c>
      <c r="D25" s="31" t="s">
        <v>118</v>
      </c>
      <c r="E25" s="32"/>
      <c r="F25" s="31"/>
      <c r="G25" s="38">
        <v>25</v>
      </c>
    </row>
    <row r="26" spans="1:7" ht="22.5" x14ac:dyDescent="0.15">
      <c r="A26" s="29">
        <v>24</v>
      </c>
      <c r="B26" s="106"/>
      <c r="C26" s="39" t="s">
        <v>119</v>
      </c>
      <c r="D26" s="40"/>
      <c r="E26" s="41"/>
      <c r="F26" s="40"/>
      <c r="G26" s="42">
        <v>20</v>
      </c>
    </row>
    <row r="27" spans="1:7" ht="22.5" x14ac:dyDescent="0.15">
      <c r="A27" s="21">
        <v>25</v>
      </c>
      <c r="B27" s="106"/>
      <c r="C27" s="43" t="s">
        <v>105</v>
      </c>
      <c r="D27" s="44" t="s">
        <v>106</v>
      </c>
      <c r="E27" s="34"/>
      <c r="F27" s="44"/>
      <c r="G27" s="45">
        <v>40</v>
      </c>
    </row>
    <row r="28" spans="1:7" ht="22.5" x14ac:dyDescent="0.15">
      <c r="A28" s="46">
        <v>26</v>
      </c>
      <c r="B28" s="107" t="s">
        <v>107</v>
      </c>
      <c r="C28" s="47" t="s">
        <v>108</v>
      </c>
      <c r="D28" s="118" t="s">
        <v>109</v>
      </c>
      <c r="E28" s="48"/>
      <c r="F28" s="49"/>
      <c r="G28" s="50">
        <v>10</v>
      </c>
    </row>
    <row r="29" spans="1:7" ht="22.5" x14ac:dyDescent="0.15">
      <c r="A29" s="51">
        <v>27</v>
      </c>
      <c r="B29" s="108"/>
      <c r="C29" s="52" t="s">
        <v>110</v>
      </c>
      <c r="D29" s="119"/>
      <c r="E29" s="53"/>
      <c r="F29" s="54"/>
      <c r="G29" s="55">
        <v>10</v>
      </c>
    </row>
    <row r="30" spans="1:7" ht="22.5" x14ac:dyDescent="0.15">
      <c r="A30" s="56">
        <v>28</v>
      </c>
      <c r="B30" s="109"/>
      <c r="C30" s="57" t="s">
        <v>111</v>
      </c>
      <c r="D30" s="120"/>
      <c r="E30" s="58"/>
      <c r="F30" s="59"/>
      <c r="G30" s="60">
        <v>10</v>
      </c>
    </row>
  </sheetData>
  <mergeCells count="11">
    <mergeCell ref="G22:G23"/>
    <mergeCell ref="D14:D17"/>
    <mergeCell ref="D22:D23"/>
    <mergeCell ref="D28:D30"/>
    <mergeCell ref="F14:F16"/>
    <mergeCell ref="F22:F23"/>
    <mergeCell ref="B2:B10"/>
    <mergeCell ref="B11:B27"/>
    <mergeCell ref="B28:B30"/>
    <mergeCell ref="C11:C12"/>
    <mergeCell ref="C18:C21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70" zoomScaleNormal="70" workbookViewId="0">
      <selection activeCell="P6" sqref="P6"/>
    </sheetView>
  </sheetViews>
  <sheetFormatPr defaultColWidth="9" defaultRowHeight="13.5" x14ac:dyDescent="0.15"/>
  <cols>
    <col min="1" max="1" width="15.625" customWidth="1"/>
    <col min="2" max="2" width="23.25" customWidth="1"/>
    <col min="3" max="3" width="28.5" customWidth="1"/>
    <col min="4" max="4" width="68.25" customWidth="1"/>
    <col min="5" max="5" width="16.75" customWidth="1"/>
    <col min="6" max="6" width="52.375" style="133" customWidth="1"/>
    <col min="7" max="7" width="20" customWidth="1"/>
  </cols>
  <sheetData>
    <row r="1" spans="1:7" ht="60" customHeight="1" x14ac:dyDescent="0.15">
      <c r="A1" s="1" t="s">
        <v>48</v>
      </c>
      <c r="B1" s="2" t="s">
        <v>49</v>
      </c>
      <c r="C1" s="3" t="s">
        <v>50</v>
      </c>
      <c r="D1" s="4" t="s">
        <v>51</v>
      </c>
      <c r="E1" s="4" t="s">
        <v>52</v>
      </c>
      <c r="F1" s="4" t="s">
        <v>53</v>
      </c>
      <c r="G1" s="4" t="s">
        <v>54</v>
      </c>
    </row>
    <row r="2" spans="1:7" ht="60" customHeight="1" x14ac:dyDescent="0.15">
      <c r="A2" s="129">
        <v>1</v>
      </c>
      <c r="B2" s="130" t="s">
        <v>129</v>
      </c>
      <c r="C2" s="129" t="s">
        <v>120</v>
      </c>
      <c r="D2" s="125" t="s">
        <v>132</v>
      </c>
      <c r="E2" s="129"/>
      <c r="F2" s="135" t="s">
        <v>130</v>
      </c>
      <c r="G2" s="126"/>
    </row>
    <row r="3" spans="1:7" ht="60" customHeight="1" x14ac:dyDescent="0.15">
      <c r="A3" s="129"/>
      <c r="B3" s="131"/>
      <c r="C3" s="129"/>
      <c r="D3" s="125" t="s">
        <v>131</v>
      </c>
      <c r="E3" s="129"/>
      <c r="F3" s="135"/>
      <c r="G3" s="126"/>
    </row>
    <row r="4" spans="1:7" ht="60" customHeight="1" x14ac:dyDescent="0.15">
      <c r="A4" s="129">
        <v>2</v>
      </c>
      <c r="B4" s="131"/>
      <c r="C4" s="134" t="s">
        <v>125</v>
      </c>
      <c r="D4" s="127" t="s">
        <v>135</v>
      </c>
      <c r="E4" s="129"/>
      <c r="F4" s="136" t="s">
        <v>133</v>
      </c>
      <c r="G4" s="126"/>
    </row>
    <row r="5" spans="1:7" ht="60" customHeight="1" x14ac:dyDescent="0.15">
      <c r="A5" s="129"/>
      <c r="B5" s="131"/>
      <c r="C5" s="134"/>
      <c r="D5" s="127" t="s">
        <v>131</v>
      </c>
      <c r="E5" s="129"/>
      <c r="F5" s="136"/>
      <c r="G5" s="126"/>
    </row>
    <row r="6" spans="1:7" ht="60" customHeight="1" x14ac:dyDescent="0.15">
      <c r="A6" s="129"/>
      <c r="B6" s="131"/>
      <c r="C6" s="134"/>
      <c r="D6" s="127" t="s">
        <v>134</v>
      </c>
      <c r="E6" s="129"/>
      <c r="F6" s="136"/>
      <c r="G6" s="126"/>
    </row>
    <row r="7" spans="1:7" ht="60" customHeight="1" x14ac:dyDescent="0.15">
      <c r="A7" s="129">
        <v>3</v>
      </c>
      <c r="B7" s="131"/>
      <c r="C7" s="129" t="s">
        <v>121</v>
      </c>
      <c r="D7" s="125" t="s">
        <v>136</v>
      </c>
      <c r="E7" s="129"/>
      <c r="F7" s="135" t="s">
        <v>139</v>
      </c>
      <c r="G7" s="126"/>
    </row>
    <row r="8" spans="1:7" ht="60" customHeight="1" x14ac:dyDescent="0.15">
      <c r="A8" s="129"/>
      <c r="B8" s="131"/>
      <c r="C8" s="129"/>
      <c r="D8" s="125" t="s">
        <v>138</v>
      </c>
      <c r="E8" s="129"/>
      <c r="F8" s="135"/>
      <c r="G8" s="126"/>
    </row>
    <row r="9" spans="1:7" ht="60" customHeight="1" x14ac:dyDescent="0.15">
      <c r="A9" s="129"/>
      <c r="B9" s="131"/>
      <c r="C9" s="129"/>
      <c r="D9" s="125" t="s">
        <v>137</v>
      </c>
      <c r="E9" s="129"/>
      <c r="F9" s="135"/>
      <c r="G9" s="126"/>
    </row>
    <row r="10" spans="1:7" ht="60" customHeight="1" x14ac:dyDescent="0.15">
      <c r="A10" s="129">
        <v>4</v>
      </c>
      <c r="B10" s="131"/>
      <c r="C10" s="129" t="s">
        <v>122</v>
      </c>
      <c r="D10" s="125" t="s">
        <v>148</v>
      </c>
      <c r="E10" s="129"/>
      <c r="F10" s="135" t="s">
        <v>149</v>
      </c>
      <c r="G10" s="126"/>
    </row>
    <row r="11" spans="1:7" ht="60" customHeight="1" x14ac:dyDescent="0.15">
      <c r="A11" s="129"/>
      <c r="B11" s="131"/>
      <c r="C11" s="129"/>
      <c r="D11" s="125" t="s">
        <v>140</v>
      </c>
      <c r="E11" s="129"/>
      <c r="F11" s="135"/>
      <c r="G11" s="126"/>
    </row>
    <row r="12" spans="1:7" ht="60" customHeight="1" x14ac:dyDescent="0.15">
      <c r="A12" s="129"/>
      <c r="B12" s="131"/>
      <c r="C12" s="129"/>
      <c r="D12" s="125" t="s">
        <v>141</v>
      </c>
      <c r="E12" s="129"/>
      <c r="F12" s="135"/>
      <c r="G12" s="126"/>
    </row>
    <row r="13" spans="1:7" ht="60" customHeight="1" x14ac:dyDescent="0.15">
      <c r="A13" s="129"/>
      <c r="B13" s="131"/>
      <c r="C13" s="129"/>
      <c r="D13" s="125" t="s">
        <v>142</v>
      </c>
      <c r="E13" s="129"/>
      <c r="F13" s="135"/>
      <c r="G13" s="126"/>
    </row>
    <row r="14" spans="1:7" ht="60" customHeight="1" x14ac:dyDescent="0.15">
      <c r="A14" s="129"/>
      <c r="B14" s="131"/>
      <c r="C14" s="129"/>
      <c r="D14" s="125" t="s">
        <v>143</v>
      </c>
      <c r="E14" s="129"/>
      <c r="F14" s="135"/>
      <c r="G14" s="126"/>
    </row>
    <row r="15" spans="1:7" ht="60" customHeight="1" x14ac:dyDescent="0.15">
      <c r="A15" s="129"/>
      <c r="B15" s="131"/>
      <c r="C15" s="129"/>
      <c r="D15" s="125" t="s">
        <v>144</v>
      </c>
      <c r="E15" s="129"/>
      <c r="F15" s="135"/>
      <c r="G15" s="126"/>
    </row>
    <row r="16" spans="1:7" ht="60" customHeight="1" x14ac:dyDescent="0.15">
      <c r="A16" s="129"/>
      <c r="B16" s="131"/>
      <c r="C16" s="129"/>
      <c r="D16" s="125" t="s">
        <v>145</v>
      </c>
      <c r="E16" s="129"/>
      <c r="F16" s="135"/>
      <c r="G16" s="126"/>
    </row>
    <row r="17" spans="1:7" ht="60" customHeight="1" x14ac:dyDescent="0.15">
      <c r="A17" s="129"/>
      <c r="B17" s="131"/>
      <c r="C17" s="129"/>
      <c r="D17" s="125" t="s">
        <v>146</v>
      </c>
      <c r="E17" s="129"/>
      <c r="F17" s="135"/>
      <c r="G17" s="126"/>
    </row>
    <row r="18" spans="1:7" ht="60" customHeight="1" x14ac:dyDescent="0.15">
      <c r="A18" s="129"/>
      <c r="B18" s="131"/>
      <c r="C18" s="129"/>
      <c r="D18" s="125" t="s">
        <v>147</v>
      </c>
      <c r="E18" s="129"/>
      <c r="F18" s="135"/>
      <c r="G18" s="126"/>
    </row>
    <row r="19" spans="1:7" ht="60" customHeight="1" x14ac:dyDescent="0.15">
      <c r="A19" s="128">
        <v>5</v>
      </c>
      <c r="B19" s="131"/>
      <c r="C19" s="129" t="s">
        <v>124</v>
      </c>
      <c r="D19" s="125" t="s">
        <v>151</v>
      </c>
      <c r="E19" s="129"/>
      <c r="F19" s="129" t="s">
        <v>126</v>
      </c>
      <c r="G19" s="126"/>
    </row>
    <row r="20" spans="1:7" ht="60" customHeight="1" x14ac:dyDescent="0.15">
      <c r="A20" s="128">
        <v>6</v>
      </c>
      <c r="B20" s="131"/>
      <c r="C20" s="129"/>
      <c r="D20" s="125" t="s">
        <v>150</v>
      </c>
      <c r="E20" s="129"/>
      <c r="F20" s="129"/>
      <c r="G20" s="126"/>
    </row>
    <row r="21" spans="1:7" ht="60" customHeight="1" x14ac:dyDescent="0.15">
      <c r="A21" s="129">
        <v>7</v>
      </c>
      <c r="B21" s="131"/>
      <c r="C21" s="129" t="s">
        <v>123</v>
      </c>
      <c r="D21" s="126" t="s">
        <v>153</v>
      </c>
      <c r="E21" s="129"/>
      <c r="F21" s="135" t="s">
        <v>127</v>
      </c>
      <c r="G21" s="126"/>
    </row>
    <row r="22" spans="1:7" ht="60" customHeight="1" x14ac:dyDescent="0.15">
      <c r="A22" s="129"/>
      <c r="B22" s="131"/>
      <c r="C22" s="129"/>
      <c r="D22" s="126" t="s">
        <v>152</v>
      </c>
      <c r="E22" s="129"/>
      <c r="F22" s="135"/>
      <c r="G22" s="126"/>
    </row>
    <row r="23" spans="1:7" ht="60" customHeight="1" x14ac:dyDescent="0.15">
      <c r="A23" s="130">
        <v>8</v>
      </c>
      <c r="B23" s="131"/>
      <c r="C23" s="130" t="s">
        <v>128</v>
      </c>
      <c r="D23" s="126" t="s">
        <v>158</v>
      </c>
      <c r="E23" s="130"/>
      <c r="F23" s="130"/>
      <c r="G23" s="126"/>
    </row>
    <row r="24" spans="1:7" ht="60" customHeight="1" x14ac:dyDescent="0.15">
      <c r="A24" s="131"/>
      <c r="B24" s="131"/>
      <c r="C24" s="131"/>
      <c r="D24" s="126" t="s">
        <v>154</v>
      </c>
      <c r="E24" s="131"/>
      <c r="F24" s="131"/>
      <c r="G24" s="126"/>
    </row>
    <row r="25" spans="1:7" ht="60" customHeight="1" x14ac:dyDescent="0.15">
      <c r="A25" s="131"/>
      <c r="B25" s="131"/>
      <c r="C25" s="131"/>
      <c r="D25" s="126" t="s">
        <v>155</v>
      </c>
      <c r="E25" s="131"/>
      <c r="F25" s="131"/>
      <c r="G25" s="126"/>
    </row>
    <row r="26" spans="1:7" ht="60" customHeight="1" x14ac:dyDescent="0.15">
      <c r="A26" s="131"/>
      <c r="B26" s="131"/>
      <c r="C26" s="131"/>
      <c r="D26" s="126" t="s">
        <v>156</v>
      </c>
      <c r="E26" s="131"/>
      <c r="F26" s="131"/>
      <c r="G26" s="126"/>
    </row>
    <row r="27" spans="1:7" ht="60" customHeight="1" x14ac:dyDescent="0.15">
      <c r="A27" s="132"/>
      <c r="B27" s="132"/>
      <c r="C27" s="132"/>
      <c r="D27" s="126" t="s">
        <v>157</v>
      </c>
      <c r="E27" s="132"/>
      <c r="F27" s="132"/>
      <c r="G27" s="126"/>
    </row>
    <row r="28" spans="1:7" ht="13.5" customHeight="1" x14ac:dyDescent="0.15"/>
  </sheetData>
  <mergeCells count="28">
    <mergeCell ref="E23:E27"/>
    <mergeCell ref="E21:E22"/>
    <mergeCell ref="C23:C27"/>
    <mergeCell ref="B2:B27"/>
    <mergeCell ref="A23:A27"/>
    <mergeCell ref="F23:F27"/>
    <mergeCell ref="A4:A6"/>
    <mergeCell ref="C19:C20"/>
    <mergeCell ref="F19:F20"/>
    <mergeCell ref="F21:F22"/>
    <mergeCell ref="C21:C22"/>
    <mergeCell ref="A21:A22"/>
    <mergeCell ref="E4:E6"/>
    <mergeCell ref="E7:E9"/>
    <mergeCell ref="E10:E18"/>
    <mergeCell ref="E19:E20"/>
    <mergeCell ref="F7:F9"/>
    <mergeCell ref="C7:C9"/>
    <mergeCell ref="F10:F18"/>
    <mergeCell ref="C10:C18"/>
    <mergeCell ref="A10:A18"/>
    <mergeCell ref="A7:A9"/>
    <mergeCell ref="C2:C3"/>
    <mergeCell ref="A2:A3"/>
    <mergeCell ref="F2:F3"/>
    <mergeCell ref="E2:E3"/>
    <mergeCell ref="C4:C6"/>
    <mergeCell ref="F4:F6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人天明细</vt:lpstr>
      <vt:lpstr>人员安排</vt:lpstr>
      <vt:lpstr>研发内容明细</vt:lpstr>
      <vt:lpstr>研发内容明细改</vt:lpstr>
      <vt:lpstr>策划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2022-06-16T03:37:00Z</dcterms:created>
  <dcterms:modified xsi:type="dcterms:W3CDTF">2022-07-01T06:58:47Z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25E1CF03E42D474EA31B903EBA5DCE7B</vt:lpwstr>
  </property>
  <property fmtid="{D5CDD505-2E9C-101B-9397-08002B2CF9AE}" pid="3" name="KSOProductBuildVer">
    <vt:lpwstr>2052-11.1.0.11372</vt:lpwstr>
  </property>
</Properties>
</file>