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 activeTab="3"/>
  </bookViews>
  <sheets>
    <sheet name="Л1 геом" sheetId="1" r:id="rId1"/>
    <sheet name="лекц 4" sheetId="2" r:id="rId2"/>
    <sheet name="лекц 5" sheetId="3" r:id="rId3"/>
    <sheet name="лекц 6" sheetId="4" r:id="rId4"/>
  </sheets>
  <calcPr calcId="125725"/>
</workbook>
</file>

<file path=xl/calcChain.xml><?xml version="1.0" encoding="utf-8"?>
<calcChain xmlns="http://schemas.openxmlformats.org/spreadsheetml/2006/main">
  <c r="B9" i="4"/>
  <c r="C9"/>
  <c r="D9"/>
  <c r="D4"/>
  <c r="D5"/>
  <c r="D6"/>
  <c r="D7"/>
  <c r="D8"/>
  <c r="D10"/>
  <c r="D11"/>
  <c r="D12"/>
  <c r="D13"/>
  <c r="D14"/>
  <c r="D3"/>
  <c r="C4"/>
  <c r="C5"/>
  <c r="C6"/>
  <c r="C7"/>
  <c r="C8"/>
  <c r="C10"/>
  <c r="C11"/>
  <c r="C12"/>
  <c r="C13"/>
  <c r="C14"/>
  <c r="C3"/>
  <c r="B4"/>
  <c r="B5"/>
  <c r="B6"/>
  <c r="B7"/>
  <c r="B8"/>
  <c r="B10"/>
  <c r="B11"/>
  <c r="B12"/>
  <c r="B13"/>
  <c r="B14"/>
  <c r="B3"/>
  <c r="D28" i="3"/>
  <c r="D29"/>
  <c r="D30"/>
  <c r="D31"/>
  <c r="D32"/>
  <c r="D33"/>
  <c r="D27"/>
  <c r="B28"/>
  <c r="C28"/>
  <c r="B29"/>
  <c r="C29"/>
  <c r="B30"/>
  <c r="C30"/>
  <c r="B31"/>
  <c r="C31"/>
  <c r="B32"/>
  <c r="C32"/>
  <c r="B33"/>
  <c r="C33"/>
  <c r="C27"/>
  <c r="B27"/>
  <c r="D4"/>
  <c r="D5"/>
  <c r="D6"/>
  <c r="D7"/>
  <c r="D8"/>
  <c r="D9"/>
  <c r="D10"/>
  <c r="D11"/>
  <c r="D12"/>
  <c r="D13"/>
  <c r="D14"/>
  <c r="D15"/>
  <c r="D3"/>
  <c r="B3"/>
  <c r="C3"/>
  <c r="B4"/>
  <c r="C4"/>
  <c r="C6"/>
  <c r="C7"/>
  <c r="C8"/>
  <c r="C9"/>
  <c r="C10"/>
  <c r="C11"/>
  <c r="C12"/>
  <c r="C13"/>
  <c r="C14"/>
  <c r="C15"/>
  <c r="C5"/>
  <c r="B6"/>
  <c r="B7"/>
  <c r="B8"/>
  <c r="B9"/>
  <c r="B10"/>
  <c r="B11"/>
  <c r="B12"/>
  <c r="B13"/>
  <c r="B14"/>
  <c r="B15"/>
  <c r="B5"/>
  <c r="B2" i="2"/>
  <c r="C2"/>
  <c r="D2"/>
  <c r="E2"/>
  <c r="D4"/>
  <c r="D5"/>
  <c r="D6"/>
  <c r="D7"/>
  <c r="D8"/>
  <c r="D9"/>
  <c r="D10"/>
  <c r="D11"/>
  <c r="D3"/>
  <c r="C4"/>
  <c r="E4"/>
  <c r="C5"/>
  <c r="E5"/>
  <c r="C6"/>
  <c r="E6"/>
  <c r="C7"/>
  <c r="E7"/>
  <c r="C8"/>
  <c r="E8"/>
  <c r="C9"/>
  <c r="E9"/>
  <c r="C10"/>
  <c r="E10"/>
  <c r="C11"/>
  <c r="E11"/>
  <c r="E3"/>
  <c r="C3"/>
  <c r="B4"/>
  <c r="B5"/>
  <c r="B6"/>
  <c r="B7"/>
  <c r="B8"/>
  <c r="B9"/>
  <c r="B10"/>
  <c r="B11"/>
  <c r="B3"/>
  <c r="B92" i="1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C91"/>
  <c r="B91"/>
  <c r="B72"/>
  <c r="B73"/>
  <c r="B74"/>
  <c r="B75"/>
  <c r="B76"/>
  <c r="B77"/>
  <c r="B78"/>
  <c r="B79"/>
  <c r="B80"/>
  <c r="B81"/>
  <c r="B82"/>
  <c r="B71"/>
  <c r="D72"/>
  <c r="D73"/>
  <c r="D74"/>
  <c r="D75"/>
  <c r="D76"/>
  <c r="D77"/>
  <c r="D78"/>
  <c r="D79"/>
  <c r="D71"/>
  <c r="B51"/>
  <c r="B52"/>
  <c r="B53"/>
  <c r="B54"/>
  <c r="B55"/>
  <c r="B56"/>
  <c r="B57"/>
  <c r="B58"/>
  <c r="B50"/>
  <c r="C51"/>
  <c r="D51"/>
  <c r="C52"/>
  <c r="D52"/>
  <c r="C53"/>
  <c r="D53"/>
  <c r="C54"/>
  <c r="D54"/>
  <c r="C55"/>
  <c r="D55"/>
  <c r="C56"/>
  <c r="D56"/>
  <c r="C57"/>
  <c r="D57"/>
  <c r="C58"/>
  <c r="D58"/>
  <c r="D50"/>
  <c r="C50"/>
  <c r="H4"/>
  <c r="H5"/>
  <c r="H6"/>
  <c r="H7"/>
  <c r="H8"/>
  <c r="H9"/>
  <c r="H10"/>
  <c r="H11"/>
  <c r="H12"/>
  <c r="H13"/>
  <c r="H14"/>
  <c r="H15"/>
  <c r="H16"/>
  <c r="H17"/>
  <c r="H18"/>
  <c r="H19"/>
  <c r="H3"/>
  <c r="G4"/>
  <c r="G5"/>
  <c r="G6"/>
  <c r="G7"/>
  <c r="G8"/>
  <c r="G9"/>
  <c r="G10"/>
  <c r="G11"/>
  <c r="G12"/>
  <c r="G13"/>
  <c r="G14"/>
  <c r="G15"/>
  <c r="G16"/>
  <c r="G17"/>
  <c r="G18"/>
  <c r="G19"/>
  <c r="G3"/>
  <c r="E3"/>
  <c r="E4"/>
  <c r="E5"/>
  <c r="E6"/>
  <c r="E7"/>
  <c r="E8"/>
  <c r="E9"/>
  <c r="E10"/>
  <c r="E11"/>
  <c r="E12"/>
  <c r="E13"/>
  <c r="E14"/>
  <c r="E15"/>
  <c r="E16"/>
  <c r="E17"/>
  <c r="E18"/>
  <c r="E19"/>
  <c r="F4"/>
  <c r="F5"/>
  <c r="F6"/>
  <c r="F7"/>
  <c r="F8"/>
  <c r="F9"/>
  <c r="F10"/>
  <c r="F11"/>
  <c r="F12"/>
  <c r="F13"/>
  <c r="F14"/>
  <c r="F15"/>
  <c r="F16"/>
  <c r="F17"/>
  <c r="F18"/>
  <c r="F19"/>
  <c r="F3"/>
  <c r="B3"/>
  <c r="C3"/>
  <c r="D3"/>
  <c r="B4"/>
  <c r="C4"/>
  <c r="D4"/>
  <c r="B5"/>
  <c r="C5"/>
  <c r="D5"/>
  <c r="B6"/>
  <c r="C6"/>
  <c r="D6"/>
  <c r="B8"/>
  <c r="B9"/>
  <c r="B10"/>
  <c r="B11"/>
  <c r="B12"/>
  <c r="B13"/>
  <c r="B14"/>
  <c r="B15"/>
  <c r="B16"/>
  <c r="B17"/>
  <c r="B18"/>
  <c r="B19"/>
  <c r="B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D7"/>
  <c r="C7"/>
</calcChain>
</file>

<file path=xl/sharedStrings.xml><?xml version="1.0" encoding="utf-8"?>
<sst xmlns="http://schemas.openxmlformats.org/spreadsheetml/2006/main" count="23" uniqueCount="8">
  <si>
    <t>x</t>
  </si>
  <si>
    <t>F</t>
  </si>
  <si>
    <t>"1"</t>
  </si>
  <si>
    <t>"2"</t>
  </si>
  <si>
    <t>x1</t>
  </si>
  <si>
    <t>y1</t>
  </si>
  <si>
    <t>Ф</t>
  </si>
  <si>
    <t>окр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</si>
</sst>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0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геом'!$B$7:$B$19</c:f>
              <c:numCache>
                <c:formatCode>General</c:formatCode>
                <c:ptCount val="13"/>
                <c:pt idx="0">
                  <c:v>-6</c:v>
                </c:pt>
                <c:pt idx="1">
                  <c:v>-4.5</c:v>
                </c:pt>
                <c:pt idx="2">
                  <c:v>-3</c:v>
                </c:pt>
                <c:pt idx="3">
                  <c:v>-1.5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6</c:v>
                </c:pt>
                <c:pt idx="9">
                  <c:v>7.5</c:v>
                </c:pt>
                <c:pt idx="10">
                  <c:v>9</c:v>
                </c:pt>
                <c:pt idx="11">
                  <c:v>10.5</c:v>
                </c:pt>
                <c:pt idx="12">
                  <c:v>12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геом'!$C$7:$C$19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геом'!$D$7:$D$19</c:f>
              <c:numCache>
                <c:formatCode>General</c:formatCode>
                <c:ptCount val="13"/>
                <c:pt idx="0">
                  <c:v>2</c:v>
                </c:pt>
                <c:pt idx="1">
                  <c:v>1.3333333333333335</c:v>
                </c:pt>
                <c:pt idx="2">
                  <c:v>0.66666666666666674</c:v>
                </c:pt>
                <c:pt idx="3">
                  <c:v>0</c:v>
                </c:pt>
                <c:pt idx="4">
                  <c:v>-0.66666666666666652</c:v>
                </c:pt>
                <c:pt idx="5">
                  <c:v>-1.3333333333333335</c:v>
                </c:pt>
                <c:pt idx="6">
                  <c:v>-2</c:v>
                </c:pt>
                <c:pt idx="7">
                  <c:v>-2.666666666666667</c:v>
                </c:pt>
                <c:pt idx="8">
                  <c:v>-3.333333333333333</c:v>
                </c:pt>
                <c:pt idx="9">
                  <c:v>-4</c:v>
                </c:pt>
                <c:pt idx="10">
                  <c:v>-4.666666666666667</c:v>
                </c:pt>
                <c:pt idx="11">
                  <c:v>-5.333333333333333</c:v>
                </c:pt>
                <c:pt idx="12">
                  <c:v>-6</c:v>
                </c:pt>
              </c:numCache>
            </c:numRef>
          </c:yVal>
        </c:ser>
        <c:axId val="93547520"/>
        <c:axId val="93549312"/>
      </c:scatterChart>
      <c:valAx>
        <c:axId val="93547520"/>
        <c:scaling>
          <c:orientation val="minMax"/>
        </c:scaling>
        <c:axPos val="b"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3549312"/>
        <c:crosses val="autoZero"/>
        <c:crossBetween val="midCat"/>
      </c:valAx>
      <c:valAx>
        <c:axId val="93549312"/>
        <c:scaling>
          <c:orientation val="minMax"/>
        </c:scaling>
        <c:axPos val="l"/>
        <c:majorGridlines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3547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6786322368386586E-2"/>
          <c:y val="4.1817399943651135E-2"/>
          <c:w val="0.93774445858938382"/>
          <c:h val="0.90388866645906563"/>
        </c:manualLayout>
      </c:layout>
      <c:scatterChart>
        <c:scatterStyle val="lineMarker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4'!$A$2:$A$11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'лекц 4'!$B$2:$B$11</c:f>
              <c:numCache>
                <c:formatCode>General</c:formatCode>
                <c:ptCount val="10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yVal>
        </c:ser>
        <c:ser>
          <c:idx val="1"/>
          <c:order val="1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4'!$A$2:$A$11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'лекц 4'!$C$2:$C$11</c:f>
              <c:numCache>
                <c:formatCode>General</c:formatCode>
                <c:ptCount val="10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</c:numCache>
            </c:numRef>
          </c:yVal>
        </c:ser>
        <c:ser>
          <c:idx val="2"/>
          <c:order val="2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4'!$A$2:$A$11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'лекц 4'!$D$2:$D$11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'лекц 4'!$A$2:$A$11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'лекц 4'!$E$2:$E$11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</c:ser>
        <c:axId val="105884288"/>
        <c:axId val="105894656"/>
      </c:scatterChart>
      <c:valAx>
        <c:axId val="105884288"/>
        <c:scaling>
          <c:orientation val="minMax"/>
          <c:max val="10"/>
          <c:min val="-2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x1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0.89143372048553782"/>
              <c:y val="0.6753105861767279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105894656"/>
        <c:crosses val="autoZero"/>
        <c:crossBetween val="midCat"/>
        <c:majorUnit val="1"/>
      </c:valAx>
      <c:valAx>
        <c:axId val="105894656"/>
        <c:scaling>
          <c:orientation val="minMax"/>
          <c:max val="10"/>
          <c:min val="-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000"/>
                </a:pPr>
                <a:r>
                  <a:rPr lang="en-US" sz="2000"/>
                  <a:t>x2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5.8549567531603459E-2"/>
              <c:y val="2.7820039444222025E-2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105884288"/>
        <c:crosses val="autoZero"/>
        <c:crossBetween val="midCat"/>
        <c:majorUnit val="1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5'!$A$3:$A$15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'лекц 5'!$B$3:$B$15</c:f>
              <c:numCache>
                <c:formatCode>General</c:formatCode>
                <c:ptCount val="13"/>
                <c:pt idx="0">
                  <c:v>3.3333333333333339</c:v>
                </c:pt>
                <c:pt idx="1">
                  <c:v>4</c:v>
                </c:pt>
                <c:pt idx="2">
                  <c:v>4.666666666666667</c:v>
                </c:pt>
                <c:pt idx="3">
                  <c:v>5.3333333333333339</c:v>
                </c:pt>
                <c:pt idx="4">
                  <c:v>6</c:v>
                </c:pt>
                <c:pt idx="5">
                  <c:v>6.666666666666667</c:v>
                </c:pt>
                <c:pt idx="6">
                  <c:v>7.3333333333333339</c:v>
                </c:pt>
                <c:pt idx="7">
                  <c:v>8</c:v>
                </c:pt>
                <c:pt idx="8">
                  <c:v>8.6666666666666679</c:v>
                </c:pt>
                <c:pt idx="9">
                  <c:v>9.3333333333333321</c:v>
                </c:pt>
                <c:pt idx="10">
                  <c:v>10</c:v>
                </c:pt>
                <c:pt idx="11">
                  <c:v>10.666666666666668</c:v>
                </c:pt>
                <c:pt idx="12">
                  <c:v>11.333333333333332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'лекц 5'!$A$3:$A$15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'лекц 5'!$C$3:$C$15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'лекц 5'!$A$3:$A$15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'лекц 5'!$D$3:$D$15</c:f>
              <c:numCache>
                <c:formatCode>General</c:formatCode>
                <c:ptCount val="13"/>
                <c:pt idx="0">
                  <c:v>0.5714285714285714</c:v>
                </c:pt>
                <c:pt idx="1">
                  <c:v>0.2857142857142857</c:v>
                </c:pt>
                <c:pt idx="2">
                  <c:v>0</c:v>
                </c:pt>
                <c:pt idx="3">
                  <c:v>-0.2857142857142857</c:v>
                </c:pt>
                <c:pt idx="4">
                  <c:v>-0.5714285714285714</c:v>
                </c:pt>
                <c:pt idx="5">
                  <c:v>-0.8571428571428571</c:v>
                </c:pt>
                <c:pt idx="6">
                  <c:v>-1.1428571428571428</c:v>
                </c:pt>
                <c:pt idx="7">
                  <c:v>-1.4285714285714284</c:v>
                </c:pt>
                <c:pt idx="8">
                  <c:v>-1.7142857142857142</c:v>
                </c:pt>
                <c:pt idx="9">
                  <c:v>-2</c:v>
                </c:pt>
                <c:pt idx="10">
                  <c:v>-2.2857142857142856</c:v>
                </c:pt>
                <c:pt idx="11">
                  <c:v>-2.5714285714285712</c:v>
                </c:pt>
                <c:pt idx="12">
                  <c:v>-2.8571428571428568</c:v>
                </c:pt>
              </c:numCache>
            </c:numRef>
          </c:yVal>
        </c:ser>
        <c:axId val="106002688"/>
        <c:axId val="106008576"/>
      </c:scatterChart>
      <c:valAx>
        <c:axId val="106002688"/>
        <c:scaling>
          <c:orientation val="minMax"/>
          <c:max val="10"/>
          <c:min val="-2"/>
        </c:scaling>
        <c:axPos val="b"/>
        <c:numFmt formatCode="General" sourceLinked="1"/>
        <c:tickLblPos val="nextTo"/>
        <c:spPr>
          <a:ln w="22225">
            <a:solidFill>
              <a:schemeClr val="tx1"/>
            </a:solidFill>
          </a:ln>
        </c:spPr>
        <c:crossAx val="106008576"/>
        <c:crosses val="autoZero"/>
        <c:crossBetween val="midCat"/>
      </c:valAx>
      <c:valAx>
        <c:axId val="106008576"/>
        <c:scaling>
          <c:orientation val="minMax"/>
          <c:max val="12"/>
          <c:min val="-2"/>
        </c:scaling>
        <c:axPos val="l"/>
        <c:majorGridlines/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0600268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5'!$A$27:$A$33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'лекц 5'!$B$27:$B$33</c:f>
              <c:numCache>
                <c:formatCode>General</c:formatCode>
                <c:ptCount val="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'лекц 5'!$A$27:$A$33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'лекц 5'!$C$27:$C$33</c:f>
              <c:numCache>
                <c:formatCode>General</c:formatCode>
                <c:ptCount val="7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-2</c:v>
                </c:pt>
                <c:pt idx="6">
                  <c:v>-5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'лекц 5'!$A$27:$A$33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'лекц 5'!$D$27:$D$33</c:f>
              <c:numCache>
                <c:formatCode>General</c:formatCode>
                <c:ptCount val="7"/>
                <c:pt idx="0">
                  <c:v>3.5</c:v>
                </c:pt>
                <c:pt idx="1">
                  <c:v>1.75</c:v>
                </c:pt>
                <c:pt idx="2">
                  <c:v>0</c:v>
                </c:pt>
                <c:pt idx="3">
                  <c:v>-1.75</c:v>
                </c:pt>
                <c:pt idx="4">
                  <c:v>-3.5</c:v>
                </c:pt>
                <c:pt idx="5">
                  <c:v>-5.25</c:v>
                </c:pt>
                <c:pt idx="6">
                  <c:v>-7</c:v>
                </c:pt>
              </c:numCache>
            </c:numRef>
          </c:yVal>
        </c:ser>
        <c:axId val="105924480"/>
        <c:axId val="105926016"/>
      </c:scatterChart>
      <c:valAx>
        <c:axId val="105924480"/>
        <c:scaling>
          <c:orientation val="minMax"/>
          <c:max val="3"/>
          <c:min val="-1"/>
        </c:scaling>
        <c:axPos val="b"/>
        <c:numFmt formatCode="General" sourceLinked="1"/>
        <c:tickLblPos val="nextTo"/>
        <c:spPr>
          <a:ln w="22225">
            <a:solidFill>
              <a:schemeClr val="tx1"/>
            </a:solidFill>
          </a:ln>
        </c:spPr>
        <c:crossAx val="105926016"/>
        <c:crosses val="autoZero"/>
        <c:crossBetween val="midCat"/>
        <c:majorUnit val="1"/>
      </c:valAx>
      <c:valAx>
        <c:axId val="105926016"/>
        <c:scaling>
          <c:orientation val="minMax"/>
          <c:max val="10"/>
          <c:min val="-4"/>
        </c:scaling>
        <c:axPos val="l"/>
        <c:majorGridlines/>
        <c:numFmt formatCode="General" sourceLinked="1"/>
        <c:tickLblPos val="nextTo"/>
        <c:spPr>
          <a:ln w="22225">
            <a:solidFill>
              <a:schemeClr val="tx1"/>
            </a:solidFill>
          </a:ln>
        </c:spPr>
        <c:crossAx val="105924480"/>
        <c:crosses val="autoZero"/>
        <c:crossBetween val="midCat"/>
        <c:majorUnit val="2"/>
      </c:valAx>
    </c:plotArea>
    <c:plotVisOnly val="1"/>
  </c:chart>
  <c:txPr>
    <a:bodyPr/>
    <a:lstStyle/>
    <a:p>
      <a:pPr>
        <a:defRPr>
          <a:latin typeface="Times New Roman"/>
          <a:cs typeface="Times New Roman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6'!$B$3:$B$14</c:f>
              <c:numCache>
                <c:formatCode>General</c:formatCode>
                <c:ptCount val="12"/>
                <c:pt idx="0">
                  <c:v>11</c:v>
                </c:pt>
                <c:pt idx="1">
                  <c:v>9.7777777777777786</c:v>
                </c:pt>
                <c:pt idx="2">
                  <c:v>8.5555555555555554</c:v>
                </c:pt>
                <c:pt idx="3">
                  <c:v>7.333333333333333</c:v>
                </c:pt>
                <c:pt idx="4">
                  <c:v>6.1111111111111107</c:v>
                </c:pt>
                <c:pt idx="5">
                  <c:v>4.8888888888888884</c:v>
                </c:pt>
                <c:pt idx="6">
                  <c:v>4.2777777777777768</c:v>
                </c:pt>
                <c:pt idx="7">
                  <c:v>3.6666666666666661</c:v>
                </c:pt>
                <c:pt idx="8">
                  <c:v>2.4444444444444429</c:v>
                </c:pt>
                <c:pt idx="9">
                  <c:v>1.2222222222222214</c:v>
                </c:pt>
                <c:pt idx="10">
                  <c:v>0</c:v>
                </c:pt>
                <c:pt idx="11">
                  <c:v>-1.2222222222222232</c:v>
                </c:pt>
              </c:numCache>
            </c:numRef>
          </c:yVal>
        </c:ser>
        <c:ser>
          <c:idx val="2"/>
          <c:order val="1"/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</c:spPr>
            </c:marker>
          </c:dPt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6'!$D$3:$D$14</c:f>
              <c:numCache>
                <c:formatCode>General</c:formatCode>
                <c:ptCount val="12"/>
                <c:pt idx="0">
                  <c:v>6.5</c:v>
                </c:pt>
                <c:pt idx="1">
                  <c:v>6.1</c:v>
                </c:pt>
                <c:pt idx="2">
                  <c:v>5.7</c:v>
                </c:pt>
                <c:pt idx="3">
                  <c:v>5.3</c:v>
                </c:pt>
                <c:pt idx="4">
                  <c:v>4.9000000000000004</c:v>
                </c:pt>
                <c:pt idx="5">
                  <c:v>4.5</c:v>
                </c:pt>
                <c:pt idx="6">
                  <c:v>4.3</c:v>
                </c:pt>
                <c:pt idx="7">
                  <c:v>4.0999999999999996</c:v>
                </c:pt>
                <c:pt idx="8">
                  <c:v>3.6999999999999997</c:v>
                </c:pt>
                <c:pt idx="9">
                  <c:v>3.3</c:v>
                </c:pt>
                <c:pt idx="10">
                  <c:v>2.9</c:v>
                </c:pt>
                <c:pt idx="11">
                  <c:v>2.5</c:v>
                </c:pt>
              </c:numCache>
            </c:numRef>
          </c:yVal>
        </c:ser>
        <c:ser>
          <c:idx val="3"/>
          <c:order val="2"/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6'!$E$3:$E$14</c:f>
              <c:numCache>
                <c:formatCode>General</c:formatCode>
                <c:ptCount val="12"/>
                <c:pt idx="7">
                  <c:v>4</c:v>
                </c:pt>
              </c:numCache>
            </c:numRef>
          </c:yVal>
        </c:ser>
        <c:ser>
          <c:idx val="1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6'!$C$3:$C$14</c:f>
              <c:numCache>
                <c:formatCode>General</c:formatCode>
                <c:ptCount val="12"/>
                <c:pt idx="0">
                  <c:v>5</c:v>
                </c:pt>
                <c:pt idx="1">
                  <c:v>4.8684210526315788</c:v>
                </c:pt>
                <c:pt idx="2">
                  <c:v>4.7368421052631575</c:v>
                </c:pt>
                <c:pt idx="3">
                  <c:v>4.6052631578947372</c:v>
                </c:pt>
                <c:pt idx="4">
                  <c:v>4.4736842105263159</c:v>
                </c:pt>
                <c:pt idx="5">
                  <c:v>4.3421052631578947</c:v>
                </c:pt>
                <c:pt idx="6">
                  <c:v>4.2763157894736841</c:v>
                </c:pt>
                <c:pt idx="7">
                  <c:v>4.2105263157894735</c:v>
                </c:pt>
                <c:pt idx="8">
                  <c:v>4.0789473684210531</c:v>
                </c:pt>
                <c:pt idx="9">
                  <c:v>3.9473684210526319</c:v>
                </c:pt>
                <c:pt idx="10">
                  <c:v>3.8157894736842106</c:v>
                </c:pt>
                <c:pt idx="11">
                  <c:v>3.6842105263157894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6'!$F$3:$F$14</c:f>
              <c:numCache>
                <c:formatCode>General</c:formatCode>
                <c:ptCount val="12"/>
                <c:pt idx="4">
                  <c:v>4</c:v>
                </c:pt>
                <c:pt idx="7">
                  <c:v>3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6'!$F$3:$F$14</c:f>
              <c:numCache>
                <c:formatCode>General</c:formatCode>
                <c:ptCount val="12"/>
                <c:pt idx="4">
                  <c:v>4</c:v>
                </c:pt>
                <c:pt idx="7">
                  <c:v>3</c:v>
                </c:pt>
              </c:numCache>
            </c:numRef>
          </c:yVal>
        </c:ser>
        <c:axId val="106203008"/>
        <c:axId val="106204544"/>
      </c:scatterChart>
      <c:valAx>
        <c:axId val="106203008"/>
        <c:scaling>
          <c:orientation val="minMax"/>
          <c:max val="6"/>
          <c:min val="0"/>
        </c:scaling>
        <c:axPos val="b"/>
        <c:numFmt formatCode="General" sourceLinked="1"/>
        <c:tickLblPos val="nextTo"/>
        <c:crossAx val="106204544"/>
        <c:crosses val="autoZero"/>
        <c:crossBetween val="midCat"/>
      </c:valAx>
      <c:valAx>
        <c:axId val="106204544"/>
        <c:scaling>
          <c:orientation val="minMax"/>
          <c:max val="6"/>
          <c:min val="0"/>
        </c:scaling>
        <c:axPos val="l"/>
        <c:majorGridlines/>
        <c:numFmt formatCode="General" sourceLinked="1"/>
        <c:tickLblPos val="nextTo"/>
        <c:crossAx val="106203008"/>
        <c:crosses val="autoZero"/>
        <c:crossBetween val="midCat"/>
        <c:majorUnit val="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6'!$B$3:$B$14</c:f>
              <c:numCache>
                <c:formatCode>General</c:formatCode>
                <c:ptCount val="12"/>
                <c:pt idx="0">
                  <c:v>11</c:v>
                </c:pt>
                <c:pt idx="1">
                  <c:v>9.7777777777777786</c:v>
                </c:pt>
                <c:pt idx="2">
                  <c:v>8.5555555555555554</c:v>
                </c:pt>
                <c:pt idx="3">
                  <c:v>7.333333333333333</c:v>
                </c:pt>
                <c:pt idx="4">
                  <c:v>6.1111111111111107</c:v>
                </c:pt>
                <c:pt idx="5">
                  <c:v>4.8888888888888884</c:v>
                </c:pt>
                <c:pt idx="6">
                  <c:v>4.2777777777777768</c:v>
                </c:pt>
                <c:pt idx="7">
                  <c:v>3.6666666666666661</c:v>
                </c:pt>
                <c:pt idx="8">
                  <c:v>2.4444444444444429</c:v>
                </c:pt>
                <c:pt idx="9">
                  <c:v>1.2222222222222214</c:v>
                </c:pt>
                <c:pt idx="10">
                  <c:v>0</c:v>
                </c:pt>
                <c:pt idx="11">
                  <c:v>-1.2222222222222232</c:v>
                </c:pt>
              </c:numCache>
            </c:numRef>
          </c:yVal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6'!$C$3:$C$14</c:f>
              <c:numCache>
                <c:formatCode>General</c:formatCode>
                <c:ptCount val="12"/>
                <c:pt idx="0">
                  <c:v>5</c:v>
                </c:pt>
                <c:pt idx="1">
                  <c:v>4.8684210526315788</c:v>
                </c:pt>
                <c:pt idx="2">
                  <c:v>4.7368421052631575</c:v>
                </c:pt>
                <c:pt idx="3">
                  <c:v>4.6052631578947372</c:v>
                </c:pt>
                <c:pt idx="4">
                  <c:v>4.4736842105263159</c:v>
                </c:pt>
                <c:pt idx="5">
                  <c:v>4.3421052631578947</c:v>
                </c:pt>
                <c:pt idx="6">
                  <c:v>4.2763157894736841</c:v>
                </c:pt>
                <c:pt idx="7">
                  <c:v>4.2105263157894735</c:v>
                </c:pt>
                <c:pt idx="8">
                  <c:v>4.0789473684210531</c:v>
                </c:pt>
                <c:pt idx="9">
                  <c:v>3.9473684210526319</c:v>
                </c:pt>
                <c:pt idx="10">
                  <c:v>3.8157894736842106</c:v>
                </c:pt>
                <c:pt idx="11">
                  <c:v>3.6842105263157894</c:v>
                </c:pt>
              </c:numCache>
            </c:numRef>
          </c:yVal>
        </c:ser>
        <c:ser>
          <c:idx val="5"/>
          <c:order val="2"/>
          <c:marker>
            <c:symbol val="none"/>
          </c:marker>
          <c:xVal>
            <c:numRef>
              <c:f>'лекц 6'!$A$3:$A$14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'лекц 6'!$F$3:$F$14</c:f>
              <c:numCache>
                <c:formatCode>General</c:formatCode>
                <c:ptCount val="12"/>
                <c:pt idx="4">
                  <c:v>4</c:v>
                </c:pt>
                <c:pt idx="7">
                  <c:v>3</c:v>
                </c:pt>
              </c:numCache>
            </c:numRef>
          </c:yVal>
        </c:ser>
        <c:axId val="65586688"/>
        <c:axId val="65588224"/>
      </c:scatterChart>
      <c:valAx>
        <c:axId val="65586688"/>
        <c:scaling>
          <c:orientation val="minMax"/>
          <c:max val="6"/>
          <c:min val="0"/>
        </c:scaling>
        <c:axPos val="b"/>
        <c:numFmt formatCode="General" sourceLinked="1"/>
        <c:tickLblPos val="nextTo"/>
        <c:crossAx val="65588224"/>
        <c:crosses val="autoZero"/>
        <c:crossBetween val="midCat"/>
      </c:valAx>
      <c:valAx>
        <c:axId val="65588224"/>
        <c:scaling>
          <c:orientation val="minMax"/>
          <c:max val="6"/>
          <c:min val="0"/>
        </c:scaling>
        <c:axPos val="l"/>
        <c:majorGridlines/>
        <c:numFmt formatCode="General" sourceLinked="1"/>
        <c:tickLblPos val="nextTo"/>
        <c:crossAx val="65586688"/>
        <c:crosses val="autoZero"/>
        <c:crossBetween val="midCat"/>
        <c:majorUnit val="1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85483704300741"/>
          <c:y val="3.7288059395598198E-2"/>
          <c:w val="0.79601397069460811"/>
          <c:h val="0.85362422896130463"/>
        </c:manualLayout>
      </c:layout>
      <c:scatterChart>
        <c:scatterStyle val="lineMarker"/>
        <c:ser>
          <c:idx val="0"/>
          <c:order val="0"/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геом'!$B$7:$B$19</c:f>
              <c:numCache>
                <c:formatCode>General</c:formatCode>
                <c:ptCount val="13"/>
                <c:pt idx="0">
                  <c:v>-6</c:v>
                </c:pt>
                <c:pt idx="1">
                  <c:v>-4.5</c:v>
                </c:pt>
                <c:pt idx="2">
                  <c:v>-3</c:v>
                </c:pt>
                <c:pt idx="3">
                  <c:v>-1.5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6</c:v>
                </c:pt>
                <c:pt idx="9">
                  <c:v>7.5</c:v>
                </c:pt>
                <c:pt idx="10">
                  <c:v>9</c:v>
                </c:pt>
                <c:pt idx="11">
                  <c:v>10.5</c:v>
                </c:pt>
                <c:pt idx="12">
                  <c:v>12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dPt>
            <c:idx val="0"/>
            <c:marker>
              <c:symbol val="circle"/>
              <c:size val="7"/>
            </c:marker>
          </c:dPt>
          <c:dPt>
            <c:idx val="10"/>
            <c:marker>
              <c:symbol val="circle"/>
              <c:size val="7"/>
            </c:marker>
          </c:dPt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геом'!$C$7:$C$19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3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'Л1 геом'!$D$7:$D$19</c:f>
              <c:numCache>
                <c:formatCode>General</c:formatCode>
                <c:ptCount val="13"/>
                <c:pt idx="0">
                  <c:v>2</c:v>
                </c:pt>
                <c:pt idx="1">
                  <c:v>1.3333333333333335</c:v>
                </c:pt>
                <c:pt idx="2">
                  <c:v>0.66666666666666674</c:v>
                </c:pt>
                <c:pt idx="3">
                  <c:v>0</c:v>
                </c:pt>
                <c:pt idx="4">
                  <c:v>-0.66666666666666652</c:v>
                </c:pt>
                <c:pt idx="5">
                  <c:v>-1.3333333333333335</c:v>
                </c:pt>
                <c:pt idx="6">
                  <c:v>-2</c:v>
                </c:pt>
                <c:pt idx="7">
                  <c:v>-2.666666666666667</c:v>
                </c:pt>
                <c:pt idx="8">
                  <c:v>-3.333333333333333</c:v>
                </c:pt>
                <c:pt idx="9">
                  <c:v>-4</c:v>
                </c:pt>
                <c:pt idx="10">
                  <c:v>-4.666666666666667</c:v>
                </c:pt>
                <c:pt idx="11">
                  <c:v>-5.333333333333333</c:v>
                </c:pt>
                <c:pt idx="12">
                  <c:v>-6</c:v>
                </c:pt>
              </c:numCache>
            </c:numRef>
          </c:yVal>
        </c:ser>
        <c:axId val="95853568"/>
        <c:axId val="95855744"/>
      </c:scatterChart>
      <c:valAx>
        <c:axId val="95853568"/>
        <c:scaling>
          <c:orientation val="minMax"/>
          <c:max val="12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4533159732986161"/>
              <c:y val="0.88925259657404299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5855744"/>
        <c:crosses val="autoZero"/>
        <c:crossBetween val="midCat"/>
        <c:majorUnit val="1"/>
      </c:valAx>
      <c:valAx>
        <c:axId val="95855744"/>
        <c:scaling>
          <c:orientation val="minMax"/>
          <c:max val="12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1.2598425196850406E-2"/>
              <c:y val="1.875166108014836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5853568"/>
        <c:crosses val="autoZero"/>
        <c:crossBetween val="midCat"/>
        <c:majorUnit val="1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1385334645669324E-2"/>
          <c:y val="8.2846599620591974E-2"/>
          <c:w val="0.8788907480314968"/>
          <c:h val="0.88051142122086168"/>
        </c:manualLayout>
      </c:layout>
      <c:scatterChart>
        <c:scatterStyle val="lineMarker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геом'!$B$3:$B$19</c:f>
              <c:numCache>
                <c:formatCode>General</c:formatCode>
                <c:ptCount val="17"/>
                <c:pt idx="0">
                  <c:v>-12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геом'!$C$3:$C$19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геом'!$D$3:$D$19</c:f>
              <c:numCache>
                <c:formatCode>General</c:formatCode>
                <c:ptCount val="17"/>
                <c:pt idx="0">
                  <c:v>4.6666666666666661</c:v>
                </c:pt>
                <c:pt idx="1">
                  <c:v>4</c:v>
                </c:pt>
                <c:pt idx="2">
                  <c:v>3.333333333333333</c:v>
                </c:pt>
                <c:pt idx="3">
                  <c:v>2.6666666666666665</c:v>
                </c:pt>
                <c:pt idx="4">
                  <c:v>2</c:v>
                </c:pt>
                <c:pt idx="5">
                  <c:v>1.3333333333333335</c:v>
                </c:pt>
                <c:pt idx="6">
                  <c:v>0.66666666666666674</c:v>
                </c:pt>
                <c:pt idx="7">
                  <c:v>0</c:v>
                </c:pt>
                <c:pt idx="8">
                  <c:v>-0.66666666666666652</c:v>
                </c:pt>
                <c:pt idx="9">
                  <c:v>-1.3333333333333335</c:v>
                </c:pt>
                <c:pt idx="10">
                  <c:v>-2</c:v>
                </c:pt>
                <c:pt idx="11">
                  <c:v>-2.666666666666667</c:v>
                </c:pt>
                <c:pt idx="12">
                  <c:v>-3.333333333333333</c:v>
                </c:pt>
                <c:pt idx="13">
                  <c:v>-4</c:v>
                </c:pt>
                <c:pt idx="14">
                  <c:v>-4.666666666666667</c:v>
                </c:pt>
                <c:pt idx="15">
                  <c:v>-5.333333333333333</c:v>
                </c:pt>
                <c:pt idx="16">
                  <c:v>-6</c:v>
                </c:pt>
              </c:numCache>
            </c:numRef>
          </c:yVal>
        </c:ser>
        <c:ser>
          <c:idx val="3"/>
          <c:order val="3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геом'!$E$3:$E$19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yVal>
        </c:ser>
        <c:axId val="95926528"/>
        <c:axId val="88277376"/>
      </c:scatterChart>
      <c:valAx>
        <c:axId val="9592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662746062992164"/>
              <c:y val="0.58348171825056516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88277376"/>
        <c:crosses val="autoZero"/>
        <c:crossBetween val="midCat"/>
      </c:valAx>
      <c:valAx>
        <c:axId val="88277376"/>
        <c:scaling>
          <c:orientation val="minMax"/>
          <c:max val="12"/>
          <c:min val="-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416666666666667"/>
              <c:y val="9.5626413035004455E-3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5926528"/>
        <c:crosses val="autoZero"/>
        <c:crossBetween val="midCat"/>
        <c:majorUnit val="2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1385334645669345E-2"/>
          <c:y val="8.2846599620591974E-2"/>
          <c:w val="0.87889074803149703"/>
          <c:h val="0.88051142122086157"/>
        </c:manualLayout>
      </c:layout>
      <c:scatterChart>
        <c:scatterStyle val="lineMarker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геом'!$B$3:$B$19</c:f>
              <c:numCache>
                <c:formatCode>General</c:formatCode>
                <c:ptCount val="17"/>
                <c:pt idx="0">
                  <c:v>-12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геом'!$C$3:$C$19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геом'!$D$3:$D$19</c:f>
              <c:numCache>
                <c:formatCode>General</c:formatCode>
                <c:ptCount val="17"/>
                <c:pt idx="0">
                  <c:v>4.6666666666666661</c:v>
                </c:pt>
                <c:pt idx="1">
                  <c:v>4</c:v>
                </c:pt>
                <c:pt idx="2">
                  <c:v>3.333333333333333</c:v>
                </c:pt>
                <c:pt idx="3">
                  <c:v>2.6666666666666665</c:v>
                </c:pt>
                <c:pt idx="4">
                  <c:v>2</c:v>
                </c:pt>
                <c:pt idx="5">
                  <c:v>1.3333333333333335</c:v>
                </c:pt>
                <c:pt idx="6">
                  <c:v>0.66666666666666674</c:v>
                </c:pt>
                <c:pt idx="7">
                  <c:v>0</c:v>
                </c:pt>
                <c:pt idx="8">
                  <c:v>-0.66666666666666652</c:v>
                </c:pt>
                <c:pt idx="9">
                  <c:v>-1.3333333333333335</c:v>
                </c:pt>
                <c:pt idx="10">
                  <c:v>-2</c:v>
                </c:pt>
                <c:pt idx="11">
                  <c:v>-2.666666666666667</c:v>
                </c:pt>
                <c:pt idx="12">
                  <c:v>-3.333333333333333</c:v>
                </c:pt>
                <c:pt idx="13">
                  <c:v>-4</c:v>
                </c:pt>
                <c:pt idx="14">
                  <c:v>-4.666666666666667</c:v>
                </c:pt>
                <c:pt idx="15">
                  <c:v>-5.333333333333333</c:v>
                </c:pt>
                <c:pt idx="16">
                  <c:v>-6</c:v>
                </c:pt>
              </c:numCache>
            </c:numRef>
          </c:yVal>
        </c:ser>
        <c:ser>
          <c:idx val="3"/>
          <c:order val="3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геом'!$E$3:$E$19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yVal>
        </c:ser>
        <c:axId val="93597696"/>
        <c:axId val="93599616"/>
      </c:scatterChart>
      <c:valAx>
        <c:axId val="9359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662746062992164"/>
              <c:y val="0.58348171825056516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3599616"/>
        <c:crosses val="autoZero"/>
        <c:crossBetween val="midCat"/>
      </c:valAx>
      <c:valAx>
        <c:axId val="93599616"/>
        <c:scaling>
          <c:orientation val="minMax"/>
          <c:max val="12"/>
          <c:min val="-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416666666666667"/>
              <c:y val="9.5626413035004541E-3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3597696"/>
        <c:crosses val="autoZero"/>
        <c:crossBetween val="midCat"/>
        <c:majorUnit val="2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1385334645669345E-2"/>
          <c:y val="8.2846599620591974E-2"/>
          <c:w val="0.87889074803149703"/>
          <c:h val="0.88051142122086157"/>
        </c:manualLayout>
      </c:layout>
      <c:scatterChart>
        <c:scatterStyle val="lineMarker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геом'!$B$3:$B$19</c:f>
              <c:numCache>
                <c:formatCode>General</c:formatCode>
                <c:ptCount val="17"/>
                <c:pt idx="0">
                  <c:v>-12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геом'!$C$3:$C$19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геом'!$D$3:$D$19</c:f>
              <c:numCache>
                <c:formatCode>General</c:formatCode>
                <c:ptCount val="17"/>
                <c:pt idx="0">
                  <c:v>4.6666666666666661</c:v>
                </c:pt>
                <c:pt idx="1">
                  <c:v>4</c:v>
                </c:pt>
                <c:pt idx="2">
                  <c:v>3.333333333333333</c:v>
                </c:pt>
                <c:pt idx="3">
                  <c:v>2.6666666666666665</c:v>
                </c:pt>
                <c:pt idx="4">
                  <c:v>2</c:v>
                </c:pt>
                <c:pt idx="5">
                  <c:v>1.3333333333333335</c:v>
                </c:pt>
                <c:pt idx="6">
                  <c:v>0.66666666666666674</c:v>
                </c:pt>
                <c:pt idx="7">
                  <c:v>0</c:v>
                </c:pt>
                <c:pt idx="8">
                  <c:v>-0.66666666666666652</c:v>
                </c:pt>
                <c:pt idx="9">
                  <c:v>-1.3333333333333335</c:v>
                </c:pt>
                <c:pt idx="10">
                  <c:v>-2</c:v>
                </c:pt>
                <c:pt idx="11">
                  <c:v>-2.666666666666667</c:v>
                </c:pt>
                <c:pt idx="12">
                  <c:v>-3.333333333333333</c:v>
                </c:pt>
                <c:pt idx="13">
                  <c:v>-4</c:v>
                </c:pt>
                <c:pt idx="14">
                  <c:v>-4.666666666666667</c:v>
                </c:pt>
                <c:pt idx="15">
                  <c:v>-5.333333333333333</c:v>
                </c:pt>
                <c:pt idx="16">
                  <c:v>-6</c:v>
                </c:pt>
              </c:numCache>
            </c:numRef>
          </c:yVal>
        </c:ser>
        <c:ser>
          <c:idx val="3"/>
          <c:order val="3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геом'!$E$3:$E$19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yVal>
        </c:ser>
        <c:ser>
          <c:idx val="4"/>
          <c:order val="4"/>
          <c:tx>
            <c:strRef>
              <c:f>'Л1 геом'!$F$3:$F$19</c:f>
              <c:strCache>
                <c:ptCount val="1"/>
                <c:pt idx="0">
                  <c:v>-5 -3 -1 1 3 5 7 9 11 13 15 17 19 21 23 25 27</c:v>
                </c:pt>
              </c:strCache>
            </c:strRef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axId val="95963392"/>
        <c:axId val="95969664"/>
      </c:scatterChart>
      <c:valAx>
        <c:axId val="9596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662746062992164"/>
              <c:y val="0.58348171825056516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5969664"/>
        <c:crosses val="autoZero"/>
        <c:crossBetween val="midCat"/>
      </c:valAx>
      <c:valAx>
        <c:axId val="95969664"/>
        <c:scaling>
          <c:orientation val="minMax"/>
          <c:max val="12"/>
          <c:min val="-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416666666666667"/>
              <c:y val="9.5626413035004541E-3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5963392"/>
        <c:crosses val="autoZero"/>
        <c:crossBetween val="midCat"/>
        <c:majorUnit val="2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1385334645669352E-2"/>
          <c:y val="8.2846599620591974E-2"/>
          <c:w val="0.87889074803149714"/>
          <c:h val="0.88051142122086157"/>
        </c:manualLayout>
      </c:layout>
      <c:scatterChart>
        <c:scatterStyle val="lineMarker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8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геом'!$B$3:$B$19</c:f>
              <c:numCache>
                <c:formatCode>General</c:formatCode>
                <c:ptCount val="17"/>
                <c:pt idx="0">
                  <c:v>-12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геом'!$C$3:$C$19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yVal>
        </c:ser>
        <c:ser>
          <c:idx val="2"/>
          <c:order val="2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chemeClr val="tx1"/>
                </a:solidFill>
              </c:spPr>
            </c:marker>
          </c:dPt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геом'!$D$3:$D$19</c:f>
              <c:numCache>
                <c:formatCode>General</c:formatCode>
                <c:ptCount val="17"/>
                <c:pt idx="0">
                  <c:v>4.6666666666666661</c:v>
                </c:pt>
                <c:pt idx="1">
                  <c:v>4</c:v>
                </c:pt>
                <c:pt idx="2">
                  <c:v>3.333333333333333</c:v>
                </c:pt>
                <c:pt idx="3">
                  <c:v>2.6666666666666665</c:v>
                </c:pt>
                <c:pt idx="4">
                  <c:v>2</c:v>
                </c:pt>
                <c:pt idx="5">
                  <c:v>1.3333333333333335</c:v>
                </c:pt>
                <c:pt idx="6">
                  <c:v>0.66666666666666674</c:v>
                </c:pt>
                <c:pt idx="7">
                  <c:v>0</c:v>
                </c:pt>
                <c:pt idx="8">
                  <c:v>-0.66666666666666652</c:v>
                </c:pt>
                <c:pt idx="9">
                  <c:v>-1.3333333333333335</c:v>
                </c:pt>
                <c:pt idx="10">
                  <c:v>-2</c:v>
                </c:pt>
                <c:pt idx="11">
                  <c:v>-2.666666666666667</c:v>
                </c:pt>
                <c:pt idx="12">
                  <c:v>-3.333333333333333</c:v>
                </c:pt>
                <c:pt idx="13">
                  <c:v>-4</c:v>
                </c:pt>
                <c:pt idx="14">
                  <c:v>-4.666666666666667</c:v>
                </c:pt>
                <c:pt idx="15">
                  <c:v>-5.333333333333333</c:v>
                </c:pt>
                <c:pt idx="16">
                  <c:v>-6</c:v>
                </c:pt>
              </c:numCache>
            </c:numRef>
          </c:yVal>
        </c:ser>
        <c:ser>
          <c:idx val="3"/>
          <c:order val="3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геом'!$E$3:$E$19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yVal>
        </c:ser>
        <c:ser>
          <c:idx val="5"/>
          <c:order val="4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геом'!$F$3:$F$19</c:f>
              <c:numCache>
                <c:formatCode>General</c:formatCode>
                <c:ptCount val="17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</c:numCache>
            </c:numRef>
          </c:yVal>
        </c:ser>
        <c:ser>
          <c:idx val="4"/>
          <c:order val="5"/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геом'!$G$3:$G$19</c:f>
              <c:numCache>
                <c:formatCode>General</c:formatCode>
                <c:ptCount val="17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</c:numCache>
            </c:numRef>
          </c:yVal>
        </c:ser>
        <c:ser>
          <c:idx val="6"/>
          <c:order val="6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'Л1 геом'!$A$3:$A$19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'Л1 геом'!$H$3:$H$19</c:f>
              <c:numCache>
                <c:formatCode>General</c:formatCode>
                <c:ptCount val="17"/>
                <c:pt idx="0">
                  <c:v>-19</c:v>
                </c:pt>
                <c:pt idx="1">
                  <c:v>-17</c:v>
                </c:pt>
                <c:pt idx="2">
                  <c:v>-15</c:v>
                </c:pt>
                <c:pt idx="3">
                  <c:v>-13</c:v>
                </c:pt>
                <c:pt idx="4">
                  <c:v>-11</c:v>
                </c:pt>
                <c:pt idx="5">
                  <c:v>-9</c:v>
                </c:pt>
                <c:pt idx="6">
                  <c:v>-7</c:v>
                </c:pt>
                <c:pt idx="7">
                  <c:v>-5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</c:numCache>
            </c:numRef>
          </c:yVal>
        </c:ser>
        <c:axId val="96037120"/>
        <c:axId val="96059776"/>
      </c:scatterChart>
      <c:valAx>
        <c:axId val="960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662746062992164"/>
              <c:y val="0.58348171825056516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059776"/>
        <c:crosses val="autoZero"/>
        <c:crossBetween val="midCat"/>
      </c:valAx>
      <c:valAx>
        <c:axId val="96059776"/>
        <c:scaling>
          <c:orientation val="minMax"/>
          <c:max val="12"/>
          <c:min val="-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416666666666667"/>
              <c:y val="9.5626413035004559E-3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037120"/>
        <c:crosses val="autoZero"/>
        <c:crossBetween val="midCat"/>
        <c:majorUnit val="2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7459742104554238E-2"/>
          <c:y val="0.12796816015126594"/>
          <c:w val="0.86954431456237424"/>
          <c:h val="0.8414608249535559"/>
        </c:manualLayout>
      </c:layout>
      <c:scatterChart>
        <c:scatterStyle val="lineMarker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'Л1 геом'!$A$50:$A$58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'Л1 геом'!$B$50:$B$58</c:f>
              <c:numCache>
                <c:formatCode>General</c:formatCode>
                <c:ptCount val="9"/>
                <c:pt idx="0">
                  <c:v>3.25</c:v>
                </c:pt>
                <c:pt idx="1">
                  <c:v>2.75</c:v>
                </c:pt>
                <c:pt idx="2">
                  <c:v>2.25</c:v>
                </c:pt>
                <c:pt idx="3">
                  <c:v>1.75</c:v>
                </c:pt>
                <c:pt idx="4">
                  <c:v>1.25</c:v>
                </c:pt>
                <c:pt idx="5">
                  <c:v>0.75</c:v>
                </c:pt>
                <c:pt idx="6">
                  <c:v>0.25</c:v>
                </c:pt>
                <c:pt idx="7">
                  <c:v>-0.25</c:v>
                </c:pt>
                <c:pt idx="8">
                  <c:v>-0.75</c:v>
                </c:pt>
              </c:numCache>
            </c:numRef>
          </c:yVal>
        </c:ser>
        <c:ser>
          <c:idx val="1"/>
          <c:order val="1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'Л1 геом'!$A$50:$A$58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'Л1 геом'!$C$50:$C$58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-3</c:v>
                </c:pt>
                <c:pt idx="6">
                  <c:v>-6</c:v>
                </c:pt>
                <c:pt idx="7">
                  <c:v>-9</c:v>
                </c:pt>
                <c:pt idx="8">
                  <c:v>-12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геом'!$A$50:$A$58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'Л1 геом'!$D$50:$D$58</c:f>
              <c:numCache>
                <c:formatCode>General</c:formatCode>
                <c:ptCount val="9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-9</c:v>
                </c:pt>
                <c:pt idx="6">
                  <c:v>-12</c:v>
                </c:pt>
                <c:pt idx="7">
                  <c:v>-15</c:v>
                </c:pt>
                <c:pt idx="8">
                  <c:v>-18</c:v>
                </c:pt>
              </c:numCache>
            </c:numRef>
          </c:yVal>
        </c:ser>
        <c:ser>
          <c:idx val="3"/>
          <c:order val="3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геом'!$A$50:$A$58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'Л1 геом'!$E$50:$E$58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-3</c:v>
                </c:pt>
                <c:pt idx="6">
                  <c:v>-6</c:v>
                </c:pt>
                <c:pt idx="7">
                  <c:v>-9</c:v>
                </c:pt>
                <c:pt idx="8">
                  <c:v>-12</c:v>
                </c:pt>
              </c:numCache>
            </c:numRef>
          </c:yVal>
        </c:ser>
        <c:axId val="96086272"/>
        <c:axId val="96096640"/>
      </c:scatterChart>
      <c:valAx>
        <c:axId val="96086272"/>
        <c:scaling>
          <c:orientation val="minMax"/>
          <c:max val="4"/>
          <c:min val="-2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</a:p>
            </c:rich>
          </c:tx>
          <c:layout>
            <c:manualLayout>
              <c:xMode val="edge"/>
              <c:yMode val="edge"/>
              <c:x val="0.93345803778881364"/>
              <c:y val="0.52575973343382543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096640"/>
        <c:crosses val="autoZero"/>
        <c:crossBetween val="midCat"/>
        <c:majorUnit val="1"/>
      </c:valAx>
      <c:valAx>
        <c:axId val="96096640"/>
        <c:scaling>
          <c:orientation val="minMax"/>
          <c:max val="3"/>
          <c:min val="-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8823224468636571"/>
              <c:y val="3.9538004852667979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086272"/>
        <c:crosses val="autoZero"/>
        <c:crossBetween val="midCat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1847112860892356E-2"/>
          <c:y val="0.13010425780110821"/>
          <c:w val="0.86777799650043796"/>
          <c:h val="0.81849518810148769"/>
        </c:manualLayout>
      </c:layout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marker>
              <c:symbol val="circle"/>
              <c:size val="8"/>
              <c:spPr>
                <a:solidFill>
                  <a:schemeClr val="tx1"/>
                </a:solidFill>
              </c:spPr>
            </c:marker>
          </c:dPt>
          <c:xVal>
            <c:numRef>
              <c:f>'Л1 геом'!$A$71:$A$82</c:f>
              <c:numCache>
                <c:formatCode>General</c:formatCode>
                <c:ptCount val="12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'Л1 геом'!$B$71:$B$82</c:f>
              <c:numCache>
                <c:formatCode>General</c:formatCode>
                <c:ptCount val="12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'Л1 геом'!$A$71:$A$82</c:f>
              <c:numCache>
                <c:formatCode>General</c:formatCode>
                <c:ptCount val="12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'Л1 геом'!$C$71:$C$82</c:f>
              <c:numCache>
                <c:formatCode>General</c:formatCode>
                <c:ptCount val="12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геом'!$A$71:$A$82</c:f>
              <c:numCache>
                <c:formatCode>General</c:formatCode>
                <c:ptCount val="12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'Л1 геом'!$D$71:$D$82</c:f>
              <c:numCache>
                <c:formatCode>General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</c:v>
                </c:pt>
              </c:numCache>
            </c:numRef>
          </c:yVal>
        </c:ser>
        <c:ser>
          <c:idx val="3"/>
          <c:order val="3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'Л1 геом'!$A$71:$A$79</c:f>
              <c:numCache>
                <c:formatCode>General</c:formatCode>
                <c:ptCount val="9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'Л1 геом'!$E$71:$E$79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yVal>
        </c:ser>
        <c:axId val="96139520"/>
        <c:axId val="96276864"/>
      </c:scatterChart>
      <c:valAx>
        <c:axId val="9613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08034388732207"/>
              <c:y val="0.4920134383238368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276864"/>
        <c:crosses val="autoZero"/>
        <c:crossBetween val="midCat"/>
      </c:valAx>
      <c:valAx>
        <c:axId val="96276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23987034035656404"/>
              <c:y val="1.9719995336314362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1395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4488407699037621E-2"/>
          <c:y val="0.13010425780110821"/>
          <c:w val="0.78754636920384957"/>
          <c:h val="0.81849518810148769"/>
        </c:manualLayout>
      </c:layout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'Л1 геом'!$A$91:$A$102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'Л1 геом'!$B$91:$B$102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'Л1 геом'!$A$91:$A$102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'Л1 геом'!$C$91:$C$102</c:f>
              <c:numCache>
                <c:formatCode>General</c:formatCode>
                <c:ptCount val="12"/>
                <c:pt idx="0">
                  <c:v>3</c:v>
                </c:pt>
                <c:pt idx="1">
                  <c:v>2.4</c:v>
                </c:pt>
                <c:pt idx="2">
                  <c:v>1.8</c:v>
                </c:pt>
                <c:pt idx="3">
                  <c:v>1.2000000000000002</c:v>
                </c:pt>
                <c:pt idx="4">
                  <c:v>0.60000000000000009</c:v>
                </c:pt>
                <c:pt idx="5">
                  <c:v>0</c:v>
                </c:pt>
                <c:pt idx="6">
                  <c:v>-0.59999999999999964</c:v>
                </c:pt>
                <c:pt idx="7">
                  <c:v>-1.2000000000000002</c:v>
                </c:pt>
                <c:pt idx="8">
                  <c:v>-1.7999999999999998</c:v>
                </c:pt>
                <c:pt idx="9">
                  <c:v>-2.3999999999999995</c:v>
                </c:pt>
                <c:pt idx="10">
                  <c:v>-3</c:v>
                </c:pt>
                <c:pt idx="11">
                  <c:v>-3.5999999999999996</c:v>
                </c:pt>
              </c:numCache>
            </c:numRef>
          </c:yVal>
        </c:ser>
        <c:axId val="96333824"/>
        <c:axId val="96335744"/>
      </c:scatterChart>
      <c:valAx>
        <c:axId val="9633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x1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88543503937007872"/>
              <c:y val="0.5870137066200055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335744"/>
        <c:crosses val="autoZero"/>
        <c:crossBetween val="midCat"/>
      </c:valAx>
      <c:valAx>
        <c:axId val="963357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x2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3.0555555555555572E-2"/>
              <c:y val="1.3414260717410342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9633382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25</xdr:row>
      <xdr:rowOff>66674</xdr:rowOff>
    </xdr:from>
    <xdr:to>
      <xdr:col>10</xdr:col>
      <xdr:colOff>409575</xdr:colOff>
      <xdr:row>45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</xdr:colOff>
      <xdr:row>25</xdr:row>
      <xdr:rowOff>57150</xdr:rowOff>
    </xdr:from>
    <xdr:to>
      <xdr:col>11</xdr:col>
      <xdr:colOff>95250</xdr:colOff>
      <xdr:row>45</xdr:row>
      <xdr:rowOff>28575</xdr:rowOff>
    </xdr:to>
    <xdr:grpSp>
      <xdr:nvGrpSpPr>
        <xdr:cNvPr id="8" name="Группа 7"/>
        <xdr:cNvGrpSpPr/>
      </xdr:nvGrpSpPr>
      <xdr:grpSpPr>
        <a:xfrm>
          <a:off x="714374" y="4819650"/>
          <a:ext cx="6086476" cy="3781425"/>
          <a:chOff x="4933949" y="142875"/>
          <a:chExt cx="6086476" cy="3781425"/>
        </a:xfrm>
      </xdr:grpSpPr>
      <xdr:graphicFrame macro="">
        <xdr:nvGraphicFramePr>
          <xdr:cNvPr id="4" name="Диаграмма 3"/>
          <xdr:cNvGraphicFramePr/>
        </xdr:nvGraphicFramePr>
        <xdr:xfrm>
          <a:off x="4933949" y="142875"/>
          <a:ext cx="6086476" cy="3781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9191625" y="257175"/>
            <a:ext cx="44172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1800"/>
              <a:t>(1)</a:t>
            </a:r>
            <a:endParaRPr lang="ru-RU" sz="1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9067800" y="847725"/>
            <a:ext cx="44172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1800"/>
              <a:t>(2)</a:t>
            </a:r>
            <a:endParaRPr lang="ru-RU" sz="1800"/>
          </a:p>
        </xdr:txBody>
      </xdr:sp>
    </xdr:grpSp>
    <xdr:clientData/>
  </xdr:twoCellAnchor>
  <xdr:twoCellAnchor>
    <xdr:from>
      <xdr:col>0</xdr:col>
      <xdr:colOff>361950</xdr:colOff>
      <xdr:row>25</xdr:row>
      <xdr:rowOff>0</xdr:rowOff>
    </xdr:from>
    <xdr:to>
      <xdr:col>10</xdr:col>
      <xdr:colOff>361950</xdr:colOff>
      <xdr:row>45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25</xdr:row>
      <xdr:rowOff>38100</xdr:rowOff>
    </xdr:from>
    <xdr:to>
      <xdr:col>10</xdr:col>
      <xdr:colOff>171450</xdr:colOff>
      <xdr:row>45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1</xdr:row>
      <xdr:rowOff>0</xdr:rowOff>
    </xdr:from>
    <xdr:to>
      <xdr:col>18</xdr:col>
      <xdr:colOff>447675</xdr:colOff>
      <xdr:row>21</xdr:row>
      <xdr:rowOff>38100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0</xdr:row>
      <xdr:rowOff>161925</xdr:rowOff>
    </xdr:from>
    <xdr:to>
      <xdr:col>18</xdr:col>
      <xdr:colOff>285750</xdr:colOff>
      <xdr:row>21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266699</xdr:colOff>
      <xdr:row>46</xdr:row>
      <xdr:rowOff>28574</xdr:rowOff>
    </xdr:from>
    <xdr:to>
      <xdr:col>17</xdr:col>
      <xdr:colOff>57150</xdr:colOff>
      <xdr:row>65</xdr:row>
      <xdr:rowOff>190499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276224</xdr:colOff>
      <xdr:row>65</xdr:row>
      <xdr:rowOff>123826</xdr:rowOff>
    </xdr:from>
    <xdr:to>
      <xdr:col>17</xdr:col>
      <xdr:colOff>57149</xdr:colOff>
      <xdr:row>85</xdr:row>
      <xdr:rowOff>19050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86</xdr:row>
      <xdr:rowOff>171449</xdr:rowOff>
    </xdr:from>
    <xdr:to>
      <xdr:col>12</xdr:col>
      <xdr:colOff>447675</xdr:colOff>
      <xdr:row>102</xdr:row>
      <xdr:rowOff>47624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3</xdr:row>
      <xdr:rowOff>114300</xdr:rowOff>
    </xdr:from>
    <xdr:to>
      <xdr:col>13</xdr:col>
      <xdr:colOff>561974</xdr:colOff>
      <xdr:row>21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0.12774</cdr:x>
      <cdr:y>0.66384</cdr:y>
    </cdr:from>
    <cdr:to>
      <cdr:x>0.18363</cdr:x>
      <cdr:y>0.79096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16200000" flipV="1">
          <a:off x="609601" y="2238375"/>
          <a:ext cx="266701" cy="4286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0.28942</cdr:x>
      <cdr:y>0.05367</cdr:y>
    </cdr:from>
    <cdr:to>
      <cdr:x>0.51297</cdr:x>
      <cdr:y>0.48023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rot="5400000">
          <a:off x="1195389" y="366712"/>
          <a:ext cx="1438276" cy="10668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0.28942</cdr:x>
      <cdr:y>0.48305</cdr:y>
    </cdr:from>
    <cdr:to>
      <cdr:x>0.5509</cdr:x>
      <cdr:y>0.74011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>
          <a:off x="1381126" y="1628776"/>
          <a:ext cx="1247775" cy="8667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0.5509</cdr:x>
      <cdr:y>0.65254</cdr:y>
    </cdr:from>
    <cdr:to>
      <cdr:x>0.74052</cdr:x>
      <cdr:y>0.74011</cdr:y>
    </cdr:to>
    <cdr:sp macro="" textlink="">
      <cdr:nvSpPr>
        <cdr:cNvPr id="9" name="Прямая соединительная линия 8"/>
        <cdr:cNvSpPr/>
      </cdr:nvSpPr>
      <cdr:spPr>
        <a:xfrm xmlns:a="http://schemas.openxmlformats.org/drawingml/2006/main" flipV="1">
          <a:off x="2628901" y="2200276"/>
          <a:ext cx="904875" cy="2952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0.74451</cdr:x>
      <cdr:y>0.14972</cdr:y>
    </cdr:from>
    <cdr:to>
      <cdr:x>0.83832</cdr:x>
      <cdr:y>0.29379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552826" y="504825"/>
          <a:ext cx="4476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/>
            <a:t>F</a:t>
          </a:r>
          <a:endParaRPr lang="ru-RU" sz="3200"/>
        </a:p>
      </cdr:txBody>
    </cdr:sp>
  </cdr:relSizeAnchor>
  <cdr:relSizeAnchor xmlns:cdr="http://schemas.openxmlformats.org/drawingml/2006/chartDrawing">
    <cdr:from>
      <cdr:x>0.33733</cdr:x>
      <cdr:y>0.08757</cdr:y>
    </cdr:from>
    <cdr:to>
      <cdr:x>0.42914</cdr:x>
      <cdr:y>0.23446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609726" y="295275"/>
          <a:ext cx="4381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(1)</a:t>
          </a:r>
          <a:endParaRPr lang="ru-RU" sz="2000"/>
        </a:p>
      </cdr:txBody>
    </cdr:sp>
  </cdr:relSizeAnchor>
  <cdr:relSizeAnchor xmlns:cdr="http://schemas.openxmlformats.org/drawingml/2006/chartDrawing">
    <cdr:from>
      <cdr:x>0.74651</cdr:x>
      <cdr:y>0.56215</cdr:y>
    </cdr:from>
    <cdr:to>
      <cdr:x>0.84631</cdr:x>
      <cdr:y>0.69492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562351" y="1895475"/>
          <a:ext cx="47625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(2)</a:t>
          </a:r>
          <a:endParaRPr lang="ru-RU" sz="2000"/>
        </a:p>
      </cdr:txBody>
    </cdr:sp>
  </cdr:relSizeAnchor>
  <cdr:relSizeAnchor xmlns:cdr="http://schemas.openxmlformats.org/drawingml/2006/chartDrawing">
    <cdr:from>
      <cdr:x>0.03393</cdr:x>
      <cdr:y>0.31073</cdr:y>
    </cdr:from>
    <cdr:to>
      <cdr:x>0.11976</cdr:x>
      <cdr:y>0.42938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61926" y="1047750"/>
          <a:ext cx="4095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(3)</a:t>
          </a:r>
          <a:endParaRPr lang="ru-RU" sz="2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228600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23</xdr:row>
      <xdr:rowOff>38100</xdr:rowOff>
    </xdr:from>
    <xdr:to>
      <xdr:col>12</xdr:col>
      <xdr:colOff>238125</xdr:colOff>
      <xdr:row>45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0.1928</cdr:x>
      <cdr:y>0.7156</cdr:y>
    </cdr:from>
    <cdr:to>
      <cdr:x>0.22034</cdr:x>
      <cdr:y>0.83257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5400000" flipH="1" flipV="1">
          <a:off x="866775" y="2971801"/>
          <a:ext cx="123825" cy="4857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accent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0.20975</cdr:x>
      <cdr:y>0.45642</cdr:y>
    </cdr:from>
    <cdr:to>
      <cdr:x>0.34322</cdr:x>
      <cdr:y>0.5344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rot="10800000" flipV="1">
          <a:off x="942976" y="1895475"/>
          <a:ext cx="600075" cy="3238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0.20763</cdr:x>
      <cdr:y>0.5367</cdr:y>
    </cdr:from>
    <cdr:to>
      <cdr:x>0.20975</cdr:x>
      <cdr:y>0.81422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 rot="5400000">
          <a:off x="933451" y="2228850"/>
          <a:ext cx="9525" cy="1152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0.20551</cdr:x>
      <cdr:y>0.80963</cdr:y>
    </cdr:from>
    <cdr:to>
      <cdr:x>0.75212</cdr:x>
      <cdr:y>0.81193</cdr:y>
    </cdr:to>
    <cdr:sp macro="" textlink="">
      <cdr:nvSpPr>
        <cdr:cNvPr id="9" name="Прямая соединительная линия 8"/>
        <cdr:cNvSpPr/>
      </cdr:nvSpPr>
      <cdr:spPr>
        <a:xfrm xmlns:a="http://schemas.openxmlformats.org/drawingml/2006/main" flipV="1">
          <a:off x="923925" y="3362325"/>
          <a:ext cx="2457450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0.34746</cdr:x>
      <cdr:y>0.45642</cdr:y>
    </cdr:from>
    <cdr:to>
      <cdr:x>0.75424</cdr:x>
      <cdr:y>0.80734</cdr:y>
    </cdr:to>
    <cdr:sp macro="" textlink="">
      <cdr:nvSpPr>
        <cdr:cNvPr id="11" name="Прямая соединительная линия 10"/>
        <cdr:cNvSpPr/>
      </cdr:nvSpPr>
      <cdr:spPr>
        <a:xfrm xmlns:a="http://schemas.openxmlformats.org/drawingml/2006/main" rot="10800000">
          <a:off x="1562100" y="1895475"/>
          <a:ext cx="1828800" cy="145732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0.05932</cdr:x>
      <cdr:y>0.72018</cdr:y>
    </cdr:from>
    <cdr:to>
      <cdr:x>0.12712</cdr:x>
      <cdr:y>0.8211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66700" y="2990850"/>
          <a:ext cx="304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0.7839</cdr:x>
      <cdr:y>0.16514</cdr:y>
    </cdr:from>
    <cdr:to>
      <cdr:x>0.87712</cdr:x>
      <cdr:y>0.25229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524250" y="685800"/>
          <a:ext cx="4191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0.22881</cdr:x>
      <cdr:y>0.26606</cdr:y>
    </cdr:from>
    <cdr:to>
      <cdr:x>0.3178</cdr:x>
      <cdr:y>0.36239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028700" y="1104900"/>
          <a:ext cx="4000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0.88136</cdr:x>
      <cdr:y>0.73853</cdr:y>
    </cdr:from>
    <cdr:to>
      <cdr:x>0.96398</cdr:x>
      <cdr:y>0.8211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962400" y="3067050"/>
          <a:ext cx="3714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x1</a:t>
          </a:r>
          <a:endParaRPr lang="ru-RU" sz="1800" baseline="0"/>
        </a:p>
      </cdr:txBody>
    </cdr:sp>
  </cdr:relSizeAnchor>
  <cdr:relSizeAnchor xmlns:cdr="http://schemas.openxmlformats.org/drawingml/2006/chartDrawing">
    <cdr:from>
      <cdr:x>0.20339</cdr:x>
      <cdr:y>0.01376</cdr:y>
    </cdr:from>
    <cdr:to>
      <cdr:x>0.29025</cdr:x>
      <cdr:y>0.11239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914400" y="57150"/>
          <a:ext cx="3905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x2</a:t>
          </a:r>
          <a:endParaRPr lang="ru-RU" sz="1800"/>
        </a:p>
      </cdr:txBody>
    </cdr:sp>
  </cdr:relSizeAnchor>
  <cdr:relSizeAnchor xmlns:cdr="http://schemas.openxmlformats.org/drawingml/2006/chartDrawing">
    <cdr:from>
      <cdr:x>0.34746</cdr:x>
      <cdr:y>0.43349</cdr:y>
    </cdr:from>
    <cdr:to>
      <cdr:x>0.34958</cdr:x>
      <cdr:y>0.83486</cdr:y>
    </cdr:to>
    <cdr:sp macro="" textlink="">
      <cdr:nvSpPr>
        <cdr:cNvPr id="18" name="Прямая соединительная линия 17"/>
        <cdr:cNvSpPr/>
      </cdr:nvSpPr>
      <cdr:spPr>
        <a:xfrm xmlns:a="http://schemas.openxmlformats.org/drawingml/2006/main" rot="16200000" flipH="1">
          <a:off x="1562100" y="1800224"/>
          <a:ext cx="9525" cy="166687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0.19492</cdr:x>
      <cdr:y>0.43119</cdr:y>
    </cdr:from>
    <cdr:to>
      <cdr:x>0.34746</cdr:x>
      <cdr:y>0.43349</cdr:y>
    </cdr:to>
    <cdr:sp macro="" textlink="">
      <cdr:nvSpPr>
        <cdr:cNvPr id="20" name="Прямая соединительная линия 19"/>
        <cdr:cNvSpPr/>
      </cdr:nvSpPr>
      <cdr:spPr>
        <a:xfrm xmlns:a="http://schemas.openxmlformats.org/drawingml/2006/main" rot="10800000">
          <a:off x="876300" y="1790700"/>
          <a:ext cx="685800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0.27292</cdr:x>
      <cdr:y>0.59174</cdr:y>
    </cdr:from>
    <cdr:to>
      <cdr:x>0.325</cdr:x>
      <cdr:y>0.69954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5400000" flipH="1" flipV="1">
          <a:off x="1247775" y="2457451"/>
          <a:ext cx="238125" cy="4476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0.28958</cdr:x>
      <cdr:y>0.0711</cdr:y>
    </cdr:from>
    <cdr:to>
      <cdr:x>0.28958</cdr:x>
      <cdr:y>0.23165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rot="5400000">
          <a:off x="1323975" y="295275"/>
          <a:ext cx="0" cy="6667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0.28958</cdr:x>
      <cdr:y>0.22936</cdr:y>
    </cdr:from>
    <cdr:to>
      <cdr:x>0.50417</cdr:x>
      <cdr:y>0.41055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>
          <a:off x="1323975" y="952500"/>
          <a:ext cx="981075" cy="7524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0.50417</cdr:x>
      <cdr:y>0.20183</cdr:y>
    </cdr:from>
    <cdr:to>
      <cdr:x>0.8625</cdr:x>
      <cdr:y>0.40826</cdr:y>
    </cdr:to>
    <cdr:sp macro="" textlink="">
      <cdr:nvSpPr>
        <cdr:cNvPr id="9" name="Прямая соединительная линия 8"/>
        <cdr:cNvSpPr/>
      </cdr:nvSpPr>
      <cdr:spPr>
        <a:xfrm xmlns:a="http://schemas.openxmlformats.org/drawingml/2006/main" flipV="1">
          <a:off x="2305050" y="838200"/>
          <a:ext cx="1638300" cy="8572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0.50208</cdr:x>
      <cdr:y>0.43349</cdr:y>
    </cdr:from>
    <cdr:to>
      <cdr:x>0.50417</cdr:x>
      <cdr:y>0.69725</cdr:y>
    </cdr:to>
    <cdr:sp macro="" textlink="">
      <cdr:nvSpPr>
        <cdr:cNvPr id="11" name="Прямая соединительная линия 10"/>
        <cdr:cNvSpPr/>
      </cdr:nvSpPr>
      <cdr:spPr>
        <a:xfrm xmlns:a="http://schemas.openxmlformats.org/drawingml/2006/main" rot="5400000" flipH="1" flipV="1">
          <a:off x="2295525" y="1800226"/>
          <a:ext cx="9525" cy="10953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0.27083</cdr:x>
      <cdr:y>0.43119</cdr:y>
    </cdr:from>
    <cdr:to>
      <cdr:x>0.50417</cdr:x>
      <cdr:y>0.43349</cdr:y>
    </cdr:to>
    <cdr:sp macro="" textlink="">
      <cdr:nvSpPr>
        <cdr:cNvPr id="13" name="Прямая соединительная линия 12"/>
        <cdr:cNvSpPr/>
      </cdr:nvSpPr>
      <cdr:spPr>
        <a:xfrm xmlns:a="http://schemas.openxmlformats.org/drawingml/2006/main">
          <a:off x="1238251" y="1790700"/>
          <a:ext cx="106680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0.70417</cdr:x>
      <cdr:y>0.84174</cdr:y>
    </cdr:from>
    <cdr:to>
      <cdr:x>0.78542</cdr:x>
      <cdr:y>0.93119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219450" y="3495675"/>
          <a:ext cx="3714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800">
              <a:latin typeface="Times New Roman"/>
              <a:cs typeface="Times New Roman"/>
            </a:rPr>
            <a:t>Φ</a:t>
          </a:r>
          <a:endParaRPr lang="ru-RU" sz="1800"/>
        </a:p>
      </cdr:txBody>
    </cdr:sp>
  </cdr:relSizeAnchor>
  <cdr:relSizeAnchor xmlns:cdr="http://schemas.openxmlformats.org/drawingml/2006/chartDrawing">
    <cdr:from>
      <cdr:x>0.85625</cdr:x>
      <cdr:y>0.07339</cdr:y>
    </cdr:from>
    <cdr:to>
      <cdr:x>0.94375</cdr:x>
      <cdr:y>0.17202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914775" y="304800"/>
          <a:ext cx="400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(3)</a:t>
          </a:r>
          <a:endParaRPr lang="ru-RU" sz="1800"/>
        </a:p>
      </cdr:txBody>
    </cdr:sp>
  </cdr:relSizeAnchor>
  <cdr:relSizeAnchor xmlns:cdr="http://schemas.openxmlformats.org/drawingml/2006/chartDrawing">
    <cdr:from>
      <cdr:x>0.13333</cdr:x>
      <cdr:y>0.16972</cdr:y>
    </cdr:from>
    <cdr:to>
      <cdr:x>0.22083</cdr:x>
      <cdr:y>0.26835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609600" y="704850"/>
          <a:ext cx="400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(4)</a:t>
          </a:r>
          <a:endParaRPr lang="ru-RU" sz="1800"/>
        </a:p>
      </cdr:txBody>
    </cdr:sp>
  </cdr:relSizeAnchor>
  <cdr:relSizeAnchor xmlns:cdr="http://schemas.openxmlformats.org/drawingml/2006/chartDrawing">
    <cdr:from>
      <cdr:x>0.9</cdr:x>
      <cdr:y>0.61239</cdr:y>
    </cdr:from>
    <cdr:to>
      <cdr:x>0.98333</cdr:x>
      <cdr:y>0.69495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114800" y="2543175"/>
          <a:ext cx="3810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x1</a:t>
          </a:r>
          <a:endParaRPr lang="ru-RU" sz="1800"/>
        </a:p>
      </cdr:txBody>
    </cdr:sp>
  </cdr:relSizeAnchor>
  <cdr:relSizeAnchor xmlns:cdr="http://schemas.openxmlformats.org/drawingml/2006/chartDrawing">
    <cdr:from>
      <cdr:x>0.18958</cdr:x>
      <cdr:y>0.0344</cdr:y>
    </cdr:from>
    <cdr:to>
      <cdr:x>0.2875</cdr:x>
      <cdr:y>0.13761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866775" y="142874"/>
          <a:ext cx="4476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x2</a:t>
          </a:r>
          <a:endParaRPr lang="ru-RU" sz="18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180973</xdr:rowOff>
    </xdr:from>
    <xdr:to>
      <xdr:col>16</xdr:col>
      <xdr:colOff>304800</xdr:colOff>
      <xdr:row>26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16</xdr:col>
      <xdr:colOff>28575</xdr:colOff>
      <xdr:row>52</xdr:row>
      <xdr:rowOff>114301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0.7573</cdr:x>
      <cdr:y>0.26478</cdr:y>
    </cdr:from>
    <cdr:to>
      <cdr:x>0.84494</cdr:x>
      <cdr:y>0.35934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1066801"/>
          <a:ext cx="3714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0.39101</cdr:x>
      <cdr:y>0.0331</cdr:y>
    </cdr:from>
    <cdr:to>
      <cdr:x>0.51011</cdr:x>
      <cdr:y>0.13239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57350" y="133351"/>
          <a:ext cx="5048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0.09438</cdr:x>
      <cdr:y>0.10638</cdr:y>
    </cdr:from>
    <cdr:to>
      <cdr:x>0.31011</cdr:x>
      <cdr:y>0.33333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0050" y="428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</cdr:x>
      <cdr:y>0.03783</cdr:y>
    </cdr:from>
    <cdr:to>
      <cdr:x>0.09888</cdr:x>
      <cdr:y>0.14184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152401"/>
          <a:ext cx="4191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x2</a:t>
          </a:r>
          <a:endParaRPr lang="ru-RU" sz="1800"/>
        </a:p>
      </cdr:txBody>
    </cdr:sp>
  </cdr:relSizeAnchor>
  <cdr:relSizeAnchor xmlns:cdr="http://schemas.openxmlformats.org/drawingml/2006/chartDrawing">
    <cdr:from>
      <cdr:x>0.78427</cdr:x>
      <cdr:y>0.54137</cdr:y>
    </cdr:from>
    <cdr:to>
      <cdr:x>0.86067</cdr:x>
      <cdr:y>0.63357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324226" y="2181226"/>
          <a:ext cx="3238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0.22022</cdr:x>
      <cdr:y>0.03783</cdr:y>
    </cdr:from>
    <cdr:to>
      <cdr:x>0.22247</cdr:x>
      <cdr:y>0.89835</cdr:y>
    </cdr:to>
    <cdr:sp macro="" textlink="">
      <cdr:nvSpPr>
        <cdr:cNvPr id="8" name="Прямая соединительная линия 7"/>
        <cdr:cNvSpPr/>
      </cdr:nvSpPr>
      <cdr:spPr>
        <a:xfrm xmlns:a="http://schemas.openxmlformats.org/drawingml/2006/main" rot="16200000" flipV="1">
          <a:off x="933450" y="152400"/>
          <a:ext cx="9526" cy="34671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0.36405</cdr:x>
      <cdr:y>0.03546</cdr:y>
    </cdr:from>
    <cdr:to>
      <cdr:x>0.36629</cdr:x>
      <cdr:y>0.89835</cdr:y>
    </cdr:to>
    <cdr:sp macro="" textlink="">
      <cdr:nvSpPr>
        <cdr:cNvPr id="10" name="Прямая соединительная линия 9"/>
        <cdr:cNvSpPr/>
      </cdr:nvSpPr>
      <cdr:spPr>
        <a:xfrm xmlns:a="http://schemas.openxmlformats.org/drawingml/2006/main" rot="16200000" flipV="1">
          <a:off x="1543051" y="142875"/>
          <a:ext cx="9526" cy="34766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0.51461</cdr:x>
      <cdr:y>0.03783</cdr:y>
    </cdr:from>
    <cdr:to>
      <cdr:x>0.51685</cdr:x>
      <cdr:y>0.89362</cdr:y>
    </cdr:to>
    <cdr:sp macro="" textlink="">
      <cdr:nvSpPr>
        <cdr:cNvPr id="12" name="Прямая соединительная линия 11"/>
        <cdr:cNvSpPr/>
      </cdr:nvSpPr>
      <cdr:spPr>
        <a:xfrm xmlns:a="http://schemas.openxmlformats.org/drawingml/2006/main" rot="5400000" flipH="1" flipV="1">
          <a:off x="2181224" y="152401"/>
          <a:ext cx="9526" cy="34480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0.66292</cdr:x>
      <cdr:y>0.0331</cdr:y>
    </cdr:from>
    <cdr:to>
      <cdr:x>0.66292</cdr:x>
      <cdr:y>0.89362</cdr:y>
    </cdr:to>
    <cdr:sp macro="" textlink="">
      <cdr:nvSpPr>
        <cdr:cNvPr id="14" name="Прямая соединительная линия 13"/>
        <cdr:cNvSpPr/>
      </cdr:nvSpPr>
      <cdr:spPr>
        <a:xfrm xmlns:a="http://schemas.openxmlformats.org/drawingml/2006/main" rot="5400000" flipH="1" flipV="1">
          <a:off x="2809875" y="133351"/>
          <a:ext cx="0" cy="3467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0.81124</cdr:x>
      <cdr:y>0.03546</cdr:y>
    </cdr:from>
    <cdr:to>
      <cdr:x>0.81348</cdr:x>
      <cdr:y>0.89125</cdr:y>
    </cdr:to>
    <cdr:sp macro="" textlink="">
      <cdr:nvSpPr>
        <cdr:cNvPr id="16" name="Прямая соединительная линия 15"/>
        <cdr:cNvSpPr/>
      </cdr:nvSpPr>
      <cdr:spPr>
        <a:xfrm xmlns:a="http://schemas.openxmlformats.org/drawingml/2006/main" rot="16200000" flipV="1">
          <a:off x="3438525" y="142875"/>
          <a:ext cx="9526" cy="34480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0.50337</cdr:x>
      <cdr:y>0.45154</cdr:y>
    </cdr:from>
    <cdr:to>
      <cdr:x>0.52584</cdr:x>
      <cdr:y>0.47281</cdr:y>
    </cdr:to>
    <cdr:sp macro="" textlink="">
      <cdr:nvSpPr>
        <cdr:cNvPr id="17" name="8-конечная звезда 16"/>
        <cdr:cNvSpPr/>
      </cdr:nvSpPr>
      <cdr:spPr>
        <a:xfrm xmlns:a="http://schemas.openxmlformats.org/drawingml/2006/main">
          <a:off x="2133601" y="1819275"/>
          <a:ext cx="95250" cy="85725"/>
        </a:xfrm>
        <a:prstGeom xmlns:a="http://schemas.openxmlformats.org/drawingml/2006/main" prst="star8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0.35056</cdr:x>
      <cdr:y>0.3026</cdr:y>
    </cdr:from>
    <cdr:to>
      <cdr:x>0.37753</cdr:x>
      <cdr:y>0.32861</cdr:y>
    </cdr:to>
    <cdr:sp macro="" textlink="">
      <cdr:nvSpPr>
        <cdr:cNvPr id="18" name="8-конечная звезда 17"/>
        <cdr:cNvSpPr/>
      </cdr:nvSpPr>
      <cdr:spPr>
        <a:xfrm xmlns:a="http://schemas.openxmlformats.org/drawingml/2006/main">
          <a:off x="1485900" y="1219201"/>
          <a:ext cx="114300" cy="104775"/>
        </a:xfrm>
        <a:prstGeom xmlns:a="http://schemas.openxmlformats.org/drawingml/2006/main" prst="star8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0.47865</cdr:x>
      <cdr:y>0.10402</cdr:y>
    </cdr:from>
    <cdr:to>
      <cdr:x>0.69438</cdr:x>
      <cdr:y>0.18913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028825" y="419101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(2,75;</a:t>
          </a:r>
          <a:r>
            <a:rPr lang="en-US" sz="1800" baseline="0"/>
            <a:t> 4,27)</a:t>
          </a:r>
          <a:endParaRPr lang="ru-RU" sz="1800"/>
        </a:p>
      </cdr:txBody>
    </cdr:sp>
  </cdr:relSizeAnchor>
  <cdr:relSizeAnchor xmlns:cdr="http://schemas.openxmlformats.org/drawingml/2006/chartDrawing">
    <cdr:from>
      <cdr:x>0.49213</cdr:x>
      <cdr:y>0.1844</cdr:y>
    </cdr:from>
    <cdr:to>
      <cdr:x>0.59101</cdr:x>
      <cdr:y>0.26005</cdr:y>
    </cdr:to>
    <cdr:sp macro="" textlink="">
      <cdr:nvSpPr>
        <cdr:cNvPr id="21" name="Прямая со стрелкой 20"/>
        <cdr:cNvSpPr/>
      </cdr:nvSpPr>
      <cdr:spPr>
        <a:xfrm xmlns:a="http://schemas.openxmlformats.org/drawingml/2006/main" rot="10800000" flipV="1">
          <a:off x="2085975" y="742951"/>
          <a:ext cx="419100" cy="304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10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0.08315</cdr:x>
      <cdr:y>0.20095</cdr:y>
    </cdr:from>
    <cdr:to>
      <cdr:x>0.46742</cdr:x>
      <cdr:y>0.29551</cdr:y>
    </cdr:to>
    <cdr:sp macro="" textlink="">
      <cdr:nvSpPr>
        <cdr:cNvPr id="23" name="Прямая соединительная линия 22"/>
        <cdr:cNvSpPr/>
      </cdr:nvSpPr>
      <cdr:spPr>
        <a:xfrm xmlns:a="http://schemas.openxmlformats.org/drawingml/2006/main">
          <a:off x="352425" y="809626"/>
          <a:ext cx="1628775" cy="3810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0.46742</cdr:x>
      <cdr:y>0.29787</cdr:y>
    </cdr:from>
    <cdr:to>
      <cdr:x>0.70337</cdr:x>
      <cdr:y>0.8747</cdr:y>
    </cdr:to>
    <cdr:sp macro="" textlink="">
      <cdr:nvSpPr>
        <cdr:cNvPr id="25" name="Прямая соединительная линия 24"/>
        <cdr:cNvSpPr/>
      </cdr:nvSpPr>
      <cdr:spPr>
        <a:xfrm xmlns:a="http://schemas.openxmlformats.org/drawingml/2006/main" rot="16200000" flipH="1">
          <a:off x="1981199" y="1200150"/>
          <a:ext cx="1000126" cy="23241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0.08539</cdr:x>
      <cdr:y>0.20331</cdr:y>
    </cdr:from>
    <cdr:to>
      <cdr:x>0.08764</cdr:x>
      <cdr:y>0.86998</cdr:y>
    </cdr:to>
    <cdr:sp macro="" textlink="">
      <cdr:nvSpPr>
        <cdr:cNvPr id="27" name="Прямая соединительная линия 26"/>
        <cdr:cNvSpPr/>
      </cdr:nvSpPr>
      <cdr:spPr>
        <a:xfrm xmlns:a="http://schemas.openxmlformats.org/drawingml/2006/main" rot="16200000" flipH="1">
          <a:off x="361949" y="819150"/>
          <a:ext cx="9526" cy="26860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0.09213</cdr:x>
      <cdr:y>0.86998</cdr:y>
    </cdr:from>
    <cdr:to>
      <cdr:x>0.71236</cdr:x>
      <cdr:y>0.87943</cdr:y>
    </cdr:to>
    <cdr:sp macro="" textlink="">
      <cdr:nvSpPr>
        <cdr:cNvPr id="29" name="Прямая соединительная линия 28"/>
        <cdr:cNvSpPr/>
      </cdr:nvSpPr>
      <cdr:spPr>
        <a:xfrm xmlns:a="http://schemas.openxmlformats.org/drawingml/2006/main">
          <a:off x="390525" y="3505201"/>
          <a:ext cx="2628900" cy="381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0.86742</cdr:x>
      <cdr:y>0.78723</cdr:y>
    </cdr:from>
    <cdr:to>
      <cdr:x>0.96629</cdr:x>
      <cdr:y>0.89125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3676649" y="3171826"/>
          <a:ext cx="419101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x1</a:t>
          </a:r>
          <a:endParaRPr lang="ru-RU" sz="1800"/>
        </a:p>
      </cdr:txBody>
    </cdr:sp>
  </cdr:relSizeAnchor>
  <cdr:relSizeAnchor xmlns:cdr="http://schemas.openxmlformats.org/drawingml/2006/chartDrawing">
    <cdr:from>
      <cdr:x>0.10874</cdr:x>
      <cdr:y>0.11382</cdr:y>
    </cdr:from>
    <cdr:to>
      <cdr:x>0.81359</cdr:x>
      <cdr:y>0.6626</cdr:y>
    </cdr:to>
    <cdr:sp macro="" textlink="">
      <cdr:nvSpPr>
        <cdr:cNvPr id="24" name="Прямая соединительная линия 23"/>
        <cdr:cNvSpPr/>
      </cdr:nvSpPr>
      <cdr:spPr>
        <a:xfrm xmlns:a="http://schemas.openxmlformats.org/drawingml/2006/main">
          <a:off x="533400" y="533402"/>
          <a:ext cx="3457575" cy="257175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0.06602</cdr:x>
      <cdr:y>0.19106</cdr:y>
    </cdr:from>
    <cdr:to>
      <cdr:x>0.91651</cdr:x>
      <cdr:y>0.55081</cdr:y>
    </cdr:to>
    <cdr:sp macro="" textlink="">
      <cdr:nvSpPr>
        <cdr:cNvPr id="28" name="Прямая соединительная линия 27"/>
        <cdr:cNvSpPr/>
      </cdr:nvSpPr>
      <cdr:spPr>
        <a:xfrm xmlns:a="http://schemas.openxmlformats.org/drawingml/2006/main">
          <a:off x="323851" y="895352"/>
          <a:ext cx="4171950" cy="16859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0.23107</cdr:x>
      <cdr:y>0.17073</cdr:y>
    </cdr:from>
    <cdr:to>
      <cdr:x>0.67961</cdr:x>
      <cdr:y>0.65041</cdr:y>
    </cdr:to>
    <cdr:sp macro="" textlink="">
      <cdr:nvSpPr>
        <cdr:cNvPr id="32" name="Прямая соединительная линия 31"/>
        <cdr:cNvSpPr/>
      </cdr:nvSpPr>
      <cdr:spPr>
        <a:xfrm xmlns:a="http://schemas.openxmlformats.org/drawingml/2006/main" rot="16200000" flipH="1">
          <a:off x="1109662" y="823917"/>
          <a:ext cx="2247901" cy="22002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0.7573</cdr:x>
      <cdr:y>0.26478</cdr:y>
    </cdr:from>
    <cdr:to>
      <cdr:x>0.84494</cdr:x>
      <cdr:y>0.35934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1066801"/>
          <a:ext cx="3714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0.39101</cdr:x>
      <cdr:y>0.0331</cdr:y>
    </cdr:from>
    <cdr:to>
      <cdr:x>0.51011</cdr:x>
      <cdr:y>0.13239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57350" y="133351"/>
          <a:ext cx="5048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0.09438</cdr:x>
      <cdr:y>0.10638</cdr:y>
    </cdr:from>
    <cdr:to>
      <cdr:x>0.31011</cdr:x>
      <cdr:y>0.33333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0050" y="428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</cdr:x>
      <cdr:y>0.03783</cdr:y>
    </cdr:from>
    <cdr:to>
      <cdr:x>0.09888</cdr:x>
      <cdr:y>0.14184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152401"/>
          <a:ext cx="4191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x2</a:t>
          </a:r>
          <a:endParaRPr lang="ru-RU" sz="1800"/>
        </a:p>
      </cdr:txBody>
    </cdr:sp>
  </cdr:relSizeAnchor>
  <cdr:relSizeAnchor xmlns:cdr="http://schemas.openxmlformats.org/drawingml/2006/chartDrawing">
    <cdr:from>
      <cdr:x>0.81145</cdr:x>
      <cdr:y>0.63487</cdr:y>
    </cdr:from>
    <cdr:to>
      <cdr:x>0.88785</cdr:x>
      <cdr:y>0.72707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80488" y="2975173"/>
          <a:ext cx="374771" cy="432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0.22022</cdr:x>
      <cdr:y>0.03783</cdr:y>
    </cdr:from>
    <cdr:to>
      <cdr:x>0.22247</cdr:x>
      <cdr:y>0.89835</cdr:y>
    </cdr:to>
    <cdr:sp macro="" textlink="">
      <cdr:nvSpPr>
        <cdr:cNvPr id="8" name="Прямая соединительная линия 7"/>
        <cdr:cNvSpPr/>
      </cdr:nvSpPr>
      <cdr:spPr>
        <a:xfrm xmlns:a="http://schemas.openxmlformats.org/drawingml/2006/main" rot="16200000" flipV="1">
          <a:off x="933450" y="152400"/>
          <a:ext cx="9526" cy="34671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0.36405</cdr:x>
      <cdr:y>0.03546</cdr:y>
    </cdr:from>
    <cdr:to>
      <cdr:x>0.36629</cdr:x>
      <cdr:y>0.89835</cdr:y>
    </cdr:to>
    <cdr:sp macro="" textlink="">
      <cdr:nvSpPr>
        <cdr:cNvPr id="10" name="Прямая соединительная линия 9"/>
        <cdr:cNvSpPr/>
      </cdr:nvSpPr>
      <cdr:spPr>
        <a:xfrm xmlns:a="http://schemas.openxmlformats.org/drawingml/2006/main" rot="16200000" flipV="1">
          <a:off x="1543051" y="142875"/>
          <a:ext cx="9526" cy="34766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0.51461</cdr:x>
      <cdr:y>0.04799</cdr:y>
    </cdr:from>
    <cdr:to>
      <cdr:x>0.51685</cdr:x>
      <cdr:y>0.90378</cdr:y>
    </cdr:to>
    <cdr:sp macro="" textlink="">
      <cdr:nvSpPr>
        <cdr:cNvPr id="12" name="Прямая соединительная линия 11"/>
        <cdr:cNvSpPr/>
      </cdr:nvSpPr>
      <cdr:spPr>
        <a:xfrm xmlns:a="http://schemas.openxmlformats.org/drawingml/2006/main" rot="5400000" flipH="1" flipV="1">
          <a:off x="524606" y="2224659"/>
          <a:ext cx="4010489" cy="109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0.66292</cdr:x>
      <cdr:y>0.0331</cdr:y>
    </cdr:from>
    <cdr:to>
      <cdr:x>0.66292</cdr:x>
      <cdr:y>0.89362</cdr:y>
    </cdr:to>
    <cdr:sp macro="" textlink="">
      <cdr:nvSpPr>
        <cdr:cNvPr id="14" name="Прямая соединительная линия 13"/>
        <cdr:cNvSpPr/>
      </cdr:nvSpPr>
      <cdr:spPr>
        <a:xfrm xmlns:a="http://schemas.openxmlformats.org/drawingml/2006/main" rot="5400000" flipH="1" flipV="1">
          <a:off x="2809875" y="133351"/>
          <a:ext cx="0" cy="3467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0.81124</cdr:x>
      <cdr:y>0.03546</cdr:y>
    </cdr:from>
    <cdr:to>
      <cdr:x>0.81348</cdr:x>
      <cdr:y>0.89125</cdr:y>
    </cdr:to>
    <cdr:sp macro="" textlink="">
      <cdr:nvSpPr>
        <cdr:cNvPr id="16" name="Прямая соединительная линия 15"/>
        <cdr:cNvSpPr/>
      </cdr:nvSpPr>
      <cdr:spPr>
        <a:xfrm xmlns:a="http://schemas.openxmlformats.org/drawingml/2006/main" rot="16200000" flipV="1">
          <a:off x="3438525" y="142875"/>
          <a:ext cx="9526" cy="34480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0.35056</cdr:x>
      <cdr:y>0.3026</cdr:y>
    </cdr:from>
    <cdr:to>
      <cdr:x>0.37753</cdr:x>
      <cdr:y>0.32861</cdr:y>
    </cdr:to>
    <cdr:sp macro="" textlink="">
      <cdr:nvSpPr>
        <cdr:cNvPr id="18" name="8-конечная звезда 17"/>
        <cdr:cNvSpPr/>
      </cdr:nvSpPr>
      <cdr:spPr>
        <a:xfrm xmlns:a="http://schemas.openxmlformats.org/drawingml/2006/main">
          <a:off x="1485900" y="1219201"/>
          <a:ext cx="114300" cy="104775"/>
        </a:xfrm>
        <a:prstGeom xmlns:a="http://schemas.openxmlformats.org/drawingml/2006/main" prst="star8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0.08315</cdr:x>
      <cdr:y>0.20095</cdr:y>
    </cdr:from>
    <cdr:to>
      <cdr:x>0.46742</cdr:x>
      <cdr:y>0.29551</cdr:y>
    </cdr:to>
    <cdr:sp macro="" textlink="">
      <cdr:nvSpPr>
        <cdr:cNvPr id="23" name="Прямая соединительная линия 22"/>
        <cdr:cNvSpPr/>
      </cdr:nvSpPr>
      <cdr:spPr>
        <a:xfrm xmlns:a="http://schemas.openxmlformats.org/drawingml/2006/main">
          <a:off x="352425" y="809626"/>
          <a:ext cx="1628775" cy="3810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0.46742</cdr:x>
      <cdr:y>0.29787</cdr:y>
    </cdr:from>
    <cdr:to>
      <cdr:x>0.70337</cdr:x>
      <cdr:y>0.8747</cdr:y>
    </cdr:to>
    <cdr:sp macro="" textlink="">
      <cdr:nvSpPr>
        <cdr:cNvPr id="25" name="Прямая соединительная линия 24"/>
        <cdr:cNvSpPr/>
      </cdr:nvSpPr>
      <cdr:spPr>
        <a:xfrm xmlns:a="http://schemas.openxmlformats.org/drawingml/2006/main" rot="16200000" flipH="1">
          <a:off x="1981199" y="1200150"/>
          <a:ext cx="1000126" cy="23241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0.08539</cdr:x>
      <cdr:y>0.20331</cdr:y>
    </cdr:from>
    <cdr:to>
      <cdr:x>0.08764</cdr:x>
      <cdr:y>0.86998</cdr:y>
    </cdr:to>
    <cdr:sp macro="" textlink="">
      <cdr:nvSpPr>
        <cdr:cNvPr id="27" name="Прямая соединительная линия 26"/>
        <cdr:cNvSpPr/>
      </cdr:nvSpPr>
      <cdr:spPr>
        <a:xfrm xmlns:a="http://schemas.openxmlformats.org/drawingml/2006/main" rot="16200000" flipH="1">
          <a:off x="361949" y="819150"/>
          <a:ext cx="9526" cy="26860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0.09213</cdr:x>
      <cdr:y>0.86998</cdr:y>
    </cdr:from>
    <cdr:to>
      <cdr:x>0.71236</cdr:x>
      <cdr:y>0.87943</cdr:y>
    </cdr:to>
    <cdr:sp macro="" textlink="">
      <cdr:nvSpPr>
        <cdr:cNvPr id="29" name="Прямая соединительная линия 28"/>
        <cdr:cNvSpPr/>
      </cdr:nvSpPr>
      <cdr:spPr>
        <a:xfrm xmlns:a="http://schemas.openxmlformats.org/drawingml/2006/main">
          <a:off x="390525" y="3505201"/>
          <a:ext cx="2628900" cy="381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0.86742</cdr:x>
      <cdr:y>0.78723</cdr:y>
    </cdr:from>
    <cdr:to>
      <cdr:x>0.96629</cdr:x>
      <cdr:y>0.89125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3676649" y="3171826"/>
          <a:ext cx="419101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x1</a:t>
          </a:r>
          <a:endParaRPr lang="ru-RU" sz="1800"/>
        </a:p>
      </cdr:txBody>
    </cdr:sp>
  </cdr:relSizeAnchor>
  <cdr:relSizeAnchor xmlns:cdr="http://schemas.openxmlformats.org/drawingml/2006/chartDrawing">
    <cdr:from>
      <cdr:x>0.10874</cdr:x>
      <cdr:y>0.11382</cdr:y>
    </cdr:from>
    <cdr:to>
      <cdr:x>0.81359</cdr:x>
      <cdr:y>0.6626</cdr:y>
    </cdr:to>
    <cdr:sp macro="" textlink="">
      <cdr:nvSpPr>
        <cdr:cNvPr id="24" name="Прямая соединительная линия 23"/>
        <cdr:cNvSpPr/>
      </cdr:nvSpPr>
      <cdr:spPr>
        <a:xfrm xmlns:a="http://schemas.openxmlformats.org/drawingml/2006/main">
          <a:off x="533400" y="533402"/>
          <a:ext cx="3457575" cy="25717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0.17476</cdr:x>
      <cdr:y>0.10976</cdr:y>
    </cdr:from>
    <cdr:to>
      <cdr:x>0.7301</cdr:x>
      <cdr:y>0.69919</cdr:y>
    </cdr:to>
    <cdr:sp macro="" textlink="">
      <cdr:nvSpPr>
        <cdr:cNvPr id="28" name="Прямая соединительная линия 27"/>
        <cdr:cNvSpPr/>
      </cdr:nvSpPr>
      <cdr:spPr>
        <a:xfrm xmlns:a="http://schemas.openxmlformats.org/drawingml/2006/main">
          <a:off x="857251" y="514349"/>
          <a:ext cx="2724149" cy="27622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0.09709</cdr:x>
      <cdr:y>0.14024</cdr:y>
    </cdr:from>
    <cdr:to>
      <cdr:x>0.77864</cdr:x>
      <cdr:y>0.56707</cdr:y>
    </cdr:to>
    <cdr:sp macro="" textlink="">
      <cdr:nvSpPr>
        <cdr:cNvPr id="32" name="Прямая соединительная линия 31"/>
        <cdr:cNvSpPr/>
      </cdr:nvSpPr>
      <cdr:spPr>
        <a:xfrm xmlns:a="http://schemas.openxmlformats.org/drawingml/2006/main" rot="16200000" flipH="1">
          <a:off x="1147763" y="-14286"/>
          <a:ext cx="2000250" cy="334327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0.70097</cdr:x>
      <cdr:y>0.6748</cdr:y>
    </cdr:from>
    <cdr:to>
      <cdr:x>0.8</cdr:x>
      <cdr:y>0.76626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3438525" y="3162300"/>
          <a:ext cx="4857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u1</a:t>
          </a:r>
          <a:endParaRPr lang="ru-RU" sz="1800"/>
        </a:p>
      </cdr:txBody>
    </cdr:sp>
  </cdr:relSizeAnchor>
  <cdr:relSizeAnchor xmlns:cdr="http://schemas.openxmlformats.org/drawingml/2006/chartDrawing">
    <cdr:from>
      <cdr:x>0.78252</cdr:x>
      <cdr:y>0.5061</cdr:y>
    </cdr:from>
    <cdr:to>
      <cdr:x>0.87573</cdr:x>
      <cdr:y>0.58537</cdr:y>
    </cdr:to>
    <cdr:sp macro="" textlink="">
      <cdr:nvSpPr>
        <cdr:cNvPr id="31" name="TextBox 30"/>
        <cdr:cNvSpPr txBox="1"/>
      </cdr:nvSpPr>
      <cdr:spPr>
        <a:xfrm xmlns:a="http://schemas.openxmlformats.org/drawingml/2006/main">
          <a:off x="3838575" y="2371725"/>
          <a:ext cx="4572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u2</a:t>
          </a:r>
          <a:endParaRPr lang="ru-RU" sz="1800"/>
        </a:p>
      </cdr:txBody>
    </cdr:sp>
  </cdr:relSizeAnchor>
  <cdr:relSizeAnchor xmlns:cdr="http://schemas.openxmlformats.org/drawingml/2006/chartDrawing">
    <cdr:from>
      <cdr:x>0.09903</cdr:x>
      <cdr:y>0.21951</cdr:y>
    </cdr:from>
    <cdr:to>
      <cdr:x>0.10291</cdr:x>
      <cdr:y>0.84959</cdr:y>
    </cdr:to>
    <cdr:sp macro="" textlink="">
      <cdr:nvSpPr>
        <cdr:cNvPr id="34" name="Прямая соединительная линия 33"/>
        <cdr:cNvSpPr/>
      </cdr:nvSpPr>
      <cdr:spPr>
        <a:xfrm xmlns:a="http://schemas.openxmlformats.org/drawingml/2006/main" rot="16200000" flipH="1">
          <a:off x="485775" y="1028700"/>
          <a:ext cx="19050" cy="29527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0.1068</cdr:x>
      <cdr:y>0.21951</cdr:y>
    </cdr:from>
    <cdr:to>
      <cdr:x>0.23107</cdr:x>
      <cdr:y>0.25203</cdr:y>
    </cdr:to>
    <cdr:sp macro="" textlink="">
      <cdr:nvSpPr>
        <cdr:cNvPr id="36" name="Прямая соединительная линия 35"/>
        <cdr:cNvSpPr/>
      </cdr:nvSpPr>
      <cdr:spPr>
        <a:xfrm xmlns:a="http://schemas.openxmlformats.org/drawingml/2006/main">
          <a:off x="523875" y="1028700"/>
          <a:ext cx="609600" cy="15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0.23301</cdr:x>
      <cdr:y>0.2561</cdr:y>
    </cdr:from>
    <cdr:to>
      <cdr:x>0.35922</cdr:x>
      <cdr:y>0.31911</cdr:y>
    </cdr:to>
    <cdr:sp macro="" textlink="">
      <cdr:nvSpPr>
        <cdr:cNvPr id="38" name="Прямая соединительная линия 37"/>
        <cdr:cNvSpPr/>
      </cdr:nvSpPr>
      <cdr:spPr>
        <a:xfrm xmlns:a="http://schemas.openxmlformats.org/drawingml/2006/main">
          <a:off x="1143000" y="1200150"/>
          <a:ext cx="619125" cy="2952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0.35728</cdr:x>
      <cdr:y>0.32114</cdr:y>
    </cdr:from>
    <cdr:to>
      <cdr:x>0.54951</cdr:x>
      <cdr:y>0.52846</cdr:y>
    </cdr:to>
    <cdr:sp macro="" textlink="">
      <cdr:nvSpPr>
        <cdr:cNvPr id="40" name="Прямая соединительная линия 39"/>
        <cdr:cNvSpPr/>
      </cdr:nvSpPr>
      <cdr:spPr>
        <a:xfrm xmlns:a="http://schemas.openxmlformats.org/drawingml/2006/main" rot="16200000" flipH="1">
          <a:off x="1752599" y="1504949"/>
          <a:ext cx="942976" cy="9715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0.54951</cdr:x>
      <cdr:y>0.52846</cdr:y>
    </cdr:from>
    <cdr:to>
      <cdr:x>0.68155</cdr:x>
      <cdr:y>0.86179</cdr:y>
    </cdr:to>
    <cdr:sp macro="" textlink="">
      <cdr:nvSpPr>
        <cdr:cNvPr id="42" name="Прямая соединительная линия 41"/>
        <cdr:cNvSpPr/>
      </cdr:nvSpPr>
      <cdr:spPr>
        <a:xfrm xmlns:a="http://schemas.openxmlformats.org/drawingml/2006/main" rot="16200000" flipH="1">
          <a:off x="2695575" y="2476500"/>
          <a:ext cx="647701" cy="15621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0.10485</cdr:x>
      <cdr:y>0.84756</cdr:y>
    </cdr:from>
    <cdr:to>
      <cdr:x>0.68544</cdr:x>
      <cdr:y>0.86382</cdr:y>
    </cdr:to>
    <cdr:sp macro="" textlink="">
      <cdr:nvSpPr>
        <cdr:cNvPr id="44" name="Прямая соединительная линия 43"/>
        <cdr:cNvSpPr/>
      </cdr:nvSpPr>
      <cdr:spPr>
        <a:xfrm xmlns:a="http://schemas.openxmlformats.org/drawingml/2006/main">
          <a:off x="514350" y="3971925"/>
          <a:ext cx="2847975" cy="762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206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0.07812</cdr:x>
      <cdr:y>0.28928</cdr:y>
    </cdr:from>
    <cdr:to>
      <cdr:x>0.56719</cdr:x>
      <cdr:y>0.61347</cdr:y>
    </cdr:to>
    <cdr:grpSp>
      <cdr:nvGrpSpPr>
        <cdr:cNvPr id="12" name="Группа 11"/>
        <cdr:cNvGrpSpPr/>
      </cdr:nvGrpSpPr>
      <cdr:grpSpPr>
        <a:xfrm xmlns:a="http://schemas.openxmlformats.org/drawingml/2006/main">
          <a:off x="476220" y="1091136"/>
          <a:ext cx="2981370" cy="1222812"/>
          <a:chOff x="476249" y="1104899"/>
          <a:chExt cx="2981326" cy="1238254"/>
        </a:xfrm>
      </cdr:grpSpPr>
      <cdr:sp macro="" textlink="">
        <cdr:nvSpPr>
          <cdr:cNvPr id="3" name="Прямая соединительная линия 2"/>
          <cdr:cNvSpPr/>
        </cdr:nvSpPr>
        <cdr:spPr>
          <a:xfrm xmlns:a="http://schemas.openxmlformats.org/drawingml/2006/main" flipV="1">
            <a:off x="476250" y="1114426"/>
            <a:ext cx="2981325" cy="704850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ysClr val="windowText" lastClr="000000"/>
            </a:solidFill>
            <a:prstDash val="sys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ru-RU"/>
          </a:p>
        </cdr:txBody>
      </cdr:sp>
      <cdr:sp macro="" textlink="">
        <cdr:nvSpPr>
          <cdr:cNvPr id="5" name="Прямая соединительная линия 4"/>
          <cdr:cNvSpPr/>
        </cdr:nvSpPr>
        <cdr:spPr>
          <a:xfrm xmlns:a="http://schemas.openxmlformats.org/drawingml/2006/main" rot="10800000" flipV="1">
            <a:off x="1743076" y="1104899"/>
            <a:ext cx="1704975" cy="1209676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ysClr val="windowText" lastClr="000000"/>
            </a:solidFill>
            <a:prstDash val="sys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ru-RU"/>
          </a:p>
        </cdr:txBody>
      </cdr:sp>
      <cdr:sp macro="" textlink="">
        <cdr:nvSpPr>
          <cdr:cNvPr id="7" name="Прямая соединительная линия 6"/>
          <cdr:cNvSpPr/>
        </cdr:nvSpPr>
        <cdr:spPr>
          <a:xfrm xmlns:a="http://schemas.openxmlformats.org/drawingml/2006/main" rot="10800000" flipV="1">
            <a:off x="1447801" y="2324101"/>
            <a:ext cx="295275" cy="19051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ysClr val="windowText" lastClr="000000"/>
            </a:solidFill>
            <a:prstDash val="sys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ru-RU"/>
          </a:p>
        </cdr:txBody>
      </cdr:sp>
      <cdr:sp macro="" textlink="">
        <cdr:nvSpPr>
          <cdr:cNvPr id="9" name="Прямая соединительная линия 8"/>
          <cdr:cNvSpPr/>
        </cdr:nvSpPr>
        <cdr:spPr>
          <a:xfrm xmlns:a="http://schemas.openxmlformats.org/drawingml/2006/main" rot="10800000">
            <a:off x="476250" y="2009777"/>
            <a:ext cx="962026" cy="333376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ysClr val="windowText" lastClr="000000"/>
            </a:solidFill>
            <a:prstDash val="sys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ru-RU"/>
          </a:p>
        </cdr:txBody>
      </cdr:sp>
      <cdr:sp macro="" textlink="">
        <cdr:nvSpPr>
          <cdr:cNvPr id="11" name="Прямая соединительная линия 10"/>
          <cdr:cNvSpPr/>
        </cdr:nvSpPr>
        <cdr:spPr>
          <a:xfrm xmlns:a="http://schemas.openxmlformats.org/drawingml/2006/main" rot="5400000" flipH="1" flipV="1">
            <a:off x="385761" y="1900239"/>
            <a:ext cx="190501" cy="9526"/>
          </a:xfrm>
          <a:prstGeom xmlns:a="http://schemas.openxmlformats.org/drawingml/2006/main" prst="line">
            <a:avLst/>
          </a:prstGeom>
          <a:ln xmlns:a="http://schemas.openxmlformats.org/drawingml/2006/main" w="28575">
            <a:solidFill>
              <a:sysClr val="windowText" lastClr="000000"/>
            </a:solidFill>
            <a:prstDash val="sys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ru-RU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0.55469</cdr:x>
      <cdr:y>0.01733</cdr:y>
    </cdr:from>
    <cdr:to>
      <cdr:x>0.6</cdr:x>
      <cdr:y>0.10396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1374" y="66674"/>
          <a:ext cx="2762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0.82656</cdr:x>
      <cdr:y>0.01485</cdr:y>
    </cdr:from>
    <cdr:to>
      <cdr:x>0.88281</cdr:x>
      <cdr:y>0.09158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38725" y="57150"/>
          <a:ext cx="3429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0.84219</cdr:x>
      <cdr:y>0.11386</cdr:y>
    </cdr:from>
    <cdr:to>
      <cdr:x>0.90313</cdr:x>
      <cdr:y>0.19554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33975" y="438150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0.83125</cdr:x>
      <cdr:y>0.86386</cdr:y>
    </cdr:from>
    <cdr:to>
      <cdr:x>0.89219</cdr:x>
      <cdr:y>0.94307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67300" y="3324225"/>
          <a:ext cx="3714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(3)</a:t>
          </a:r>
          <a:endParaRPr lang="ru-RU" sz="1800"/>
        </a:p>
      </cdr:txBody>
    </cdr:sp>
  </cdr:relSizeAnchor>
  <cdr:relSizeAnchor xmlns:cdr="http://schemas.openxmlformats.org/drawingml/2006/chartDrawing">
    <cdr:from>
      <cdr:x>0.23906</cdr:x>
      <cdr:y>0.52723</cdr:y>
    </cdr:from>
    <cdr:to>
      <cdr:x>0.29531</cdr:x>
      <cdr:y>0.60891</cdr:y>
    </cdr:to>
    <cdr:sp macro="" textlink="">
      <cdr:nvSpPr>
        <cdr:cNvPr id="7" name="Прямая со стрелкой 6"/>
        <cdr:cNvSpPr/>
      </cdr:nvSpPr>
      <cdr:spPr>
        <a:xfrm xmlns:a="http://schemas.openxmlformats.org/drawingml/2006/main" rot="10800000">
          <a:off x="1457325" y="2028826"/>
          <a:ext cx="342900" cy="3143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0.06875</cdr:x>
      <cdr:y>0.83168</cdr:y>
    </cdr:from>
    <cdr:to>
      <cdr:x>0.15156</cdr:x>
      <cdr:y>0.91337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19099" y="320040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c=0</a:t>
          </a:r>
        </a:p>
        <a:p xmlns:a="http://schemas.openxmlformats.org/drawingml/2006/main">
          <a:endParaRPr lang="ru-RU" sz="1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0.55469</cdr:x>
      <cdr:y>0.01733</cdr:y>
    </cdr:from>
    <cdr:to>
      <cdr:x>0.6</cdr:x>
      <cdr:y>0.10396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1374" y="66674"/>
          <a:ext cx="2762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0.82656</cdr:x>
      <cdr:y>0.01485</cdr:y>
    </cdr:from>
    <cdr:to>
      <cdr:x>0.88281</cdr:x>
      <cdr:y>0.09158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38725" y="57150"/>
          <a:ext cx="3429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0.84219</cdr:x>
      <cdr:y>0.11386</cdr:y>
    </cdr:from>
    <cdr:to>
      <cdr:x>0.90313</cdr:x>
      <cdr:y>0.19554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33975" y="438150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0.83125</cdr:x>
      <cdr:y>0.86386</cdr:y>
    </cdr:from>
    <cdr:to>
      <cdr:x>0.89219</cdr:x>
      <cdr:y>0.94307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67300" y="3324225"/>
          <a:ext cx="3714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(3)</a:t>
          </a:r>
          <a:endParaRPr lang="ru-RU" sz="1800"/>
        </a:p>
      </cdr:txBody>
    </cdr:sp>
  </cdr:relSizeAnchor>
  <cdr:relSizeAnchor xmlns:cdr="http://schemas.openxmlformats.org/drawingml/2006/chartDrawing">
    <cdr:from>
      <cdr:x>0.23906</cdr:x>
      <cdr:y>0.52723</cdr:y>
    </cdr:from>
    <cdr:to>
      <cdr:x>0.29531</cdr:x>
      <cdr:y>0.60891</cdr:y>
    </cdr:to>
    <cdr:sp macro="" textlink="">
      <cdr:nvSpPr>
        <cdr:cNvPr id="7" name="Прямая со стрелкой 6"/>
        <cdr:cNvSpPr/>
      </cdr:nvSpPr>
      <cdr:spPr>
        <a:xfrm xmlns:a="http://schemas.openxmlformats.org/drawingml/2006/main" rot="10800000">
          <a:off x="1457325" y="2028826"/>
          <a:ext cx="342900" cy="3143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0.06875</cdr:x>
      <cdr:y>0.83168</cdr:y>
    </cdr:from>
    <cdr:to>
      <cdr:x>0.15156</cdr:x>
      <cdr:y>0.91337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19099" y="320040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c=0</a:t>
          </a:r>
        </a:p>
        <a:p xmlns:a="http://schemas.openxmlformats.org/drawingml/2006/main">
          <a:endParaRPr lang="ru-RU" sz="1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0.55469</cdr:x>
      <cdr:y>0.01733</cdr:y>
    </cdr:from>
    <cdr:to>
      <cdr:x>0.6</cdr:x>
      <cdr:y>0.10396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1374" y="66674"/>
          <a:ext cx="2762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0.82656</cdr:x>
      <cdr:y>0.01485</cdr:y>
    </cdr:from>
    <cdr:to>
      <cdr:x>0.88281</cdr:x>
      <cdr:y>0.09158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38725" y="57150"/>
          <a:ext cx="3429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0.84219</cdr:x>
      <cdr:y>0.11386</cdr:y>
    </cdr:from>
    <cdr:to>
      <cdr:x>0.90313</cdr:x>
      <cdr:y>0.19554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33975" y="438150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0.83125</cdr:x>
      <cdr:y>0.86386</cdr:y>
    </cdr:from>
    <cdr:to>
      <cdr:x>0.89219</cdr:x>
      <cdr:y>0.94307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67300" y="3324225"/>
          <a:ext cx="3714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(3)</a:t>
          </a:r>
          <a:endParaRPr lang="ru-RU" sz="1800"/>
        </a:p>
      </cdr:txBody>
    </cdr:sp>
  </cdr:relSizeAnchor>
  <cdr:relSizeAnchor xmlns:cdr="http://schemas.openxmlformats.org/drawingml/2006/chartDrawing">
    <cdr:from>
      <cdr:x>0.23906</cdr:x>
      <cdr:y>0.52723</cdr:y>
    </cdr:from>
    <cdr:to>
      <cdr:x>0.29531</cdr:x>
      <cdr:y>0.60891</cdr:y>
    </cdr:to>
    <cdr:sp macro="" textlink="">
      <cdr:nvSpPr>
        <cdr:cNvPr id="7" name="Прямая со стрелкой 6"/>
        <cdr:cNvSpPr/>
      </cdr:nvSpPr>
      <cdr:spPr>
        <a:xfrm xmlns:a="http://schemas.openxmlformats.org/drawingml/2006/main" rot="10800000">
          <a:off x="1457325" y="2028826"/>
          <a:ext cx="342900" cy="3143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0.06875</cdr:x>
      <cdr:y>0.83168</cdr:y>
    </cdr:from>
    <cdr:to>
      <cdr:x>0.15156</cdr:x>
      <cdr:y>0.91337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19099" y="320040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c=0</a:t>
          </a:r>
        </a:p>
        <a:p xmlns:a="http://schemas.openxmlformats.org/drawingml/2006/main">
          <a:endParaRPr lang="ru-RU" sz="18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0.55469</cdr:x>
      <cdr:y>0.01733</cdr:y>
    </cdr:from>
    <cdr:to>
      <cdr:x>0.6</cdr:x>
      <cdr:y>0.10396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1374" y="66674"/>
          <a:ext cx="2762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0.82656</cdr:x>
      <cdr:y>0.01485</cdr:y>
    </cdr:from>
    <cdr:to>
      <cdr:x>0.88281</cdr:x>
      <cdr:y>0.09158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38725" y="57150"/>
          <a:ext cx="3429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0.84219</cdr:x>
      <cdr:y>0.11386</cdr:y>
    </cdr:from>
    <cdr:to>
      <cdr:x>0.90313</cdr:x>
      <cdr:y>0.19554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33975" y="438150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0.83125</cdr:x>
      <cdr:y>0.86386</cdr:y>
    </cdr:from>
    <cdr:to>
      <cdr:x>0.89219</cdr:x>
      <cdr:y>0.94307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67300" y="3324225"/>
          <a:ext cx="3714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(3)</a:t>
          </a:r>
          <a:endParaRPr lang="ru-RU" sz="1800"/>
        </a:p>
      </cdr:txBody>
    </cdr:sp>
  </cdr:relSizeAnchor>
  <cdr:relSizeAnchor xmlns:cdr="http://schemas.openxmlformats.org/drawingml/2006/chartDrawing">
    <cdr:from>
      <cdr:x>0.23906</cdr:x>
      <cdr:y>0.52723</cdr:y>
    </cdr:from>
    <cdr:to>
      <cdr:x>0.29531</cdr:x>
      <cdr:y>0.60891</cdr:y>
    </cdr:to>
    <cdr:sp macro="" textlink="">
      <cdr:nvSpPr>
        <cdr:cNvPr id="7" name="Прямая со стрелкой 6"/>
        <cdr:cNvSpPr/>
      </cdr:nvSpPr>
      <cdr:spPr>
        <a:xfrm xmlns:a="http://schemas.openxmlformats.org/drawingml/2006/main" rot="10800000">
          <a:off x="1457325" y="2028826"/>
          <a:ext cx="342900" cy="3143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0.06875</cdr:x>
      <cdr:y>0.83168</cdr:y>
    </cdr:from>
    <cdr:to>
      <cdr:x>0.15156</cdr:x>
      <cdr:y>0.91337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19099" y="320040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c=0</a:t>
          </a:r>
        </a:p>
        <a:p xmlns:a="http://schemas.openxmlformats.org/drawingml/2006/main">
          <a:endParaRPr lang="ru-RU" sz="1800"/>
        </a:p>
      </cdr:txBody>
    </cdr:sp>
  </cdr:relSizeAnchor>
  <cdr:relSizeAnchor xmlns:cdr="http://schemas.openxmlformats.org/drawingml/2006/chartDrawing">
    <cdr:from>
      <cdr:x>0</cdr:x>
      <cdr:y>0.57673</cdr:y>
    </cdr:from>
    <cdr:to>
      <cdr:x>0.15</cdr:x>
      <cdr:y>0.81436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2219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0.03438</cdr:x>
      <cdr:y>0.72029</cdr:y>
    </cdr:from>
    <cdr:to>
      <cdr:x>0.11719</cdr:x>
      <cdr:y>0.80198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09550" y="2771763"/>
          <a:ext cx="504810" cy="314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c=3</a:t>
          </a:r>
        </a:p>
        <a:p xmlns:a="http://schemas.openxmlformats.org/drawingml/2006/main">
          <a:endParaRPr lang="ru-RU" sz="1800"/>
        </a:p>
      </cdr:txBody>
    </cdr:sp>
  </cdr:relSizeAnchor>
  <cdr:relSizeAnchor xmlns:cdr="http://schemas.openxmlformats.org/drawingml/2006/chartDrawing">
    <cdr:from>
      <cdr:x>0.42344</cdr:x>
      <cdr:y>0.76485</cdr:y>
    </cdr:from>
    <cdr:to>
      <cdr:x>0.55781</cdr:x>
      <cdr:y>0.88861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581275" y="2943213"/>
          <a:ext cx="819150" cy="476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 i="0">
              <a:solidFill>
                <a:srgbClr val="FF0000"/>
              </a:solidFill>
            </a:rPr>
            <a:t>c=-11</a:t>
          </a:r>
        </a:p>
        <a:p xmlns:a="http://schemas.openxmlformats.org/drawingml/2006/main">
          <a:endParaRPr lang="ru-RU" sz="2400" b="1" i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0.62656</cdr:x>
      <cdr:y>0.00742</cdr:y>
    </cdr:from>
    <cdr:to>
      <cdr:x>0.70937</cdr:x>
      <cdr:y>0.08911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819525" y="28549"/>
          <a:ext cx="504810" cy="314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c=-3</a:t>
          </a:r>
        </a:p>
        <a:p xmlns:a="http://schemas.openxmlformats.org/drawingml/2006/main">
          <a:endParaRPr lang="ru-RU" sz="1800"/>
        </a:p>
      </cdr:txBody>
    </cdr:sp>
  </cdr:relSizeAnchor>
  <cdr:relSizeAnchor xmlns:cdr="http://schemas.openxmlformats.org/drawingml/2006/chartDrawing">
    <cdr:from>
      <cdr:x>0.10469</cdr:x>
      <cdr:y>0.76733</cdr:y>
    </cdr:from>
    <cdr:to>
      <cdr:x>0.13594</cdr:x>
      <cdr:y>0.77475</cdr:y>
    </cdr:to>
    <cdr:sp macro="" textlink="">
      <cdr:nvSpPr>
        <cdr:cNvPr id="14" name="Прямая со стрелкой 13"/>
        <cdr:cNvSpPr/>
      </cdr:nvSpPr>
      <cdr:spPr>
        <a:xfrm xmlns:a="http://schemas.openxmlformats.org/drawingml/2006/main">
          <a:off x="638175" y="2952750"/>
          <a:ext cx="190500" cy="285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0.10313</cdr:x>
      <cdr:y>0.90842</cdr:y>
    </cdr:from>
    <cdr:to>
      <cdr:x>0.13438</cdr:x>
      <cdr:y>0.91584</cdr:y>
    </cdr:to>
    <cdr:sp macro="" textlink="">
      <cdr:nvSpPr>
        <cdr:cNvPr id="15" name="Прямая со стрелкой 14"/>
        <cdr:cNvSpPr/>
      </cdr:nvSpPr>
      <cdr:spPr>
        <a:xfrm xmlns:a="http://schemas.openxmlformats.org/drawingml/2006/main">
          <a:off x="628650" y="3495675"/>
          <a:ext cx="190500" cy="285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0.61562</cdr:x>
      <cdr:y>0.09158</cdr:y>
    </cdr:from>
    <cdr:to>
      <cdr:x>0.66094</cdr:x>
      <cdr:y>0.12376</cdr:y>
    </cdr:to>
    <cdr:sp macro="" textlink="">
      <cdr:nvSpPr>
        <cdr:cNvPr id="16" name="Прямая со стрелкой 15"/>
        <cdr:cNvSpPr/>
      </cdr:nvSpPr>
      <cdr:spPr>
        <a:xfrm xmlns:a="http://schemas.openxmlformats.org/drawingml/2006/main" flipH="1">
          <a:off x="3752849" y="352425"/>
          <a:ext cx="276225" cy="12382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0.49531</cdr:x>
      <cdr:y>0.72277</cdr:y>
    </cdr:from>
    <cdr:to>
      <cdr:x>0.53125</cdr:x>
      <cdr:y>0.76238</cdr:y>
    </cdr:to>
    <cdr:sp macro="" textlink="">
      <cdr:nvSpPr>
        <cdr:cNvPr id="17" name="Прямая со стрелкой 16"/>
        <cdr:cNvSpPr/>
      </cdr:nvSpPr>
      <cdr:spPr>
        <a:xfrm xmlns:a="http://schemas.openxmlformats.org/drawingml/2006/main" flipH="1" flipV="1">
          <a:off x="3019425" y="2781300"/>
          <a:ext cx="219075" cy="1524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0.2229</cdr:x>
      <cdr:y>0.54912</cdr:y>
    </cdr:from>
    <cdr:to>
      <cdr:x>0.3271</cdr:x>
      <cdr:y>0.6801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10800000" flipV="1">
          <a:off x="1312080" y="2076451"/>
          <a:ext cx="613363" cy="4953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0.81026</cdr:x>
      <cdr:y>0.12594</cdr:y>
    </cdr:from>
    <cdr:to>
      <cdr:x>0.95956</cdr:x>
      <cdr:y>0.36776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62526" y="476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0.321</cdr:x>
      <cdr:y>0.14358</cdr:y>
    </cdr:from>
    <cdr:to>
      <cdr:x>0.39254</cdr:x>
      <cdr:y>0.24181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9566" y="542926"/>
          <a:ext cx="421114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A</a:t>
          </a:r>
          <a:endParaRPr lang="ru-RU" sz="1800"/>
        </a:p>
      </cdr:txBody>
    </cdr:sp>
  </cdr:relSizeAnchor>
  <cdr:relSizeAnchor xmlns:cdr="http://schemas.openxmlformats.org/drawingml/2006/chartDrawing">
    <cdr:from>
      <cdr:x>0.54371</cdr:x>
      <cdr:y>0.24433</cdr:y>
    </cdr:from>
    <cdr:to>
      <cdr:x>0.59814</cdr:x>
      <cdr:y>0.35013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00535" y="923926"/>
          <a:ext cx="320413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B</a:t>
          </a:r>
          <a:endParaRPr lang="ru-RU" sz="1800"/>
        </a:p>
      </cdr:txBody>
    </cdr:sp>
  </cdr:relSizeAnchor>
  <cdr:relSizeAnchor xmlns:cdr="http://schemas.openxmlformats.org/drawingml/2006/chartDrawing">
    <cdr:from>
      <cdr:x>0.60748</cdr:x>
      <cdr:y>0.46348</cdr:y>
    </cdr:from>
    <cdr:to>
      <cdr:x>0.66813</cdr:x>
      <cdr:y>0.56423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575876" y="1752601"/>
          <a:ext cx="357032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C</a:t>
          </a:r>
          <a:endParaRPr lang="ru-RU" sz="1800"/>
        </a:p>
      </cdr:txBody>
    </cdr:sp>
  </cdr:relSizeAnchor>
  <cdr:relSizeAnchor xmlns:cdr="http://schemas.openxmlformats.org/drawingml/2006/chartDrawing">
    <cdr:from>
      <cdr:x>0.74028</cdr:x>
      <cdr:y>0.36524</cdr:y>
    </cdr:from>
    <cdr:to>
      <cdr:x>0.81182</cdr:x>
      <cdr:y>0.48867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33901" y="1381126"/>
          <a:ext cx="438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0.62675</cdr:x>
      <cdr:y>0.79093</cdr:y>
    </cdr:from>
    <cdr:to>
      <cdr:x>0.70918</cdr:x>
      <cdr:y>0.9194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38576" y="2990851"/>
          <a:ext cx="5048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0.20062</cdr:x>
      <cdr:y>0.30227</cdr:y>
    </cdr:from>
    <cdr:to>
      <cdr:x>0.25817</cdr:x>
      <cdr:y>0.42317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28726" y="1143001"/>
          <a:ext cx="3524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F</a:t>
          </a:r>
          <a:endParaRPr lang="ru-RU" sz="1800"/>
        </a:p>
      </cdr:txBody>
    </cdr:sp>
  </cdr:relSizeAnchor>
  <cdr:relSizeAnchor xmlns:cdr="http://schemas.openxmlformats.org/drawingml/2006/chartDrawing">
    <cdr:from>
      <cdr:x>0.54531</cdr:x>
      <cdr:y>0.34005</cdr:y>
    </cdr:from>
    <cdr:to>
      <cdr:x>0.61974</cdr:x>
      <cdr:y>0.54912</cdr:y>
    </cdr:to>
    <cdr:sp macro="" textlink="">
      <cdr:nvSpPr>
        <cdr:cNvPr id="12" name="Прямая соединительная линия 11"/>
        <cdr:cNvSpPr/>
      </cdr:nvSpPr>
      <cdr:spPr>
        <a:xfrm xmlns:a="http://schemas.openxmlformats.org/drawingml/2006/main" rot="16200000" flipH="1">
          <a:off x="3209926" y="1285875"/>
          <a:ext cx="438151" cy="790576"/>
        </a:xfrm>
        <a:prstGeom xmlns:a="http://schemas.openxmlformats.org/drawingml/2006/main" prst="line">
          <a:avLst/>
        </a:prstGeom>
        <a:ln xmlns:a="http://schemas.openxmlformats.org/drawingml/2006/main" w="38100">
          <a:headEnd type="oval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0.28849</cdr:x>
      <cdr:y>0.48586</cdr:y>
    </cdr:from>
    <cdr:to>
      <cdr:x>0.31118</cdr:x>
      <cdr:y>0.54242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5400000" flipH="1" flipV="1">
          <a:off x="1695451" y="1800224"/>
          <a:ext cx="133350" cy="20955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0.66775</cdr:x>
      <cdr:y>0.35218</cdr:y>
    </cdr:from>
    <cdr:to>
      <cdr:x>0.84441</cdr:x>
      <cdr:y>0.35476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>
          <a:off x="3924301" y="1304924"/>
          <a:ext cx="1038225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0.46191</cdr:x>
      <cdr:y>0.35218</cdr:y>
    </cdr:from>
    <cdr:to>
      <cdr:x>0.66937</cdr:x>
      <cdr:y>0.51671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 rot="10800000" flipV="1">
          <a:off x="2714626" y="1304924"/>
          <a:ext cx="1219200" cy="6096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0.46353</cdr:x>
      <cdr:y>0.50386</cdr:y>
    </cdr:from>
    <cdr:to>
      <cdr:x>0.88493</cdr:x>
      <cdr:y>0.51414</cdr:y>
    </cdr:to>
    <cdr:sp macro="" textlink="">
      <cdr:nvSpPr>
        <cdr:cNvPr id="9" name="Прямая соединительная линия 8"/>
        <cdr:cNvSpPr/>
      </cdr:nvSpPr>
      <cdr:spPr>
        <a:xfrm xmlns:a="http://schemas.openxmlformats.org/drawingml/2006/main" flipV="1">
          <a:off x="2724151" y="1866899"/>
          <a:ext cx="2476500" cy="381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0.10535</cdr:x>
      <cdr:y>0.71465</cdr:y>
    </cdr:from>
    <cdr:to>
      <cdr:x>0.17504</cdr:x>
      <cdr:y>0.82262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9126" y="2647949"/>
          <a:ext cx="4095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0.37439</cdr:x>
      <cdr:y>0.22879</cdr:y>
    </cdr:from>
    <cdr:to>
      <cdr:x>0.44733</cdr:x>
      <cdr:y>0.35476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200276" y="847724"/>
          <a:ext cx="4286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  <cdr:relSizeAnchor xmlns:cdr="http://schemas.openxmlformats.org/drawingml/2006/chartDrawing">
    <cdr:from>
      <cdr:x>0.60778</cdr:x>
      <cdr:y>0.8329</cdr:y>
    </cdr:from>
    <cdr:to>
      <cdr:x>0.67585</cdr:x>
      <cdr:y>0.96401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571876" y="3086099"/>
          <a:ext cx="40005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F</a:t>
          </a:r>
          <a:endParaRPr lang="ru-RU" sz="2400"/>
        </a:p>
      </cdr:txBody>
    </cdr:sp>
  </cdr:relSizeAnchor>
  <cdr:relSizeAnchor xmlns:cdr="http://schemas.openxmlformats.org/drawingml/2006/chartDrawing">
    <cdr:from>
      <cdr:x>0.65316</cdr:x>
      <cdr:y>0.64524</cdr:y>
    </cdr:from>
    <cdr:to>
      <cdr:x>0.71313</cdr:x>
      <cdr:y>0.76607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838576" y="2390774"/>
          <a:ext cx="3524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F</a:t>
          </a:r>
          <a:endParaRPr lang="ru-RU" sz="2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0.11458</cdr:x>
      <cdr:y>0.19444</cdr:y>
    </cdr:from>
    <cdr:to>
      <cdr:x>0.83333</cdr:x>
      <cdr:y>0.70486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>
          <a:off x="523875" y="533400"/>
          <a:ext cx="3286125" cy="14001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0.10417</cdr:x>
      <cdr:y>0.26042</cdr:y>
    </cdr:from>
    <cdr:to>
      <cdr:x>0.10625</cdr:x>
      <cdr:y>0.51389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rot="5400000">
          <a:off x="476251" y="714375"/>
          <a:ext cx="9525" cy="6953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0.09792</cdr:x>
      <cdr:y>0.57639</cdr:y>
    </cdr:from>
    <cdr:to>
      <cdr:x>0.78542</cdr:x>
      <cdr:y>0.86458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>
          <a:off x="447675" y="1581150"/>
          <a:ext cx="3143250" cy="7905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0.42708</cdr:x>
      <cdr:y>0.65278</cdr:y>
    </cdr:from>
    <cdr:to>
      <cdr:x>0.67292</cdr:x>
      <cdr:y>0.65625</cdr:y>
    </cdr:to>
    <cdr:sp macro="" textlink="">
      <cdr:nvSpPr>
        <cdr:cNvPr id="9" name="Прямая соединительная линия 8"/>
        <cdr:cNvSpPr/>
      </cdr:nvSpPr>
      <cdr:spPr>
        <a:xfrm xmlns:a="http://schemas.openxmlformats.org/drawingml/2006/main">
          <a:off x="1952625" y="1790700"/>
          <a:ext cx="1123950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0.42588</cdr:x>
      <cdr:y>0.30945</cdr:y>
    </cdr:from>
    <cdr:to>
      <cdr:x>0.55059</cdr:x>
      <cdr:y>0.45603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724025" y="904876"/>
          <a:ext cx="50482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(1)</a:t>
          </a:r>
          <a:endParaRPr lang="ru-RU" sz="1800"/>
        </a:p>
      </cdr:txBody>
    </cdr:sp>
  </cdr:relSizeAnchor>
  <cdr:relSizeAnchor xmlns:cdr="http://schemas.openxmlformats.org/drawingml/2006/chartDrawing">
    <cdr:from>
      <cdr:x>0.57412</cdr:x>
      <cdr:y>0.79153</cdr:y>
    </cdr:from>
    <cdr:to>
      <cdr:x>0.71059</cdr:x>
      <cdr:y>0.94788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324100" y="2314575"/>
          <a:ext cx="552450" cy="457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(2)</a:t>
          </a:r>
          <a:endParaRPr lang="ru-RU" sz="18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3"/>
  <sheetViews>
    <sheetView topLeftCell="A81" workbookViewId="0">
      <selection activeCell="O99" sqref="O99"/>
    </sheetView>
  </sheetViews>
  <sheetFormatPr defaultRowHeight="15"/>
  <sheetData>
    <row r="2" spans="1:8">
      <c r="A2" t="s">
        <v>0</v>
      </c>
      <c r="B2">
        <v>1</v>
      </c>
      <c r="C2">
        <v>2</v>
      </c>
      <c r="D2">
        <v>3</v>
      </c>
      <c r="E2" t="s">
        <v>1</v>
      </c>
    </row>
    <row r="3" spans="1:8">
      <c r="A3">
        <v>-4</v>
      </c>
      <c r="B3">
        <f t="shared" ref="B3:B6" si="0">-6+1.5*A3</f>
        <v>-12</v>
      </c>
      <c r="C3">
        <f t="shared" ref="C3:C4" si="1">4+0.5*A3</f>
        <v>2</v>
      </c>
      <c r="D3">
        <f t="shared" ref="D3:D4" si="2">2-2*A3/3</f>
        <v>4.6666666666666661</v>
      </c>
      <c r="E3">
        <f>2*A3+0</f>
        <v>-8</v>
      </c>
      <c r="F3">
        <f t="shared" ref="F3:F19" si="3">2*A3+3</f>
        <v>-5</v>
      </c>
      <c r="G3">
        <f>2*A3-3</f>
        <v>-11</v>
      </c>
      <c r="H3">
        <f>2*A3-11</f>
        <v>-19</v>
      </c>
    </row>
    <row r="4" spans="1:8">
      <c r="A4">
        <v>-3</v>
      </c>
      <c r="B4">
        <f t="shared" si="0"/>
        <v>-10.5</v>
      </c>
      <c r="C4">
        <f t="shared" si="1"/>
        <v>2.5</v>
      </c>
      <c r="D4">
        <f t="shared" si="2"/>
        <v>4</v>
      </c>
      <c r="E4">
        <f t="shared" ref="E4:E19" si="4">2*A4+0</f>
        <v>-6</v>
      </c>
      <c r="F4">
        <f t="shared" si="3"/>
        <v>-3</v>
      </c>
      <c r="G4">
        <f t="shared" ref="G4:G19" si="5">2*A4-3</f>
        <v>-9</v>
      </c>
      <c r="H4">
        <f t="shared" ref="H4:H19" si="6">2*A4-11</f>
        <v>-17</v>
      </c>
    </row>
    <row r="5" spans="1:8">
      <c r="A5">
        <v>-2</v>
      </c>
      <c r="B5">
        <f t="shared" si="0"/>
        <v>-9</v>
      </c>
      <c r="C5">
        <f t="shared" ref="C5:C6" si="7">4+0.5*A5</f>
        <v>3</v>
      </c>
      <c r="D5">
        <f t="shared" ref="D5:D6" si="8">2-2*A5/3</f>
        <v>3.333333333333333</v>
      </c>
      <c r="E5">
        <f t="shared" si="4"/>
        <v>-4</v>
      </c>
      <c r="F5">
        <f t="shared" si="3"/>
        <v>-1</v>
      </c>
      <c r="G5">
        <f t="shared" si="5"/>
        <v>-7</v>
      </c>
      <c r="H5">
        <f t="shared" si="6"/>
        <v>-15</v>
      </c>
    </row>
    <row r="6" spans="1:8">
      <c r="A6">
        <v>-1</v>
      </c>
      <c r="B6">
        <f t="shared" si="0"/>
        <v>-7.5</v>
      </c>
      <c r="C6">
        <f t="shared" si="7"/>
        <v>3.5</v>
      </c>
      <c r="D6">
        <f t="shared" si="8"/>
        <v>2.6666666666666665</v>
      </c>
      <c r="E6">
        <f t="shared" si="4"/>
        <v>-2</v>
      </c>
      <c r="F6">
        <f t="shared" si="3"/>
        <v>1</v>
      </c>
      <c r="G6">
        <f t="shared" si="5"/>
        <v>-5</v>
      </c>
      <c r="H6">
        <f t="shared" si="6"/>
        <v>-13</v>
      </c>
    </row>
    <row r="7" spans="1:8">
      <c r="A7">
        <v>0</v>
      </c>
      <c r="B7">
        <f>-6+1.5*A7</f>
        <v>-6</v>
      </c>
      <c r="C7">
        <f>4+0.5*A7</f>
        <v>4</v>
      </c>
      <c r="D7">
        <f>2-2*A7/3</f>
        <v>2</v>
      </c>
      <c r="E7">
        <f t="shared" si="4"/>
        <v>0</v>
      </c>
      <c r="F7">
        <f t="shared" si="3"/>
        <v>3</v>
      </c>
      <c r="G7">
        <f t="shared" si="5"/>
        <v>-3</v>
      </c>
      <c r="H7">
        <f t="shared" si="6"/>
        <v>-11</v>
      </c>
    </row>
    <row r="8" spans="1:8">
      <c r="A8">
        <v>1</v>
      </c>
      <c r="B8">
        <f t="shared" ref="B8:B19" si="9">-6+1.5*A8</f>
        <v>-4.5</v>
      </c>
      <c r="C8">
        <f t="shared" ref="C8:C19" si="10">4+0.5*A8</f>
        <v>4.5</v>
      </c>
      <c r="D8">
        <f t="shared" ref="D8:D19" si="11">2-2*A8/3</f>
        <v>1.3333333333333335</v>
      </c>
      <c r="E8">
        <f t="shared" si="4"/>
        <v>2</v>
      </c>
      <c r="F8">
        <f t="shared" si="3"/>
        <v>5</v>
      </c>
      <c r="G8">
        <f t="shared" si="5"/>
        <v>-1</v>
      </c>
      <c r="H8">
        <f t="shared" si="6"/>
        <v>-9</v>
      </c>
    </row>
    <row r="9" spans="1:8">
      <c r="A9">
        <v>2</v>
      </c>
      <c r="B9">
        <f t="shared" si="9"/>
        <v>-3</v>
      </c>
      <c r="C9">
        <f t="shared" si="10"/>
        <v>5</v>
      </c>
      <c r="D9">
        <f t="shared" si="11"/>
        <v>0.66666666666666674</v>
      </c>
      <c r="E9">
        <f t="shared" si="4"/>
        <v>4</v>
      </c>
      <c r="F9">
        <f t="shared" si="3"/>
        <v>7</v>
      </c>
      <c r="G9">
        <f t="shared" si="5"/>
        <v>1</v>
      </c>
      <c r="H9">
        <f t="shared" si="6"/>
        <v>-7</v>
      </c>
    </row>
    <row r="10" spans="1:8">
      <c r="A10">
        <v>3</v>
      </c>
      <c r="B10">
        <f t="shared" si="9"/>
        <v>-1.5</v>
      </c>
      <c r="C10">
        <f t="shared" si="10"/>
        <v>5.5</v>
      </c>
      <c r="D10">
        <f t="shared" si="11"/>
        <v>0</v>
      </c>
      <c r="E10">
        <f t="shared" si="4"/>
        <v>6</v>
      </c>
      <c r="F10">
        <f t="shared" si="3"/>
        <v>9</v>
      </c>
      <c r="G10">
        <f t="shared" si="5"/>
        <v>3</v>
      </c>
      <c r="H10">
        <f t="shared" si="6"/>
        <v>-5</v>
      </c>
    </row>
    <row r="11" spans="1:8">
      <c r="A11">
        <v>4</v>
      </c>
      <c r="B11">
        <f t="shared" si="9"/>
        <v>0</v>
      </c>
      <c r="C11">
        <f t="shared" si="10"/>
        <v>6</v>
      </c>
      <c r="D11">
        <f t="shared" si="11"/>
        <v>-0.66666666666666652</v>
      </c>
      <c r="E11">
        <f t="shared" si="4"/>
        <v>8</v>
      </c>
      <c r="F11">
        <f t="shared" si="3"/>
        <v>11</v>
      </c>
      <c r="G11">
        <f t="shared" si="5"/>
        <v>5</v>
      </c>
      <c r="H11">
        <f t="shared" si="6"/>
        <v>-3</v>
      </c>
    </row>
    <row r="12" spans="1:8">
      <c r="A12">
        <v>5</v>
      </c>
      <c r="B12">
        <f t="shared" si="9"/>
        <v>1.5</v>
      </c>
      <c r="C12">
        <f t="shared" si="10"/>
        <v>6.5</v>
      </c>
      <c r="D12">
        <f t="shared" si="11"/>
        <v>-1.3333333333333335</v>
      </c>
      <c r="E12">
        <f t="shared" si="4"/>
        <v>10</v>
      </c>
      <c r="F12">
        <f t="shared" si="3"/>
        <v>13</v>
      </c>
      <c r="G12">
        <f t="shared" si="5"/>
        <v>7</v>
      </c>
      <c r="H12">
        <f t="shared" si="6"/>
        <v>-1</v>
      </c>
    </row>
    <row r="13" spans="1:8">
      <c r="A13">
        <v>6</v>
      </c>
      <c r="B13">
        <f t="shared" si="9"/>
        <v>3</v>
      </c>
      <c r="C13">
        <f t="shared" si="10"/>
        <v>7</v>
      </c>
      <c r="D13">
        <f t="shared" si="11"/>
        <v>-2</v>
      </c>
      <c r="E13">
        <f t="shared" si="4"/>
        <v>12</v>
      </c>
      <c r="F13">
        <f t="shared" si="3"/>
        <v>15</v>
      </c>
      <c r="G13">
        <f t="shared" si="5"/>
        <v>9</v>
      </c>
      <c r="H13">
        <f t="shared" si="6"/>
        <v>1</v>
      </c>
    </row>
    <row r="14" spans="1:8">
      <c r="A14">
        <v>7</v>
      </c>
      <c r="B14">
        <f t="shared" si="9"/>
        <v>4.5</v>
      </c>
      <c r="C14">
        <f t="shared" si="10"/>
        <v>7.5</v>
      </c>
      <c r="D14">
        <f t="shared" si="11"/>
        <v>-2.666666666666667</v>
      </c>
      <c r="E14">
        <f t="shared" si="4"/>
        <v>14</v>
      </c>
      <c r="F14">
        <f t="shared" si="3"/>
        <v>17</v>
      </c>
      <c r="G14">
        <f t="shared" si="5"/>
        <v>11</v>
      </c>
      <c r="H14">
        <f t="shared" si="6"/>
        <v>3</v>
      </c>
    </row>
    <row r="15" spans="1:8">
      <c r="A15">
        <v>8</v>
      </c>
      <c r="B15">
        <f t="shared" si="9"/>
        <v>6</v>
      </c>
      <c r="C15">
        <f t="shared" si="10"/>
        <v>8</v>
      </c>
      <c r="D15">
        <f t="shared" si="11"/>
        <v>-3.333333333333333</v>
      </c>
      <c r="E15">
        <f t="shared" si="4"/>
        <v>16</v>
      </c>
      <c r="F15">
        <f t="shared" si="3"/>
        <v>19</v>
      </c>
      <c r="G15">
        <f t="shared" si="5"/>
        <v>13</v>
      </c>
      <c r="H15">
        <f t="shared" si="6"/>
        <v>5</v>
      </c>
    </row>
    <row r="16" spans="1:8">
      <c r="A16">
        <v>9</v>
      </c>
      <c r="B16">
        <f t="shared" si="9"/>
        <v>7.5</v>
      </c>
      <c r="C16">
        <f t="shared" si="10"/>
        <v>8.5</v>
      </c>
      <c r="D16">
        <f t="shared" si="11"/>
        <v>-4</v>
      </c>
      <c r="E16">
        <f t="shared" si="4"/>
        <v>18</v>
      </c>
      <c r="F16">
        <f t="shared" si="3"/>
        <v>21</v>
      </c>
      <c r="G16">
        <f t="shared" si="5"/>
        <v>15</v>
      </c>
      <c r="H16">
        <f t="shared" si="6"/>
        <v>7</v>
      </c>
    </row>
    <row r="17" spans="1:8">
      <c r="A17">
        <v>10</v>
      </c>
      <c r="B17">
        <f t="shared" si="9"/>
        <v>9</v>
      </c>
      <c r="C17">
        <f t="shared" si="10"/>
        <v>9</v>
      </c>
      <c r="D17">
        <f t="shared" si="11"/>
        <v>-4.666666666666667</v>
      </c>
      <c r="E17">
        <f t="shared" si="4"/>
        <v>20</v>
      </c>
      <c r="F17">
        <f t="shared" si="3"/>
        <v>23</v>
      </c>
      <c r="G17">
        <f t="shared" si="5"/>
        <v>17</v>
      </c>
      <c r="H17">
        <f t="shared" si="6"/>
        <v>9</v>
      </c>
    </row>
    <row r="18" spans="1:8">
      <c r="A18">
        <v>11</v>
      </c>
      <c r="B18">
        <f t="shared" si="9"/>
        <v>10.5</v>
      </c>
      <c r="C18">
        <f t="shared" si="10"/>
        <v>9.5</v>
      </c>
      <c r="D18">
        <f t="shared" si="11"/>
        <v>-5.333333333333333</v>
      </c>
      <c r="E18">
        <f t="shared" si="4"/>
        <v>22</v>
      </c>
      <c r="F18">
        <f t="shared" si="3"/>
        <v>25</v>
      </c>
      <c r="G18">
        <f t="shared" si="5"/>
        <v>19</v>
      </c>
      <c r="H18">
        <f t="shared" si="6"/>
        <v>11</v>
      </c>
    </row>
    <row r="19" spans="1:8">
      <c r="A19">
        <v>12</v>
      </c>
      <c r="B19">
        <f t="shared" si="9"/>
        <v>12</v>
      </c>
      <c r="C19">
        <f t="shared" si="10"/>
        <v>10</v>
      </c>
      <c r="D19">
        <f t="shared" si="11"/>
        <v>-6</v>
      </c>
      <c r="E19">
        <f t="shared" si="4"/>
        <v>24</v>
      </c>
      <c r="F19">
        <f t="shared" si="3"/>
        <v>27</v>
      </c>
      <c r="G19">
        <f t="shared" si="5"/>
        <v>21</v>
      </c>
      <c r="H19">
        <f t="shared" si="6"/>
        <v>13</v>
      </c>
    </row>
    <row r="49" spans="1:5">
      <c r="A49" t="s">
        <v>0</v>
      </c>
      <c r="B49" t="s">
        <v>2</v>
      </c>
      <c r="C49" t="s">
        <v>3</v>
      </c>
      <c r="D49" t="s">
        <v>1</v>
      </c>
    </row>
    <row r="50" spans="1:5">
      <c r="A50">
        <v>-2</v>
      </c>
      <c r="B50">
        <f>9/4-0.5*A50</f>
        <v>3.25</v>
      </c>
      <c r="C50">
        <f>6-3*A50</f>
        <v>12</v>
      </c>
      <c r="D50">
        <f>-3*A50</f>
        <v>6</v>
      </c>
      <c r="E50">
        <v>12</v>
      </c>
    </row>
    <row r="51" spans="1:5">
      <c r="A51">
        <v>-1</v>
      </c>
      <c r="B51">
        <f t="shared" ref="B51:B58" si="12">9/4-0.5*A51</f>
        <v>2.75</v>
      </c>
      <c r="C51">
        <f t="shared" ref="C51:C58" si="13">6-3*A51</f>
        <v>9</v>
      </c>
      <c r="D51">
        <f t="shared" ref="D51:D58" si="14">-3*A51</f>
        <v>3</v>
      </c>
      <c r="E51">
        <v>9</v>
      </c>
    </row>
    <row r="52" spans="1:5">
      <c r="A52">
        <v>0</v>
      </c>
      <c r="B52">
        <f t="shared" si="12"/>
        <v>2.25</v>
      </c>
      <c r="C52">
        <f t="shared" si="13"/>
        <v>6</v>
      </c>
      <c r="D52">
        <f t="shared" si="14"/>
        <v>0</v>
      </c>
      <c r="E52">
        <v>6</v>
      </c>
    </row>
    <row r="53" spans="1:5">
      <c r="A53">
        <v>1</v>
      </c>
      <c r="B53">
        <f t="shared" si="12"/>
        <v>1.75</v>
      </c>
      <c r="C53">
        <f t="shared" si="13"/>
        <v>3</v>
      </c>
      <c r="D53">
        <f t="shared" si="14"/>
        <v>-3</v>
      </c>
      <c r="E53">
        <v>3</v>
      </c>
    </row>
    <row r="54" spans="1:5">
      <c r="A54">
        <v>2</v>
      </c>
      <c r="B54">
        <f t="shared" si="12"/>
        <v>1.25</v>
      </c>
      <c r="C54">
        <f t="shared" si="13"/>
        <v>0</v>
      </c>
      <c r="D54">
        <f t="shared" si="14"/>
        <v>-6</v>
      </c>
      <c r="E54">
        <v>0</v>
      </c>
    </row>
    <row r="55" spans="1:5">
      <c r="A55">
        <v>3</v>
      </c>
      <c r="B55">
        <f t="shared" si="12"/>
        <v>0.75</v>
      </c>
      <c r="C55">
        <f t="shared" si="13"/>
        <v>-3</v>
      </c>
      <c r="D55">
        <f t="shared" si="14"/>
        <v>-9</v>
      </c>
      <c r="E55">
        <v>-3</v>
      </c>
    </row>
    <row r="56" spans="1:5">
      <c r="A56">
        <v>4</v>
      </c>
      <c r="B56">
        <f t="shared" si="12"/>
        <v>0.25</v>
      </c>
      <c r="C56">
        <f t="shared" si="13"/>
        <v>-6</v>
      </c>
      <c r="D56">
        <f t="shared" si="14"/>
        <v>-12</v>
      </c>
      <c r="E56">
        <v>-6</v>
      </c>
    </row>
    <row r="57" spans="1:5">
      <c r="A57">
        <v>5</v>
      </c>
      <c r="B57">
        <f t="shared" si="12"/>
        <v>-0.25</v>
      </c>
      <c r="C57">
        <f t="shared" si="13"/>
        <v>-9</v>
      </c>
      <c r="D57">
        <f t="shared" si="14"/>
        <v>-15</v>
      </c>
      <c r="E57">
        <v>-9</v>
      </c>
    </row>
    <row r="58" spans="1:5">
      <c r="A58">
        <v>6</v>
      </c>
      <c r="B58">
        <f t="shared" si="12"/>
        <v>-0.75</v>
      </c>
      <c r="C58">
        <f t="shared" si="13"/>
        <v>-12</v>
      </c>
      <c r="D58">
        <f t="shared" si="14"/>
        <v>-18</v>
      </c>
      <c r="E58">
        <v>-12</v>
      </c>
    </row>
    <row r="68" spans="1:6">
      <c r="F68">
        <v>1</v>
      </c>
    </row>
    <row r="70" spans="1:6">
      <c r="A70" t="s">
        <v>0</v>
      </c>
      <c r="B70" t="s">
        <v>2</v>
      </c>
      <c r="C70" t="s">
        <v>3</v>
      </c>
      <c r="D70" t="s">
        <v>1</v>
      </c>
    </row>
    <row r="71" spans="1:6">
      <c r="A71">
        <v>-1</v>
      </c>
      <c r="B71">
        <f>-1+A71</f>
        <v>-2</v>
      </c>
      <c r="D71">
        <f>-A71</f>
        <v>1</v>
      </c>
      <c r="E71">
        <v>2</v>
      </c>
    </row>
    <row r="72" spans="1:6">
      <c r="A72">
        <v>-0.5</v>
      </c>
      <c r="B72">
        <f t="shared" ref="B72:B82" si="15">-1+A72</f>
        <v>-1.5</v>
      </c>
      <c r="C72">
        <v>2</v>
      </c>
      <c r="D72">
        <f t="shared" ref="D72:D79" si="16">-A72</f>
        <v>0.5</v>
      </c>
      <c r="E72">
        <v>1.5</v>
      </c>
    </row>
    <row r="73" spans="1:6">
      <c r="A73">
        <v>0</v>
      </c>
      <c r="B73">
        <f t="shared" si="15"/>
        <v>-1</v>
      </c>
      <c r="C73">
        <v>2</v>
      </c>
      <c r="D73">
        <f t="shared" si="16"/>
        <v>0</v>
      </c>
      <c r="E73">
        <v>1</v>
      </c>
    </row>
    <row r="74" spans="1:6">
      <c r="A74">
        <v>0.5</v>
      </c>
      <c r="B74">
        <f t="shared" si="15"/>
        <v>-0.5</v>
      </c>
      <c r="C74">
        <v>2</v>
      </c>
      <c r="D74">
        <f t="shared" si="16"/>
        <v>-0.5</v>
      </c>
      <c r="E74">
        <v>0.5</v>
      </c>
    </row>
    <row r="75" spans="1:6">
      <c r="A75">
        <v>1</v>
      </c>
      <c r="B75">
        <f t="shared" si="15"/>
        <v>0</v>
      </c>
      <c r="C75">
        <v>2</v>
      </c>
      <c r="D75">
        <f t="shared" si="16"/>
        <v>-1</v>
      </c>
      <c r="E75">
        <v>0</v>
      </c>
    </row>
    <row r="76" spans="1:6">
      <c r="A76">
        <v>1.5</v>
      </c>
      <c r="B76">
        <f t="shared" si="15"/>
        <v>0.5</v>
      </c>
      <c r="C76">
        <v>2</v>
      </c>
      <c r="D76">
        <f t="shared" si="16"/>
        <v>-1.5</v>
      </c>
      <c r="E76">
        <v>-0.5</v>
      </c>
    </row>
    <row r="77" spans="1:6">
      <c r="A77">
        <v>2</v>
      </c>
      <c r="B77">
        <f t="shared" si="15"/>
        <v>1</v>
      </c>
      <c r="C77">
        <v>2</v>
      </c>
      <c r="D77">
        <f t="shared" si="16"/>
        <v>-2</v>
      </c>
      <c r="E77">
        <v>-1</v>
      </c>
    </row>
    <row r="78" spans="1:6">
      <c r="A78">
        <v>2.5</v>
      </c>
      <c r="B78">
        <f t="shared" si="15"/>
        <v>1.5</v>
      </c>
      <c r="C78">
        <v>2</v>
      </c>
      <c r="D78">
        <f t="shared" si="16"/>
        <v>-2.5</v>
      </c>
      <c r="E78">
        <v>-1.5</v>
      </c>
    </row>
    <row r="79" spans="1:6">
      <c r="A79">
        <v>3</v>
      </c>
      <c r="B79">
        <f t="shared" si="15"/>
        <v>2</v>
      </c>
      <c r="C79">
        <v>2</v>
      </c>
      <c r="D79">
        <f t="shared" si="16"/>
        <v>-3</v>
      </c>
      <c r="E79">
        <v>-2</v>
      </c>
    </row>
    <row r="80" spans="1:6">
      <c r="A80">
        <v>3.5</v>
      </c>
      <c r="B80">
        <f t="shared" si="15"/>
        <v>2.5</v>
      </c>
      <c r="C80">
        <v>2</v>
      </c>
    </row>
    <row r="81" spans="1:4">
      <c r="A81">
        <v>4</v>
      </c>
      <c r="B81">
        <f t="shared" si="15"/>
        <v>3</v>
      </c>
      <c r="C81">
        <v>2</v>
      </c>
    </row>
    <row r="82" spans="1:4">
      <c r="A82">
        <v>4.5</v>
      </c>
      <c r="B82">
        <f t="shared" si="15"/>
        <v>3.5</v>
      </c>
      <c r="C82">
        <v>2</v>
      </c>
    </row>
    <row r="90" spans="1:4">
      <c r="A90" t="s">
        <v>0</v>
      </c>
      <c r="B90" t="s">
        <v>2</v>
      </c>
      <c r="C90" t="s">
        <v>3</v>
      </c>
      <c r="D90" t="s">
        <v>1</v>
      </c>
    </row>
    <row r="91" spans="1:4">
      <c r="A91">
        <v>0</v>
      </c>
      <c r="B91">
        <f>10-A91</f>
        <v>10</v>
      </c>
      <c r="C91">
        <f>3-0.6*A91</f>
        <v>3</v>
      </c>
    </row>
    <row r="92" spans="1:4">
      <c r="A92">
        <v>1</v>
      </c>
      <c r="B92">
        <f t="shared" ref="B92:B103" si="17">10-A92</f>
        <v>9</v>
      </c>
      <c r="C92">
        <f t="shared" ref="C92:C103" si="18">3-0.6*A92</f>
        <v>2.4</v>
      </c>
    </row>
    <row r="93" spans="1:4">
      <c r="A93">
        <v>2</v>
      </c>
      <c r="B93">
        <f t="shared" si="17"/>
        <v>8</v>
      </c>
      <c r="C93">
        <f t="shared" si="18"/>
        <v>1.8</v>
      </c>
    </row>
    <row r="94" spans="1:4">
      <c r="A94">
        <v>3</v>
      </c>
      <c r="B94">
        <f t="shared" si="17"/>
        <v>7</v>
      </c>
      <c r="C94">
        <f t="shared" si="18"/>
        <v>1.2000000000000002</v>
      </c>
    </row>
    <row r="95" spans="1:4">
      <c r="A95">
        <v>4</v>
      </c>
      <c r="B95">
        <f t="shared" si="17"/>
        <v>6</v>
      </c>
      <c r="C95">
        <f t="shared" si="18"/>
        <v>0.60000000000000009</v>
      </c>
    </row>
    <row r="96" spans="1:4">
      <c r="A96">
        <v>5</v>
      </c>
      <c r="B96">
        <f t="shared" si="17"/>
        <v>5</v>
      </c>
      <c r="C96">
        <f t="shared" si="18"/>
        <v>0</v>
      </c>
    </row>
    <row r="97" spans="1:3">
      <c r="A97">
        <v>6</v>
      </c>
      <c r="B97">
        <f t="shared" si="17"/>
        <v>4</v>
      </c>
      <c r="C97">
        <f t="shared" si="18"/>
        <v>-0.59999999999999964</v>
      </c>
    </row>
    <row r="98" spans="1:3">
      <c r="A98">
        <v>7</v>
      </c>
      <c r="B98">
        <f t="shared" si="17"/>
        <v>3</v>
      </c>
      <c r="C98">
        <f t="shared" si="18"/>
        <v>-1.2000000000000002</v>
      </c>
    </row>
    <row r="99" spans="1:3">
      <c r="A99">
        <v>8</v>
      </c>
      <c r="B99">
        <f t="shared" si="17"/>
        <v>2</v>
      </c>
      <c r="C99">
        <f t="shared" si="18"/>
        <v>-1.7999999999999998</v>
      </c>
    </row>
    <row r="100" spans="1:3">
      <c r="A100">
        <v>9</v>
      </c>
      <c r="B100">
        <f t="shared" si="17"/>
        <v>1</v>
      </c>
      <c r="C100">
        <f t="shared" si="18"/>
        <v>-2.3999999999999995</v>
      </c>
    </row>
    <row r="101" spans="1:3">
      <c r="A101">
        <v>10</v>
      </c>
      <c r="B101">
        <f t="shared" si="17"/>
        <v>0</v>
      </c>
      <c r="C101">
        <f t="shared" si="18"/>
        <v>-3</v>
      </c>
    </row>
    <row r="102" spans="1:3">
      <c r="A102">
        <v>11</v>
      </c>
      <c r="B102">
        <f t="shared" si="17"/>
        <v>-1</v>
      </c>
      <c r="C102">
        <f t="shared" si="18"/>
        <v>-3.5999999999999996</v>
      </c>
    </row>
    <row r="103" spans="1:3">
      <c r="A103">
        <v>12</v>
      </c>
      <c r="B103">
        <f t="shared" si="17"/>
        <v>-2</v>
      </c>
      <c r="C103">
        <f t="shared" si="18"/>
        <v>-4.1999999999999993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P17" sqref="P17"/>
    </sheetView>
  </sheetViews>
  <sheetFormatPr defaultRowHeight="15"/>
  <sheetData>
    <row r="1" spans="1:5">
      <c r="A1" t="s">
        <v>0</v>
      </c>
      <c r="B1">
        <v>1</v>
      </c>
      <c r="C1">
        <v>2</v>
      </c>
      <c r="D1">
        <v>3</v>
      </c>
      <c r="E1" t="s">
        <v>1</v>
      </c>
    </row>
    <row r="2" spans="1:5">
      <c r="A2">
        <v>-2</v>
      </c>
      <c r="B2">
        <f>2+2*A2</f>
        <v>-2</v>
      </c>
      <c r="C2">
        <f>-2+0.5*A2</f>
        <v>-3</v>
      </c>
      <c r="D2">
        <f>5-A2</f>
        <v>7</v>
      </c>
      <c r="E2">
        <f>A2</f>
        <v>-2</v>
      </c>
    </row>
    <row r="3" spans="1:5">
      <c r="A3">
        <v>-1</v>
      </c>
      <c r="B3">
        <f>2+2*A3</f>
        <v>0</v>
      </c>
      <c r="C3">
        <f>-2+0.5*A3</f>
        <v>-2.5</v>
      </c>
      <c r="D3">
        <f>5-A3</f>
        <v>6</v>
      </c>
      <c r="E3">
        <f>A3</f>
        <v>-1</v>
      </c>
    </row>
    <row r="4" spans="1:5">
      <c r="A4">
        <v>0</v>
      </c>
      <c r="B4">
        <f t="shared" ref="B4:B11" si="0">2+2*A4</f>
        <v>2</v>
      </c>
      <c r="C4">
        <f t="shared" ref="C4:C11" si="1">-2+0.5*A4</f>
        <v>-2</v>
      </c>
      <c r="D4">
        <f t="shared" ref="D4:D11" si="2">5-A4</f>
        <v>5</v>
      </c>
      <c r="E4">
        <f t="shared" ref="E4:E11" si="3">A4</f>
        <v>0</v>
      </c>
    </row>
    <row r="5" spans="1:5">
      <c r="A5">
        <v>1</v>
      </c>
      <c r="B5">
        <f t="shared" si="0"/>
        <v>4</v>
      </c>
      <c r="C5">
        <f t="shared" si="1"/>
        <v>-1.5</v>
      </c>
      <c r="D5">
        <f t="shared" si="2"/>
        <v>4</v>
      </c>
      <c r="E5">
        <f t="shared" si="3"/>
        <v>1</v>
      </c>
    </row>
    <row r="6" spans="1:5">
      <c r="A6">
        <v>2</v>
      </c>
      <c r="B6">
        <f t="shared" si="0"/>
        <v>6</v>
      </c>
      <c r="C6">
        <f t="shared" si="1"/>
        <v>-1</v>
      </c>
      <c r="D6">
        <f t="shared" si="2"/>
        <v>3</v>
      </c>
      <c r="E6">
        <f t="shared" si="3"/>
        <v>2</v>
      </c>
    </row>
    <row r="7" spans="1:5">
      <c r="A7">
        <v>3</v>
      </c>
      <c r="B7">
        <f t="shared" si="0"/>
        <v>8</v>
      </c>
      <c r="C7">
        <f t="shared" si="1"/>
        <v>-0.5</v>
      </c>
      <c r="D7">
        <f t="shared" si="2"/>
        <v>2</v>
      </c>
      <c r="E7">
        <f t="shared" si="3"/>
        <v>3</v>
      </c>
    </row>
    <row r="8" spans="1:5">
      <c r="A8">
        <v>4</v>
      </c>
      <c r="B8">
        <f t="shared" si="0"/>
        <v>10</v>
      </c>
      <c r="C8">
        <f t="shared" si="1"/>
        <v>0</v>
      </c>
      <c r="D8">
        <f t="shared" si="2"/>
        <v>1</v>
      </c>
      <c r="E8">
        <f t="shared" si="3"/>
        <v>4</v>
      </c>
    </row>
    <row r="9" spans="1:5">
      <c r="A9">
        <v>5</v>
      </c>
      <c r="B9">
        <f t="shared" si="0"/>
        <v>12</v>
      </c>
      <c r="C9">
        <f t="shared" si="1"/>
        <v>0.5</v>
      </c>
      <c r="D9">
        <f t="shared" si="2"/>
        <v>0</v>
      </c>
      <c r="E9">
        <f t="shared" si="3"/>
        <v>5</v>
      </c>
    </row>
    <row r="10" spans="1:5">
      <c r="A10">
        <v>6</v>
      </c>
      <c r="B10">
        <f t="shared" si="0"/>
        <v>14</v>
      </c>
      <c r="C10">
        <f t="shared" si="1"/>
        <v>1</v>
      </c>
      <c r="D10">
        <f t="shared" si="2"/>
        <v>-1</v>
      </c>
      <c r="E10">
        <f t="shared" si="3"/>
        <v>6</v>
      </c>
    </row>
    <row r="11" spans="1:5">
      <c r="A11">
        <v>7</v>
      </c>
      <c r="B11">
        <f t="shared" si="0"/>
        <v>16</v>
      </c>
      <c r="C11">
        <f t="shared" si="1"/>
        <v>1.5</v>
      </c>
      <c r="D11">
        <f t="shared" si="2"/>
        <v>-2</v>
      </c>
      <c r="E11">
        <f t="shared" si="3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33"/>
  <sheetViews>
    <sheetView topLeftCell="A20" workbookViewId="0">
      <selection activeCell="P33" sqref="P33"/>
    </sheetView>
  </sheetViews>
  <sheetFormatPr defaultRowHeight="15"/>
  <sheetData>
    <row r="2" spans="1:4">
      <c r="A2" t="s">
        <v>4</v>
      </c>
      <c r="B2">
        <v>1</v>
      </c>
      <c r="C2">
        <v>2</v>
      </c>
      <c r="D2" t="s">
        <v>1</v>
      </c>
    </row>
    <row r="3" spans="1:4">
      <c r="A3">
        <v>-2</v>
      </c>
      <c r="B3">
        <f>14/3+2/3*A3</f>
        <v>3.3333333333333339</v>
      </c>
      <c r="C3">
        <f>8-A3</f>
        <v>10</v>
      </c>
      <c r="D3">
        <f>-2/7*A3</f>
        <v>0.5714285714285714</v>
      </c>
    </row>
    <row r="4" spans="1:4">
      <c r="A4">
        <v>-1</v>
      </c>
      <c r="B4">
        <f>14/3+2/3*A4</f>
        <v>4</v>
      </c>
      <c r="C4">
        <f>8-A4</f>
        <v>9</v>
      </c>
      <c r="D4">
        <f t="shared" ref="D4:D15" si="0">-2/7*A4</f>
        <v>0.2857142857142857</v>
      </c>
    </row>
    <row r="5" spans="1:4">
      <c r="A5">
        <v>0</v>
      </c>
      <c r="B5">
        <f>14/3+2/3*A5</f>
        <v>4.666666666666667</v>
      </c>
      <c r="C5">
        <f>8-A5</f>
        <v>8</v>
      </c>
      <c r="D5">
        <f t="shared" si="0"/>
        <v>0</v>
      </c>
    </row>
    <row r="6" spans="1:4">
      <c r="A6">
        <v>1</v>
      </c>
      <c r="B6">
        <f t="shared" ref="B6:B15" si="1">14/3+2/3*A6</f>
        <v>5.3333333333333339</v>
      </c>
      <c r="C6">
        <f t="shared" ref="C6:C15" si="2">8-A6</f>
        <v>7</v>
      </c>
      <c r="D6">
        <f t="shared" si="0"/>
        <v>-0.2857142857142857</v>
      </c>
    </row>
    <row r="7" spans="1:4">
      <c r="A7">
        <v>2</v>
      </c>
      <c r="B7">
        <f t="shared" si="1"/>
        <v>6</v>
      </c>
      <c r="C7">
        <f t="shared" si="2"/>
        <v>6</v>
      </c>
      <c r="D7">
        <f t="shared" si="0"/>
        <v>-0.5714285714285714</v>
      </c>
    </row>
    <row r="8" spans="1:4">
      <c r="A8">
        <v>3</v>
      </c>
      <c r="B8">
        <f t="shared" si="1"/>
        <v>6.666666666666667</v>
      </c>
      <c r="C8">
        <f t="shared" si="2"/>
        <v>5</v>
      </c>
      <c r="D8">
        <f t="shared" si="0"/>
        <v>-0.8571428571428571</v>
      </c>
    </row>
    <row r="9" spans="1:4">
      <c r="A9">
        <v>4</v>
      </c>
      <c r="B9">
        <f t="shared" si="1"/>
        <v>7.3333333333333339</v>
      </c>
      <c r="C9">
        <f t="shared" si="2"/>
        <v>4</v>
      </c>
      <c r="D9">
        <f t="shared" si="0"/>
        <v>-1.1428571428571428</v>
      </c>
    </row>
    <row r="10" spans="1:4">
      <c r="A10">
        <v>5</v>
      </c>
      <c r="B10">
        <f t="shared" si="1"/>
        <v>8</v>
      </c>
      <c r="C10">
        <f t="shared" si="2"/>
        <v>3</v>
      </c>
      <c r="D10">
        <f t="shared" si="0"/>
        <v>-1.4285714285714284</v>
      </c>
    </row>
    <row r="11" spans="1:4">
      <c r="A11">
        <v>6</v>
      </c>
      <c r="B11">
        <f t="shared" si="1"/>
        <v>8.6666666666666679</v>
      </c>
      <c r="C11">
        <f t="shared" si="2"/>
        <v>2</v>
      </c>
      <c r="D11">
        <f t="shared" si="0"/>
        <v>-1.7142857142857142</v>
      </c>
    </row>
    <row r="12" spans="1:4">
      <c r="A12">
        <v>7</v>
      </c>
      <c r="B12">
        <f t="shared" si="1"/>
        <v>9.3333333333333321</v>
      </c>
      <c r="C12">
        <f t="shared" si="2"/>
        <v>1</v>
      </c>
      <c r="D12">
        <f t="shared" si="0"/>
        <v>-2</v>
      </c>
    </row>
    <row r="13" spans="1:4">
      <c r="A13">
        <v>8</v>
      </c>
      <c r="B13">
        <f t="shared" si="1"/>
        <v>10</v>
      </c>
      <c r="C13">
        <f t="shared" si="2"/>
        <v>0</v>
      </c>
      <c r="D13">
        <f t="shared" si="0"/>
        <v>-2.2857142857142856</v>
      </c>
    </row>
    <row r="14" spans="1:4">
      <c r="A14">
        <v>9</v>
      </c>
      <c r="B14">
        <f t="shared" si="1"/>
        <v>10.666666666666668</v>
      </c>
      <c r="C14">
        <f t="shared" si="2"/>
        <v>-1</v>
      </c>
      <c r="D14">
        <f t="shared" si="0"/>
        <v>-2.5714285714285712</v>
      </c>
    </row>
    <row r="15" spans="1:4">
      <c r="A15">
        <v>10</v>
      </c>
      <c r="B15">
        <f t="shared" si="1"/>
        <v>11.333333333333332</v>
      </c>
      <c r="C15">
        <f t="shared" si="2"/>
        <v>-2</v>
      </c>
      <c r="D15">
        <f t="shared" si="0"/>
        <v>-2.8571428571428568</v>
      </c>
    </row>
    <row r="26" spans="1:4">
      <c r="A26" t="s">
        <v>5</v>
      </c>
      <c r="B26">
        <v>3</v>
      </c>
      <c r="C26">
        <v>4</v>
      </c>
      <c r="D26" t="s">
        <v>6</v>
      </c>
    </row>
    <row r="27" spans="1:4">
      <c r="A27">
        <v>-2</v>
      </c>
      <c r="B27">
        <f>2+2*A27</f>
        <v>-2</v>
      </c>
      <c r="C27">
        <f>7-3*A27</f>
        <v>13</v>
      </c>
      <c r="D27">
        <f>-7/4*A27</f>
        <v>3.5</v>
      </c>
    </row>
    <row r="28" spans="1:4">
      <c r="A28">
        <v>-1</v>
      </c>
      <c r="B28">
        <f t="shared" ref="B28:B33" si="3">2+2*A28</f>
        <v>0</v>
      </c>
      <c r="C28">
        <f t="shared" ref="C28:C33" si="4">7-3*A28</f>
        <v>10</v>
      </c>
      <c r="D28">
        <f t="shared" ref="D28:D33" si="5">-7/4*A28</f>
        <v>1.75</v>
      </c>
    </row>
    <row r="29" spans="1:4">
      <c r="A29">
        <v>0</v>
      </c>
      <c r="B29">
        <f t="shared" si="3"/>
        <v>2</v>
      </c>
      <c r="C29">
        <f t="shared" si="4"/>
        <v>7</v>
      </c>
      <c r="D29">
        <f t="shared" si="5"/>
        <v>0</v>
      </c>
    </row>
    <row r="30" spans="1:4">
      <c r="A30">
        <v>1</v>
      </c>
      <c r="B30">
        <f t="shared" si="3"/>
        <v>4</v>
      </c>
      <c r="C30">
        <f t="shared" si="4"/>
        <v>4</v>
      </c>
      <c r="D30">
        <f t="shared" si="5"/>
        <v>-1.75</v>
      </c>
    </row>
    <row r="31" spans="1:4">
      <c r="A31">
        <v>2</v>
      </c>
      <c r="B31">
        <f t="shared" si="3"/>
        <v>6</v>
      </c>
      <c r="C31">
        <f t="shared" si="4"/>
        <v>1</v>
      </c>
      <c r="D31">
        <f t="shared" si="5"/>
        <v>-3.5</v>
      </c>
    </row>
    <row r="32" spans="1:4">
      <c r="A32">
        <v>3</v>
      </c>
      <c r="B32">
        <f t="shared" si="3"/>
        <v>8</v>
      </c>
      <c r="C32">
        <f t="shared" si="4"/>
        <v>-2</v>
      </c>
      <c r="D32">
        <f t="shared" si="5"/>
        <v>-5.25</v>
      </c>
    </row>
    <row r="33" spans="1:4">
      <c r="A33">
        <v>4</v>
      </c>
      <c r="B33">
        <f t="shared" si="3"/>
        <v>10</v>
      </c>
      <c r="C33">
        <f t="shared" si="4"/>
        <v>-5</v>
      </c>
      <c r="D33">
        <f t="shared" si="5"/>
        <v>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4"/>
  <sheetViews>
    <sheetView tabSelected="1" topLeftCell="A21" workbookViewId="0">
      <selection activeCell="S41" sqref="S41"/>
    </sheetView>
  </sheetViews>
  <sheetFormatPr defaultRowHeight="15"/>
  <sheetData>
    <row r="2" spans="1:6">
      <c r="A2" t="s">
        <v>4</v>
      </c>
      <c r="B2">
        <v>1</v>
      </c>
      <c r="C2">
        <v>2</v>
      </c>
      <c r="D2" t="s">
        <v>1</v>
      </c>
      <c r="E2" t="s">
        <v>7</v>
      </c>
    </row>
    <row r="3" spans="1:6">
      <c r="A3">
        <v>0</v>
      </c>
      <c r="B3">
        <f>49.5/4.5-11/4.5*A3</f>
        <v>11</v>
      </c>
      <c r="C3">
        <f>95/19-5/19*A3</f>
        <v>5</v>
      </c>
      <c r="D3">
        <f>-0.8*A3+6.5</f>
        <v>6.5</v>
      </c>
    </row>
    <row r="4" spans="1:6">
      <c r="A4">
        <v>0.5</v>
      </c>
      <c r="B4">
        <f t="shared" ref="B4:B9" si="0">49.5/4.5-11/4.5*A4</f>
        <v>9.7777777777777786</v>
      </c>
      <c r="C4">
        <f t="shared" ref="C4:C9" si="1">95/19-5/19*A4</f>
        <v>4.8684210526315788</v>
      </c>
      <c r="D4">
        <f t="shared" ref="D4:D9" si="2">-0.8*A4+6.5</f>
        <v>6.1</v>
      </c>
    </row>
    <row r="5" spans="1:6">
      <c r="A5">
        <v>1</v>
      </c>
      <c r="B5">
        <f t="shared" si="0"/>
        <v>8.5555555555555554</v>
      </c>
      <c r="C5">
        <f t="shared" si="1"/>
        <v>4.7368421052631575</v>
      </c>
      <c r="D5">
        <f t="shared" si="2"/>
        <v>5.7</v>
      </c>
    </row>
    <row r="6" spans="1:6">
      <c r="A6">
        <v>1.5</v>
      </c>
      <c r="B6">
        <f t="shared" si="0"/>
        <v>7.333333333333333</v>
      </c>
      <c r="C6">
        <f t="shared" si="1"/>
        <v>4.6052631578947372</v>
      </c>
      <c r="D6">
        <f t="shared" si="2"/>
        <v>5.3</v>
      </c>
    </row>
    <row r="7" spans="1:6">
      <c r="A7">
        <v>2</v>
      </c>
      <c r="B7">
        <f t="shared" si="0"/>
        <v>6.1111111111111107</v>
      </c>
      <c r="C7">
        <f t="shared" si="1"/>
        <v>4.4736842105263159</v>
      </c>
      <c r="D7">
        <f t="shared" si="2"/>
        <v>4.9000000000000004</v>
      </c>
      <c r="F7">
        <v>4</v>
      </c>
    </row>
    <row r="8" spans="1:6">
      <c r="A8">
        <v>2.5</v>
      </c>
      <c r="B8">
        <f t="shared" si="0"/>
        <v>4.8888888888888884</v>
      </c>
      <c r="C8">
        <f t="shared" si="1"/>
        <v>4.3421052631578947</v>
      </c>
      <c r="D8">
        <f t="shared" si="2"/>
        <v>4.5</v>
      </c>
    </row>
    <row r="9" spans="1:6">
      <c r="A9">
        <v>2.75</v>
      </c>
      <c r="B9">
        <f t="shared" si="0"/>
        <v>4.2777777777777768</v>
      </c>
      <c r="C9">
        <f t="shared" si="1"/>
        <v>4.2763157894736841</v>
      </c>
      <c r="D9">
        <f t="shared" si="2"/>
        <v>4.3</v>
      </c>
    </row>
    <row r="10" spans="1:6">
      <c r="A10">
        <v>3</v>
      </c>
      <c r="B10">
        <f>49.5/4.5-11/4.5*A10</f>
        <v>3.6666666666666661</v>
      </c>
      <c r="C10">
        <f>95/19-5/19*A10</f>
        <v>4.2105263157894735</v>
      </c>
      <c r="D10">
        <f>-0.8*A10+6.5</f>
        <v>4.0999999999999996</v>
      </c>
      <c r="E10">
        <v>4</v>
      </c>
      <c r="F10">
        <v>3</v>
      </c>
    </row>
    <row r="11" spans="1:6">
      <c r="A11">
        <v>3.5</v>
      </c>
      <c r="B11">
        <f>49.5/4.5-11/4.5*A11</f>
        <v>2.4444444444444429</v>
      </c>
      <c r="C11">
        <f>95/19-5/19*A11</f>
        <v>4.0789473684210531</v>
      </c>
      <c r="D11">
        <f>-0.8*A11+6.5</f>
        <v>3.6999999999999997</v>
      </c>
    </row>
    <row r="12" spans="1:6">
      <c r="A12">
        <v>4</v>
      </c>
      <c r="B12">
        <f>49.5/4.5-11/4.5*A12</f>
        <v>1.2222222222222214</v>
      </c>
      <c r="C12">
        <f>95/19-5/19*A12</f>
        <v>3.9473684210526319</v>
      </c>
      <c r="D12">
        <f>-0.8*A12+6.5</f>
        <v>3.3</v>
      </c>
    </row>
    <row r="13" spans="1:6">
      <c r="A13">
        <v>4.5</v>
      </c>
      <c r="B13">
        <f>49.5/4.5-11/4.5*A13</f>
        <v>0</v>
      </c>
      <c r="C13">
        <f>95/19-5/19*A13</f>
        <v>3.8157894736842106</v>
      </c>
      <c r="D13">
        <f>-0.8*A13+6.5</f>
        <v>2.9</v>
      </c>
    </row>
    <row r="14" spans="1:6">
      <c r="A14">
        <v>5</v>
      </c>
      <c r="B14">
        <f>49.5/4.5-11/4.5*A14</f>
        <v>-1.2222222222222232</v>
      </c>
      <c r="C14">
        <f>95/19-5/19*A14</f>
        <v>3.6842105263157894</v>
      </c>
      <c r="D14">
        <f>-0.8*A14+6.5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Л1 геом</vt:lpstr>
      <vt:lpstr>лекц 4</vt:lpstr>
      <vt:lpstr>лекц 5</vt:lpstr>
      <vt:lpstr>лекц 6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2010-02-05T10:14:40Z</dcterms:created>
  <dcterms:modified xsi:type="dcterms:W3CDTF">2010-03-06T14:32:51Z</dcterms:modified>
</cp:coreProperties>
</file>