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ml.chartshap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30" windowWidth="19155" windowHeight="8505" activeTab="1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L3" i="2"/>
  <c r="M3"/>
  <c r="Q3"/>
  <c r="N3"/>
  <c r="Q4"/>
  <c r="R4"/>
  <c r="S4"/>
  <c r="T4"/>
  <c r="U4"/>
  <c r="Q5"/>
  <c r="R5"/>
  <c r="S5"/>
  <c r="T5"/>
  <c r="U5"/>
  <c r="Q6"/>
  <c r="R6"/>
  <c r="S6"/>
  <c r="T6"/>
  <c r="U6"/>
  <c r="Q7"/>
  <c r="R7"/>
  <c r="S7"/>
  <c r="T7"/>
  <c r="U7"/>
  <c r="Q8"/>
  <c r="R8"/>
  <c r="S8"/>
  <c r="T8"/>
  <c r="U8"/>
  <c r="Q9"/>
  <c r="R9"/>
  <c r="S9"/>
  <c r="T9"/>
  <c r="U9"/>
  <c r="Q10"/>
  <c r="R10"/>
  <c r="S10"/>
  <c r="T10"/>
  <c r="U10"/>
  <c r="Q11"/>
  <c r="R11"/>
  <c r="S11"/>
  <c r="T11"/>
  <c r="U11"/>
  <c r="Q12"/>
  <c r="R12"/>
  <c r="S12"/>
  <c r="T12"/>
  <c r="U12"/>
  <c r="Q13"/>
  <c r="R13"/>
  <c r="S13"/>
  <c r="T13"/>
  <c r="U13"/>
  <c r="Q14"/>
  <c r="R14"/>
  <c r="S14"/>
  <c r="T14"/>
  <c r="U14"/>
  <c r="Q15"/>
  <c r="R15"/>
  <c r="S15"/>
  <c r="T15"/>
  <c r="U15"/>
  <c r="Q16"/>
  <c r="R16"/>
  <c r="S16"/>
  <c r="T16"/>
  <c r="U16"/>
  <c r="Q17"/>
  <c r="R17"/>
  <c r="S17"/>
  <c r="T17"/>
  <c r="U17"/>
  <c r="Q18"/>
  <c r="R18"/>
  <c r="S18"/>
  <c r="T18"/>
  <c r="U18"/>
  <c r="Q19"/>
  <c r="R19"/>
  <c r="S19"/>
  <c r="T19"/>
  <c r="U19"/>
  <c r="Q20"/>
  <c r="R20"/>
  <c r="S20"/>
  <c r="T20"/>
  <c r="U20"/>
  <c r="Q21"/>
  <c r="R21"/>
  <c r="S21"/>
  <c r="T21"/>
  <c r="U21"/>
  <c r="Q22"/>
  <c r="R22"/>
  <c r="S22"/>
  <c r="T22"/>
  <c r="U22"/>
  <c r="Q23"/>
  <c r="R23"/>
  <c r="S23"/>
  <c r="T23"/>
  <c r="U23"/>
  <c r="Q24"/>
  <c r="R24"/>
  <c r="S24"/>
  <c r="T24"/>
  <c r="U24"/>
  <c r="Q25"/>
  <c r="R25"/>
  <c r="S25"/>
  <c r="T25"/>
  <c r="U25"/>
  <c r="Q26"/>
  <c r="R26"/>
  <c r="S26"/>
  <c r="T26"/>
  <c r="U26"/>
  <c r="Q27"/>
  <c r="R27"/>
  <c r="S27"/>
  <c r="T27"/>
  <c r="U27"/>
  <c r="Q28"/>
  <c r="R28"/>
  <c r="S28"/>
  <c r="T28"/>
  <c r="U28"/>
  <c r="Q29"/>
  <c r="R29"/>
  <c r="S29"/>
  <c r="T29"/>
  <c r="U29"/>
  <c r="Q30"/>
  <c r="R30"/>
  <c r="S30"/>
  <c r="T30"/>
  <c r="U30"/>
  <c r="Q31"/>
  <c r="R31"/>
  <c r="S31"/>
  <c r="T31"/>
  <c r="U31"/>
  <c r="Q32"/>
  <c r="R32"/>
  <c r="S32"/>
  <c r="T32"/>
  <c r="U32"/>
  <c r="R3"/>
  <c r="S3"/>
  <c r="T3"/>
  <c r="U3"/>
  <c r="B29" i="1"/>
  <c r="B25"/>
  <c r="M4" i="2"/>
  <c r="N4"/>
  <c r="O4"/>
  <c r="L4" s="1"/>
  <c r="M5"/>
  <c r="N5"/>
  <c r="O5" s="1"/>
  <c r="L5" s="1"/>
  <c r="M6"/>
  <c r="N6"/>
  <c r="O6" s="1"/>
  <c r="L6" s="1"/>
  <c r="M7"/>
  <c r="N7"/>
  <c r="O7" s="1"/>
  <c r="L7" s="1"/>
  <c r="M8"/>
  <c r="N8"/>
  <c r="O8" s="1"/>
  <c r="L8" s="1"/>
  <c r="M9"/>
  <c r="N9"/>
  <c r="O9" s="1"/>
  <c r="L9" s="1"/>
  <c r="M10"/>
  <c r="N10"/>
  <c r="O10" s="1"/>
  <c r="L10" s="1"/>
  <c r="M11"/>
  <c r="N11"/>
  <c r="O11" s="1"/>
  <c r="L11" s="1"/>
  <c r="M12"/>
  <c r="N12"/>
  <c r="O12" s="1"/>
  <c r="L12" s="1"/>
  <c r="M13"/>
  <c r="N13"/>
  <c r="O13" s="1"/>
  <c r="L13" s="1"/>
  <c r="M14"/>
  <c r="N14"/>
  <c r="O14" s="1"/>
  <c r="M15"/>
  <c r="N15"/>
  <c r="O15" s="1"/>
  <c r="L15" s="1"/>
  <c r="M16"/>
  <c r="N16"/>
  <c r="O16" s="1"/>
  <c r="L16" s="1"/>
  <c r="M17"/>
  <c r="N17"/>
  <c r="O17" s="1"/>
  <c r="L17" s="1"/>
  <c r="M18"/>
  <c r="N18"/>
  <c r="O18" s="1"/>
  <c r="L18" s="1"/>
  <c r="M19"/>
  <c r="N19"/>
  <c r="O19" s="1"/>
  <c r="L19" s="1"/>
  <c r="M20"/>
  <c r="N20"/>
  <c r="O20" s="1"/>
  <c r="L20" s="1"/>
  <c r="M21"/>
  <c r="N21"/>
  <c r="O21" s="1"/>
  <c r="L21" s="1"/>
  <c r="M22"/>
  <c r="N22"/>
  <c r="O22" s="1"/>
  <c r="L22" s="1"/>
  <c r="M23"/>
  <c r="N23"/>
  <c r="O23" s="1"/>
  <c r="L23" s="1"/>
  <c r="M24"/>
  <c r="N24"/>
  <c r="O24" s="1"/>
  <c r="L24" s="1"/>
  <c r="M25"/>
  <c r="N25"/>
  <c r="O25" s="1"/>
  <c r="L25" s="1"/>
  <c r="M26"/>
  <c r="N26"/>
  <c r="O26" s="1"/>
  <c r="L26" s="1"/>
  <c r="M27"/>
  <c r="N27"/>
  <c r="O27" s="1"/>
  <c r="L27" s="1"/>
  <c r="M28"/>
  <c r="N28"/>
  <c r="O28" s="1"/>
  <c r="L28" s="1"/>
  <c r="M29"/>
  <c r="N29"/>
  <c r="O29" s="1"/>
  <c r="L29" s="1"/>
  <c r="M30"/>
  <c r="N30"/>
  <c r="O30" s="1"/>
  <c r="L30" s="1"/>
  <c r="M31"/>
  <c r="N31"/>
  <c r="O31" s="1"/>
  <c r="L31" s="1"/>
  <c r="M32"/>
  <c r="N32"/>
  <c r="O32" s="1"/>
  <c r="L32" s="1"/>
  <c r="O3"/>
  <c r="M18" i="1"/>
  <c r="O18"/>
  <c r="N18"/>
  <c r="A23"/>
  <c r="D17"/>
  <c r="D16"/>
  <c r="B16"/>
  <c r="A17"/>
  <c r="B17"/>
  <c r="A16"/>
  <c r="L14" i="2" l="1"/>
</calcChain>
</file>

<file path=xl/sharedStrings.xml><?xml version="1.0" encoding="utf-8"?>
<sst xmlns="http://schemas.openxmlformats.org/spreadsheetml/2006/main" count="27" uniqueCount="18">
  <si>
    <t>К</t>
  </si>
  <si>
    <t>Ф-Р</t>
  </si>
  <si>
    <t>a</t>
  </si>
  <si>
    <t>b</t>
  </si>
  <si>
    <t>c</t>
  </si>
  <si>
    <t>d</t>
  </si>
  <si>
    <t>e</t>
  </si>
  <si>
    <t>x1</t>
  </si>
  <si>
    <t>x2</t>
  </si>
  <si>
    <t>знак</t>
  </si>
  <si>
    <t>x1*</t>
  </si>
  <si>
    <t>x2*</t>
  </si>
  <si>
    <t>f(X)</t>
  </si>
  <si>
    <t>№</t>
  </si>
  <si>
    <t>варианта</t>
  </si>
  <si>
    <r>
      <t>X</t>
    </r>
    <r>
      <rPr>
        <vertAlign val="superscript"/>
        <sz val="10"/>
        <color theme="1"/>
        <rFont val="Times New Roman"/>
        <family val="1"/>
        <charset val="204"/>
      </rPr>
      <t>0</t>
    </r>
  </si>
  <si>
    <r>
      <t>x</t>
    </r>
    <r>
      <rPr>
        <vertAlign val="subscript"/>
        <sz val="10"/>
        <color theme="1"/>
        <rFont val="Times New Roman"/>
        <family val="1"/>
        <charset val="204"/>
      </rPr>
      <t>1</t>
    </r>
    <r>
      <rPr>
        <vertAlign val="superscript"/>
        <sz val="10"/>
        <color theme="1"/>
        <rFont val="Times New Roman"/>
        <family val="1"/>
        <charset val="204"/>
      </rPr>
      <t>0</t>
    </r>
  </si>
  <si>
    <r>
      <t>x</t>
    </r>
    <r>
      <rPr>
        <vertAlign val="subscript"/>
        <sz val="10"/>
        <color theme="1"/>
        <rFont val="Times New Roman"/>
        <family val="1"/>
        <charset val="204"/>
      </rPr>
      <t>2</t>
    </r>
    <r>
      <rPr>
        <vertAlign val="superscript"/>
        <sz val="10"/>
        <color theme="1"/>
        <rFont val="Times New Roman"/>
        <family val="1"/>
        <charset val="204"/>
      </rPr>
      <t>0</t>
    </r>
  </si>
</sst>
</file>

<file path=xl/styles.xml><?xml version="1.0" encoding="utf-8"?>
<styleSheet xmlns="http://schemas.openxmlformats.org/spreadsheetml/2006/main">
  <numFmts count="2">
    <numFmt numFmtId="164" formatCode="0.0000"/>
    <numFmt numFmtId="165" formatCode="0.000"/>
  </numFmts>
  <fonts count="6">
    <font>
      <sz val="11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vertAlign val="superscript"/>
      <sz val="10"/>
      <color theme="1"/>
      <name val="Times New Roman"/>
      <family val="1"/>
      <charset val="204"/>
    </font>
    <font>
      <vertAlign val="subscript"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i/>
      <sz val="10"/>
      <color theme="1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double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31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2" borderId="0" xfId="0" applyFill="1"/>
    <xf numFmtId="0" fontId="1" fillId="0" borderId="1" xfId="0" applyFont="1" applyBorder="1"/>
    <xf numFmtId="0" fontId="1" fillId="0" borderId="14" xfId="0" applyFont="1" applyBorder="1"/>
    <xf numFmtId="0" fontId="4" fillId="0" borderId="15" xfId="0" applyFont="1" applyBorder="1"/>
    <xf numFmtId="1" fontId="1" fillId="0" borderId="17" xfId="0" applyNumberFormat="1" applyFont="1" applyBorder="1" applyAlignment="1">
      <alignment horizontal="center" vertical="center"/>
    </xf>
    <xf numFmtId="1" fontId="1" fillId="0" borderId="4" xfId="0" applyNumberFormat="1" applyFont="1" applyBorder="1" applyAlignment="1">
      <alignment horizontal="center" vertical="center"/>
    </xf>
    <xf numFmtId="1" fontId="1" fillId="0" borderId="12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" fontId="1" fillId="0" borderId="18" xfId="0" applyNumberFormat="1" applyFont="1" applyBorder="1" applyAlignment="1">
      <alignment horizontal="right" vertical="center"/>
    </xf>
    <xf numFmtId="1" fontId="1" fillId="0" borderId="18" xfId="0" applyNumberFormat="1" applyFont="1" applyBorder="1" applyAlignment="1">
      <alignment horizontal="center" vertical="center"/>
    </xf>
    <xf numFmtId="1" fontId="1" fillId="0" borderId="6" xfId="0" applyNumberFormat="1" applyFont="1" applyBorder="1" applyAlignment="1">
      <alignment horizontal="center" vertical="center"/>
    </xf>
    <xf numFmtId="1" fontId="1" fillId="0" borderId="13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5" fillId="0" borderId="9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0" fillId="3" borderId="0" xfId="0" applyFill="1"/>
    <xf numFmtId="0" fontId="0" fillId="4" borderId="0" xfId="0" applyFill="1"/>
    <xf numFmtId="1" fontId="0" fillId="0" borderId="0" xfId="0" applyNumberFormat="1"/>
    <xf numFmtId="0" fontId="5" fillId="0" borderId="8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>
        <c:manualLayout>
          <c:layoutTarget val="inner"/>
          <c:xMode val="edge"/>
          <c:yMode val="edge"/>
          <c:x val="7.1798130496845816E-2"/>
          <c:y val="0.15151522382019758"/>
          <c:w val="0.81093567251461995"/>
          <c:h val="0.67088841369048691"/>
        </c:manualLayout>
      </c:layout>
      <c:scatterChart>
        <c:scatterStyle val="lineMarker"/>
        <c:ser>
          <c:idx val="0"/>
          <c:order val="0"/>
          <c:spPr>
            <a:ln w="22225">
              <a:solidFill>
                <a:schemeClr val="tx1"/>
              </a:solidFill>
            </a:ln>
          </c:spPr>
          <c:marker>
            <c:symbol val="diamond"/>
            <c:size val="6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dPt>
            <c:idx val="3"/>
            <c:marker>
              <c:symbol val="circle"/>
              <c:size val="4"/>
            </c:marker>
            <c:spPr>
              <a:ln w="22225">
                <a:noFill/>
              </a:ln>
            </c:spPr>
          </c:dPt>
          <c:xVal>
            <c:numRef>
              <c:f>Лист1!$A$2:$A$5</c:f>
              <c:numCache>
                <c:formatCode>General</c:formatCode>
                <c:ptCount val="4"/>
                <c:pt idx="0">
                  <c:v>0.5</c:v>
                </c:pt>
                <c:pt idx="1">
                  <c:v>-0.22</c:v>
                </c:pt>
                <c:pt idx="2">
                  <c:v>0.04</c:v>
                </c:pt>
                <c:pt idx="3">
                  <c:v>0</c:v>
                </c:pt>
              </c:numCache>
            </c:numRef>
          </c:xVal>
          <c:yVal>
            <c:numRef>
              <c:f>Лист1!$B$2:$B$5</c:f>
              <c:numCache>
                <c:formatCode>General</c:formatCode>
                <c:ptCount val="4"/>
                <c:pt idx="0">
                  <c:v>1</c:v>
                </c:pt>
                <c:pt idx="1">
                  <c:v>0.4</c:v>
                </c:pt>
                <c:pt idx="2">
                  <c:v>0.08</c:v>
                </c:pt>
                <c:pt idx="3">
                  <c:v>0</c:v>
                </c:pt>
              </c:numCache>
            </c:numRef>
          </c:yVal>
        </c:ser>
        <c:axId val="87731200"/>
        <c:axId val="87745280"/>
      </c:scatterChart>
      <c:valAx>
        <c:axId val="87731200"/>
        <c:scaling>
          <c:orientation val="minMax"/>
          <c:max val="0.5"/>
          <c:min val="-0.30000000000000016"/>
        </c:scaling>
        <c:axPos val="b"/>
        <c:numFmt formatCode="General" sourceLinked="1"/>
        <c:tickLblPos val="nextTo"/>
        <c:txPr>
          <a:bodyPr/>
          <a:lstStyle/>
          <a:p>
            <a:pPr>
              <a:defRPr sz="800"/>
            </a:pPr>
            <a:endParaRPr lang="ru-RU"/>
          </a:p>
        </c:txPr>
        <c:crossAx val="87745280"/>
        <c:crosses val="autoZero"/>
        <c:crossBetween val="midCat"/>
        <c:majorUnit val="0.1"/>
      </c:valAx>
      <c:valAx>
        <c:axId val="87745280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sz="800"/>
            </a:pPr>
            <a:endParaRPr lang="ru-RU"/>
          </a:p>
        </c:txPr>
        <c:crossAx val="87731200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>
        <c:manualLayout>
          <c:layoutTarget val="inner"/>
          <c:xMode val="edge"/>
          <c:yMode val="edge"/>
          <c:x val="7.2433512182658588E-2"/>
          <c:y val="0.15290519877675846"/>
          <c:w val="0.82106194690265455"/>
          <c:h val="0.66786919983625881"/>
        </c:manualLayout>
      </c:layout>
      <c:scatterChart>
        <c:scatterStyle val="lineMarker"/>
        <c:ser>
          <c:idx val="0"/>
          <c:order val="0"/>
          <c:spPr>
            <a:ln w="22225">
              <a:solidFill>
                <a:schemeClr val="tx1"/>
              </a:solidFill>
            </a:ln>
          </c:spPr>
          <c:marker>
            <c:symbol val="diamond"/>
            <c:size val="6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Лист1!$D$2:$D$5</c:f>
              <c:numCache>
                <c:formatCode>General</c:formatCode>
                <c:ptCount val="4"/>
                <c:pt idx="0">
                  <c:v>0.5</c:v>
                </c:pt>
                <c:pt idx="1">
                  <c:v>-0.22</c:v>
                </c:pt>
                <c:pt idx="2">
                  <c:v>1E-3</c:v>
                </c:pt>
                <c:pt idx="3">
                  <c:v>0</c:v>
                </c:pt>
              </c:numCache>
            </c:numRef>
          </c:xVal>
          <c:yVal>
            <c:numRef>
              <c:f>Лист1!$E$2:$E$5</c:f>
              <c:numCache>
                <c:formatCode>General</c:formatCode>
                <c:ptCount val="4"/>
                <c:pt idx="0">
                  <c:v>1</c:v>
                </c:pt>
                <c:pt idx="1">
                  <c:v>0.4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</c:ser>
        <c:axId val="87371776"/>
        <c:axId val="87373696"/>
      </c:scatterChart>
      <c:valAx>
        <c:axId val="87371776"/>
        <c:scaling>
          <c:orientation val="minMax"/>
          <c:max val="0.5"/>
          <c:min val="-0.30000000000000016"/>
        </c:scaling>
        <c:axPos val="b"/>
        <c:numFmt formatCode="General" sourceLinked="1"/>
        <c:tickLblPos val="nextTo"/>
        <c:txPr>
          <a:bodyPr/>
          <a:lstStyle/>
          <a:p>
            <a:pPr>
              <a:defRPr sz="800"/>
            </a:pPr>
            <a:endParaRPr lang="ru-RU"/>
          </a:p>
        </c:txPr>
        <c:crossAx val="87373696"/>
        <c:crosses val="autoZero"/>
        <c:crossBetween val="midCat"/>
        <c:majorUnit val="0.1"/>
      </c:valAx>
      <c:valAx>
        <c:axId val="87373696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sz="800"/>
            </a:pPr>
            <a:endParaRPr lang="ru-RU"/>
          </a:p>
        </c:txPr>
        <c:crossAx val="87371776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scatterChart>
        <c:scatterStyle val="smoothMarker"/>
        <c:ser>
          <c:idx val="0"/>
          <c:order val="0"/>
          <c:xVal>
            <c:numRef>
              <c:f>Лист1!$A$25:$A$32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Лист1!$B$25:$B$32</c:f>
              <c:numCache>
                <c:formatCode>General</c:formatCode>
                <c:ptCount val="8"/>
                <c:pt idx="0">
                  <c:v>2.6</c:v>
                </c:pt>
                <c:pt idx="1">
                  <c:v>1.6</c:v>
                </c:pt>
                <c:pt idx="2">
                  <c:v>1.2</c:v>
                </c:pt>
                <c:pt idx="3">
                  <c:v>1.05</c:v>
                </c:pt>
                <c:pt idx="4">
                  <c:v>1</c:v>
                </c:pt>
                <c:pt idx="5">
                  <c:v>1.05</c:v>
                </c:pt>
                <c:pt idx="6">
                  <c:v>1.2</c:v>
                </c:pt>
                <c:pt idx="7">
                  <c:v>1.6</c:v>
                </c:pt>
              </c:numCache>
            </c:numRef>
          </c:yVal>
          <c:smooth val="1"/>
        </c:ser>
        <c:axId val="89013632"/>
        <c:axId val="89019520"/>
      </c:scatterChart>
      <c:valAx>
        <c:axId val="89013632"/>
        <c:scaling>
          <c:orientation val="minMax"/>
        </c:scaling>
        <c:axPos val="b"/>
        <c:numFmt formatCode="General" sourceLinked="1"/>
        <c:tickLblPos val="nextTo"/>
        <c:crossAx val="89019520"/>
        <c:crosses val="autoZero"/>
        <c:crossBetween val="midCat"/>
      </c:valAx>
      <c:valAx>
        <c:axId val="89019520"/>
        <c:scaling>
          <c:orientation val="minMax"/>
        </c:scaling>
        <c:axPos val="l"/>
        <c:majorGridlines/>
        <c:numFmt formatCode="General" sourceLinked="1"/>
        <c:tickLblPos val="nextTo"/>
        <c:crossAx val="8901363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600076</xdr:colOff>
      <xdr:row>2</xdr:row>
      <xdr:rowOff>152400</xdr:rowOff>
    </xdr:from>
    <xdr:to>
      <xdr:col>9</xdr:col>
      <xdr:colOff>238125</xdr:colOff>
      <xdr:row>13</xdr:row>
      <xdr:rowOff>19049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247650</xdr:colOff>
      <xdr:row>2</xdr:row>
      <xdr:rowOff>152400</xdr:rowOff>
    </xdr:from>
    <xdr:to>
      <xdr:col>12</xdr:col>
      <xdr:colOff>495300</xdr:colOff>
      <xdr:row>13</xdr:row>
      <xdr:rowOff>19050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57150</xdr:colOff>
      <xdr:row>18</xdr:row>
      <xdr:rowOff>123825</xdr:rowOff>
    </xdr:from>
    <xdr:to>
      <xdr:col>13</xdr:col>
      <xdr:colOff>361950</xdr:colOff>
      <xdr:row>33</xdr:row>
      <xdr:rowOff>9525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0.37156</cdr:x>
      <cdr:y>0.02427</cdr:y>
    </cdr:from>
    <cdr:to>
      <cdr:x>0.37615</cdr:x>
      <cdr:y>0.8301</cdr:y>
    </cdr:to>
    <cdr:sp macro="" textlink="">
      <cdr:nvSpPr>
        <cdr:cNvPr id="3" name="Прямая со стрелкой 2"/>
        <cdr:cNvSpPr/>
      </cdr:nvSpPr>
      <cdr:spPr>
        <a:xfrm xmlns:a="http://schemas.openxmlformats.org/drawingml/2006/main" rot="16200000" flipV="1">
          <a:off x="771524" y="47624"/>
          <a:ext cx="9526" cy="1581151"/>
        </a:xfrm>
        <a:prstGeom xmlns:a="http://schemas.openxmlformats.org/drawingml/2006/main" prst="straightConnector1">
          <a:avLst/>
        </a:prstGeom>
        <a:ln xmlns:a="http://schemas.openxmlformats.org/drawingml/2006/main" w="19050">
          <a:solidFill>
            <a:schemeClr val="tx1"/>
          </a:solidFill>
          <a:headEnd type="none" w="med" len="med"/>
          <a:tailEnd type="triangle" w="med" len="med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ru-RU"/>
        </a:p>
      </cdr:txBody>
    </cdr:sp>
  </cdr:relSizeAnchor>
  <cdr:relSizeAnchor xmlns:cdr="http://schemas.openxmlformats.org/drawingml/2006/chartDrawing">
    <cdr:from>
      <cdr:x>0.06422</cdr:x>
      <cdr:y>0.82039</cdr:y>
    </cdr:from>
    <cdr:to>
      <cdr:x>0.98624</cdr:x>
      <cdr:y>0.8212</cdr:y>
    </cdr:to>
    <cdr:sp macro="" textlink="">
      <cdr:nvSpPr>
        <cdr:cNvPr id="5" name="Прямая со стрелкой 4"/>
        <cdr:cNvSpPr/>
      </cdr:nvSpPr>
      <cdr:spPr>
        <a:xfrm xmlns:a="http://schemas.openxmlformats.org/drawingml/2006/main">
          <a:off x="133349" y="1609725"/>
          <a:ext cx="1914525" cy="1588"/>
        </a:xfrm>
        <a:prstGeom xmlns:a="http://schemas.openxmlformats.org/drawingml/2006/main" prst="straightConnector1">
          <a:avLst/>
        </a:prstGeom>
        <a:ln xmlns:a="http://schemas.openxmlformats.org/drawingml/2006/main" w="19050">
          <a:solidFill>
            <a:schemeClr val="tx1"/>
          </a:solidFill>
          <a:headEnd type="none" w="med" len="med"/>
          <a:tailEnd type="triangle" w="med" len="med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ru-RU"/>
        </a:p>
      </cdr:txBody>
    </cdr:sp>
  </cdr:relSizeAnchor>
  <cdr:relSizeAnchor xmlns:cdr="http://schemas.openxmlformats.org/drawingml/2006/chartDrawing">
    <cdr:from>
      <cdr:x>0.06422</cdr:x>
      <cdr:y>0.01456</cdr:y>
    </cdr:from>
    <cdr:to>
      <cdr:x>0.34862</cdr:x>
      <cdr:y>0.1699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133350" y="28575"/>
          <a:ext cx="590550" cy="304800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 b="1" i="1">
              <a:latin typeface="Times New Roman" pitchFamily="18" charset="0"/>
              <a:cs typeface="Times New Roman" pitchFamily="18" charset="0"/>
            </a:rPr>
            <a:t>      x</a:t>
          </a:r>
          <a:r>
            <a:rPr lang="en-US" sz="1400" b="1" i="0" baseline="-25000">
              <a:latin typeface="Times New Roman" pitchFamily="18" charset="0"/>
              <a:cs typeface="Times New Roman" pitchFamily="18" charset="0"/>
            </a:rPr>
            <a:t>2</a:t>
          </a:r>
          <a:endParaRPr lang="ru-RU" sz="1400" b="1" baseline="-25000">
            <a:latin typeface="Times New Roman" pitchFamily="18" charset="0"/>
            <a:cs typeface="Times New Roman" pitchFamily="18" charset="0"/>
          </a:endParaRPr>
        </a:p>
      </cdr:txBody>
    </cdr:sp>
  </cdr:relSizeAnchor>
  <cdr:relSizeAnchor xmlns:cdr="http://schemas.openxmlformats.org/drawingml/2006/chartDrawing">
    <cdr:from>
      <cdr:x>0.81193</cdr:x>
      <cdr:y>0.67961</cdr:y>
    </cdr:from>
    <cdr:to>
      <cdr:x>0.99083</cdr:x>
      <cdr:y>0.83495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1685924" y="1333500"/>
          <a:ext cx="371475" cy="304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 b="1" i="1">
              <a:latin typeface="Times New Roman" pitchFamily="18" charset="0"/>
              <a:cs typeface="Times New Roman" pitchFamily="18" charset="0"/>
            </a:rPr>
            <a:t>x</a:t>
          </a:r>
          <a:r>
            <a:rPr lang="en-US" sz="1400" b="1" baseline="-25000">
              <a:latin typeface="Times New Roman" pitchFamily="18" charset="0"/>
              <a:cs typeface="Times New Roman" pitchFamily="18" charset="0"/>
            </a:rPr>
            <a:t>1</a:t>
          </a:r>
          <a:endParaRPr lang="ru-RU" sz="1400" b="1" baseline="-25000">
            <a:latin typeface="Times New Roman" pitchFamily="18" charset="0"/>
            <a:cs typeface="Times New Roman" pitchFamily="18" charset="0"/>
          </a:endParaRPr>
        </a:p>
      </cdr:txBody>
    </cdr:sp>
  </cdr:relSizeAnchor>
  <cdr:relSizeAnchor xmlns:cdr="http://schemas.openxmlformats.org/drawingml/2006/chartDrawing">
    <cdr:from>
      <cdr:x>0.03211</cdr:x>
      <cdr:y>0.48544</cdr:y>
    </cdr:from>
    <cdr:to>
      <cdr:x>0.21101</cdr:x>
      <cdr:y>0.64563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66674" y="952500"/>
          <a:ext cx="371475" cy="3143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200" b="1" i="1">
              <a:latin typeface="Times New Roman" pitchFamily="18" charset="0"/>
              <a:cs typeface="Times New Roman" pitchFamily="18" charset="0"/>
            </a:rPr>
            <a:t>X</a:t>
          </a:r>
          <a:r>
            <a:rPr lang="en-US" sz="1200" b="1" baseline="30000">
              <a:latin typeface="Times New Roman" pitchFamily="18" charset="0"/>
              <a:cs typeface="Times New Roman" pitchFamily="18" charset="0"/>
            </a:rPr>
            <a:t>1</a:t>
          </a:r>
          <a:endParaRPr lang="ru-RU" sz="1200" b="1" baseline="30000">
            <a:latin typeface="Times New Roman" pitchFamily="18" charset="0"/>
            <a:cs typeface="Times New Roman" pitchFamily="18" charset="0"/>
          </a:endParaRPr>
        </a:p>
      </cdr:txBody>
    </cdr:sp>
  </cdr:relSizeAnchor>
  <cdr:relSizeAnchor xmlns:cdr="http://schemas.openxmlformats.org/drawingml/2006/chartDrawing">
    <cdr:from>
      <cdr:x>0.81651</cdr:x>
      <cdr:y>0.12136</cdr:y>
    </cdr:from>
    <cdr:to>
      <cdr:x>0.99541</cdr:x>
      <cdr:y>0.28155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1695449" y="238125"/>
          <a:ext cx="371475" cy="3143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200" b="1" i="1">
              <a:latin typeface="Times New Roman" pitchFamily="18" charset="0"/>
              <a:cs typeface="Times New Roman" pitchFamily="18" charset="0"/>
            </a:rPr>
            <a:t>X</a:t>
          </a:r>
          <a:r>
            <a:rPr lang="en-US" sz="1200" b="1" i="0" baseline="30000">
              <a:latin typeface="Times New Roman" pitchFamily="18" charset="0"/>
              <a:cs typeface="Times New Roman" pitchFamily="18" charset="0"/>
            </a:rPr>
            <a:t>0</a:t>
          </a:r>
          <a:endParaRPr lang="ru-RU" sz="1200" b="1" baseline="30000">
            <a:latin typeface="Times New Roman" pitchFamily="18" charset="0"/>
            <a:cs typeface="Times New Roman" pitchFamily="18" charset="0"/>
          </a:endParaRPr>
        </a:p>
      </cdr:txBody>
    </cdr:sp>
  </cdr:relSizeAnchor>
  <cdr:relSizeAnchor xmlns:cdr="http://schemas.openxmlformats.org/drawingml/2006/chartDrawing">
    <cdr:from>
      <cdr:x>0.38991</cdr:x>
      <cdr:y>0.64563</cdr:y>
    </cdr:from>
    <cdr:to>
      <cdr:x>0.56881</cdr:x>
      <cdr:y>0.80583</cdr:y>
    </cdr:to>
    <cdr:sp macro="" textlink="">
      <cdr:nvSpPr>
        <cdr:cNvPr id="10" name="TextBox 9"/>
        <cdr:cNvSpPr txBox="1"/>
      </cdr:nvSpPr>
      <cdr:spPr>
        <a:xfrm xmlns:a="http://schemas.openxmlformats.org/drawingml/2006/main">
          <a:off x="809624" y="1266825"/>
          <a:ext cx="371475" cy="3143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200" b="1" i="1">
              <a:latin typeface="Times New Roman" pitchFamily="18" charset="0"/>
              <a:cs typeface="Times New Roman" pitchFamily="18" charset="0"/>
            </a:rPr>
            <a:t>X</a:t>
          </a:r>
          <a:r>
            <a:rPr lang="en-US" sz="1200" b="1" i="0" baseline="30000">
              <a:latin typeface="Times New Roman" pitchFamily="18" charset="0"/>
              <a:cs typeface="Times New Roman" pitchFamily="18" charset="0"/>
            </a:rPr>
            <a:t>2</a:t>
          </a:r>
          <a:endParaRPr lang="ru-RU" sz="1200" b="1" baseline="30000">
            <a:latin typeface="Times New Roman" pitchFamily="18" charset="0"/>
            <a:cs typeface="Times New Roman" pitchFamily="18" charset="0"/>
          </a:endParaRPr>
        </a:p>
      </cdr:txBody>
    </cdr:sp>
  </cdr:relSizeAnchor>
  <cdr:relSizeAnchor xmlns:cdr="http://schemas.openxmlformats.org/drawingml/2006/chartDrawing">
    <cdr:from>
      <cdr:x>0.28899</cdr:x>
      <cdr:y>0.80097</cdr:y>
    </cdr:from>
    <cdr:to>
      <cdr:x>0.46789</cdr:x>
      <cdr:y>0.96117</cdr:y>
    </cdr:to>
    <cdr:sp macro="" textlink="">
      <cdr:nvSpPr>
        <cdr:cNvPr id="11" name="TextBox 10"/>
        <cdr:cNvSpPr txBox="1"/>
      </cdr:nvSpPr>
      <cdr:spPr>
        <a:xfrm xmlns:a="http://schemas.openxmlformats.org/drawingml/2006/main">
          <a:off x="600074" y="1571625"/>
          <a:ext cx="371475" cy="3143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200" b="1" i="1">
              <a:latin typeface="Times New Roman" pitchFamily="18" charset="0"/>
              <a:cs typeface="Times New Roman" pitchFamily="18" charset="0"/>
            </a:rPr>
            <a:t>X</a:t>
          </a:r>
          <a:r>
            <a:rPr lang="en-US" sz="1200" b="1" i="0" baseline="30000">
              <a:latin typeface="Times New Roman" pitchFamily="18" charset="0"/>
              <a:cs typeface="Times New Roman" pitchFamily="18" charset="0"/>
            </a:rPr>
            <a:t>*</a:t>
          </a:r>
          <a:endParaRPr lang="ru-RU" sz="1200" b="1" baseline="30000">
            <a:latin typeface="Times New Roman" pitchFamily="18" charset="0"/>
            <a:cs typeface="Times New Roman" pitchFamily="18" charset="0"/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0.38073</cdr:x>
      <cdr:y>0.03398</cdr:y>
    </cdr:from>
    <cdr:to>
      <cdr:x>0.38532</cdr:x>
      <cdr:y>0.82524</cdr:y>
    </cdr:to>
    <cdr:sp macro="" textlink="">
      <cdr:nvSpPr>
        <cdr:cNvPr id="3" name="Прямая со стрелкой 2"/>
        <cdr:cNvSpPr/>
      </cdr:nvSpPr>
      <cdr:spPr>
        <a:xfrm xmlns:a="http://schemas.openxmlformats.org/drawingml/2006/main" rot="16200000" flipV="1">
          <a:off x="790576" y="66674"/>
          <a:ext cx="9525" cy="1552576"/>
        </a:xfrm>
        <a:prstGeom xmlns:a="http://schemas.openxmlformats.org/drawingml/2006/main" prst="straightConnector1">
          <a:avLst/>
        </a:prstGeom>
        <a:ln xmlns:a="http://schemas.openxmlformats.org/drawingml/2006/main" w="19050">
          <a:solidFill>
            <a:schemeClr val="tx1"/>
          </a:solidFill>
          <a:headEnd type="none" w="med" len="med"/>
          <a:tailEnd type="triangle" w="med" len="med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ru-RU"/>
        </a:p>
      </cdr:txBody>
    </cdr:sp>
  </cdr:relSizeAnchor>
  <cdr:relSizeAnchor xmlns:cdr="http://schemas.openxmlformats.org/drawingml/2006/chartDrawing">
    <cdr:from>
      <cdr:x>0.06881</cdr:x>
      <cdr:y>0.82039</cdr:y>
    </cdr:from>
    <cdr:to>
      <cdr:x>0.98624</cdr:x>
      <cdr:y>0.8212</cdr:y>
    </cdr:to>
    <cdr:sp macro="" textlink="">
      <cdr:nvSpPr>
        <cdr:cNvPr id="5" name="Прямая со стрелкой 4"/>
        <cdr:cNvSpPr/>
      </cdr:nvSpPr>
      <cdr:spPr>
        <a:xfrm xmlns:a="http://schemas.openxmlformats.org/drawingml/2006/main">
          <a:off x="142875" y="1609725"/>
          <a:ext cx="1905000" cy="1588"/>
        </a:xfrm>
        <a:prstGeom xmlns:a="http://schemas.openxmlformats.org/drawingml/2006/main" prst="straightConnector1">
          <a:avLst/>
        </a:prstGeom>
        <a:ln xmlns:a="http://schemas.openxmlformats.org/drawingml/2006/main" w="19050">
          <a:solidFill>
            <a:schemeClr val="tx1"/>
          </a:solidFill>
          <a:headEnd type="none" w="med" len="med"/>
          <a:tailEnd type="triangle" w="med" len="med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ru-RU"/>
        </a:p>
      </cdr:txBody>
    </cdr:sp>
  </cdr:relSizeAnchor>
  <cdr:relSizeAnchor xmlns:cdr="http://schemas.openxmlformats.org/drawingml/2006/chartDrawing">
    <cdr:from>
      <cdr:x>0.81193</cdr:x>
      <cdr:y>0.67476</cdr:y>
    </cdr:from>
    <cdr:to>
      <cdr:x>0.98624</cdr:x>
      <cdr:y>0.84466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1685925" y="1323975"/>
          <a:ext cx="361950" cy="3333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 b="1" i="1">
              <a:latin typeface="Times New Roman" pitchFamily="18" charset="0"/>
              <a:cs typeface="Times New Roman" pitchFamily="18" charset="0"/>
            </a:rPr>
            <a:t>x</a:t>
          </a:r>
          <a:r>
            <a:rPr lang="en-US" sz="1400" b="1" baseline="-25000">
              <a:latin typeface="Times New Roman" pitchFamily="18" charset="0"/>
              <a:cs typeface="Times New Roman" pitchFamily="18" charset="0"/>
            </a:rPr>
            <a:t>1</a:t>
          </a:r>
          <a:endParaRPr lang="ru-RU" sz="1400" b="1" baseline="-25000">
            <a:latin typeface="Times New Roman" pitchFamily="18" charset="0"/>
            <a:cs typeface="Times New Roman" pitchFamily="18" charset="0"/>
          </a:endParaRPr>
        </a:p>
      </cdr:txBody>
    </cdr:sp>
  </cdr:relSizeAnchor>
  <cdr:relSizeAnchor xmlns:cdr="http://schemas.openxmlformats.org/drawingml/2006/chartDrawing">
    <cdr:from>
      <cdr:x>0.07339</cdr:x>
      <cdr:y>0.03883</cdr:y>
    </cdr:from>
    <cdr:to>
      <cdr:x>0.35321</cdr:x>
      <cdr:y>0.20874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152400" y="76200"/>
          <a:ext cx="581025" cy="333375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 b="1" i="1">
              <a:latin typeface="Times New Roman" pitchFamily="18" charset="0"/>
              <a:cs typeface="Times New Roman" pitchFamily="18" charset="0"/>
            </a:rPr>
            <a:t>      x</a:t>
          </a:r>
          <a:r>
            <a:rPr lang="en-US" sz="1400" b="1" i="0" baseline="-25000">
              <a:latin typeface="Times New Roman" pitchFamily="18" charset="0"/>
              <a:cs typeface="Times New Roman" pitchFamily="18" charset="0"/>
            </a:rPr>
            <a:t>2</a:t>
          </a:r>
          <a:endParaRPr lang="ru-RU" sz="1400" b="1" baseline="-25000">
            <a:latin typeface="Times New Roman" pitchFamily="18" charset="0"/>
            <a:cs typeface="Times New Roman" pitchFamily="18" charset="0"/>
          </a:endParaRPr>
        </a:p>
      </cdr:txBody>
    </cdr:sp>
  </cdr:relSizeAnchor>
  <cdr:relSizeAnchor xmlns:cdr="http://schemas.openxmlformats.org/drawingml/2006/chartDrawing">
    <cdr:from>
      <cdr:x>0.81651</cdr:x>
      <cdr:y>0.12621</cdr:y>
    </cdr:from>
    <cdr:to>
      <cdr:x>0.94954</cdr:x>
      <cdr:y>0.27184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1695450" y="247650"/>
          <a:ext cx="276225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200" b="1" i="1">
              <a:latin typeface="Times New Roman" pitchFamily="18" charset="0"/>
              <a:cs typeface="Times New Roman" pitchFamily="18" charset="0"/>
            </a:rPr>
            <a:t>X</a:t>
          </a:r>
          <a:r>
            <a:rPr lang="en-US" sz="1200" b="1" baseline="30000">
              <a:latin typeface="Times New Roman" pitchFamily="18" charset="0"/>
              <a:cs typeface="Times New Roman" pitchFamily="18" charset="0"/>
            </a:rPr>
            <a:t>0</a:t>
          </a:r>
          <a:endParaRPr lang="ru-RU" sz="1200" b="1" baseline="30000">
            <a:latin typeface="Times New Roman" pitchFamily="18" charset="0"/>
            <a:cs typeface="Times New Roman" pitchFamily="18" charset="0"/>
          </a:endParaRPr>
        </a:p>
      </cdr:txBody>
    </cdr:sp>
  </cdr:relSizeAnchor>
  <cdr:relSizeAnchor xmlns:cdr="http://schemas.openxmlformats.org/drawingml/2006/chartDrawing">
    <cdr:from>
      <cdr:x>0.02752</cdr:x>
      <cdr:y>0.49515</cdr:y>
    </cdr:from>
    <cdr:to>
      <cdr:x>0.16055</cdr:x>
      <cdr:y>0.64078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57150" y="971550"/>
          <a:ext cx="276225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200" b="1" i="1">
              <a:latin typeface="Times New Roman" pitchFamily="18" charset="0"/>
              <a:cs typeface="Times New Roman" pitchFamily="18" charset="0"/>
            </a:rPr>
            <a:t>X</a:t>
          </a:r>
          <a:r>
            <a:rPr lang="en-US" sz="1200" b="1" i="0" baseline="30000">
              <a:latin typeface="Times New Roman" pitchFamily="18" charset="0"/>
              <a:cs typeface="Times New Roman" pitchFamily="18" charset="0"/>
            </a:rPr>
            <a:t>1</a:t>
          </a:r>
          <a:endParaRPr lang="ru-RU" sz="1200" b="1" baseline="30000">
            <a:latin typeface="Times New Roman" pitchFamily="18" charset="0"/>
            <a:cs typeface="Times New Roman" pitchFamily="18" charset="0"/>
          </a:endParaRPr>
        </a:p>
      </cdr:txBody>
    </cdr:sp>
  </cdr:relSizeAnchor>
  <cdr:relSizeAnchor xmlns:cdr="http://schemas.openxmlformats.org/drawingml/2006/chartDrawing">
    <cdr:from>
      <cdr:x>0.38073</cdr:x>
      <cdr:y>0.67961</cdr:y>
    </cdr:from>
    <cdr:to>
      <cdr:x>0.51376</cdr:x>
      <cdr:y>0.82524</cdr:y>
    </cdr:to>
    <cdr:sp macro="" textlink="">
      <cdr:nvSpPr>
        <cdr:cNvPr id="10" name="TextBox 9"/>
        <cdr:cNvSpPr txBox="1"/>
      </cdr:nvSpPr>
      <cdr:spPr>
        <a:xfrm xmlns:a="http://schemas.openxmlformats.org/drawingml/2006/main">
          <a:off x="790575" y="1333500"/>
          <a:ext cx="276225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200" b="1" i="1">
              <a:latin typeface="Times New Roman" pitchFamily="18" charset="0"/>
              <a:cs typeface="Times New Roman" pitchFamily="18" charset="0"/>
            </a:rPr>
            <a:t>X</a:t>
          </a:r>
          <a:r>
            <a:rPr lang="en-US" sz="1200" b="1" i="0" baseline="30000">
              <a:latin typeface="Times New Roman" pitchFamily="18" charset="0"/>
              <a:cs typeface="Times New Roman" pitchFamily="18" charset="0"/>
            </a:rPr>
            <a:t>2</a:t>
          </a:r>
          <a:endParaRPr lang="ru-RU" sz="1200" b="1" baseline="30000">
            <a:latin typeface="Times New Roman" pitchFamily="18" charset="0"/>
            <a:cs typeface="Times New Roman" pitchFamily="18" charset="0"/>
          </a:endParaRPr>
        </a:p>
      </cdr:txBody>
    </cdr:sp>
  </cdr:relSizeAnchor>
  <cdr:relSizeAnchor xmlns:cdr="http://schemas.openxmlformats.org/drawingml/2006/chartDrawing">
    <cdr:from>
      <cdr:x>0.31193</cdr:x>
      <cdr:y>0.79612</cdr:y>
    </cdr:from>
    <cdr:to>
      <cdr:x>0.44495</cdr:x>
      <cdr:y>0.94175</cdr:y>
    </cdr:to>
    <cdr:sp macro="" textlink="">
      <cdr:nvSpPr>
        <cdr:cNvPr id="11" name="TextBox 10"/>
        <cdr:cNvSpPr txBox="1"/>
      </cdr:nvSpPr>
      <cdr:spPr>
        <a:xfrm xmlns:a="http://schemas.openxmlformats.org/drawingml/2006/main">
          <a:off x="647700" y="1562100"/>
          <a:ext cx="276225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200" b="1" i="1">
              <a:latin typeface="Times New Roman" pitchFamily="18" charset="0"/>
              <a:cs typeface="Times New Roman" pitchFamily="18" charset="0"/>
            </a:rPr>
            <a:t>X</a:t>
          </a:r>
          <a:r>
            <a:rPr lang="en-US" sz="1200" b="1" i="0" baseline="30000">
              <a:latin typeface="Times New Roman" pitchFamily="18" charset="0"/>
              <a:cs typeface="Times New Roman" pitchFamily="18" charset="0"/>
            </a:rPr>
            <a:t>*</a:t>
          </a:r>
          <a:endParaRPr lang="ru-RU" sz="1200" b="1" baseline="30000">
            <a:latin typeface="Times New Roman" pitchFamily="18" charset="0"/>
            <a:cs typeface="Times New Roman" pitchFamily="18" charset="0"/>
          </a:endParaRPr>
        </a:p>
      </cdr:txBody>
    </cdr:sp>
  </cdr:relSizeAnchor>
</c:userShape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32"/>
  <sheetViews>
    <sheetView topLeftCell="A13" workbookViewId="0">
      <selection activeCell="B32" sqref="B32"/>
    </sheetView>
  </sheetViews>
  <sheetFormatPr defaultRowHeight="15"/>
  <sheetData>
    <row r="1" spans="1:5">
      <c r="A1" t="s">
        <v>0</v>
      </c>
      <c r="D1" t="s">
        <v>1</v>
      </c>
    </row>
    <row r="2" spans="1:5">
      <c r="A2">
        <v>0.5</v>
      </c>
      <c r="B2">
        <v>1</v>
      </c>
      <c r="D2">
        <v>0.5</v>
      </c>
      <c r="E2">
        <v>1</v>
      </c>
    </row>
    <row r="3" spans="1:5">
      <c r="A3">
        <v>-0.22</v>
      </c>
      <c r="B3">
        <v>0.4</v>
      </c>
      <c r="D3">
        <v>-0.22</v>
      </c>
      <c r="E3">
        <v>0.4</v>
      </c>
    </row>
    <row r="4" spans="1:5">
      <c r="A4">
        <v>0.04</v>
      </c>
      <c r="B4">
        <v>0.08</v>
      </c>
      <c r="D4">
        <v>1E-3</v>
      </c>
      <c r="E4">
        <v>0</v>
      </c>
    </row>
    <row r="5" spans="1:5">
      <c r="A5">
        <v>0</v>
      </c>
      <c r="B5">
        <v>0</v>
      </c>
      <c r="D5">
        <v>0</v>
      </c>
      <c r="E5">
        <v>0</v>
      </c>
    </row>
    <row r="16" spans="1:5">
      <c r="A16" s="1">
        <f>2/7</f>
        <v>0.2857142857142857</v>
      </c>
      <c r="B16" s="1">
        <f>-1/7</f>
        <v>-0.14285714285714285</v>
      </c>
      <c r="D16">
        <f>SUMPRODUCT(A16:B16,A19:B19)</f>
        <v>0.5</v>
      </c>
    </row>
    <row r="17" spans="1:15">
      <c r="A17" s="1">
        <f>-1/7</f>
        <v>-0.14285714285714285</v>
      </c>
      <c r="B17" s="1">
        <f>4/7</f>
        <v>0.5714285714285714</v>
      </c>
      <c r="D17">
        <f>SUMPRODUCT(A17:B17,A20:B20)</f>
        <v>0.99999999999999978</v>
      </c>
      <c r="H17" t="s">
        <v>2</v>
      </c>
      <c r="I17" t="s">
        <v>3</v>
      </c>
      <c r="J17" t="s">
        <v>4</v>
      </c>
      <c r="K17" t="s">
        <v>5</v>
      </c>
      <c r="L17" t="s">
        <v>6</v>
      </c>
      <c r="N17" t="s">
        <v>7</v>
      </c>
      <c r="O17" t="s">
        <v>8</v>
      </c>
    </row>
    <row r="18" spans="1:15">
      <c r="H18">
        <v>2</v>
      </c>
      <c r="I18">
        <v>1</v>
      </c>
      <c r="J18">
        <v>1</v>
      </c>
      <c r="K18">
        <v>1</v>
      </c>
      <c r="L18">
        <v>1</v>
      </c>
      <c r="M18">
        <f>SIGN(4*H18*I18-J18*J18)</f>
        <v>1</v>
      </c>
      <c r="N18">
        <f>(2*I18*K18-J18*L18)/(J18*J18-4*H18*I18)</f>
        <v>-0.14285714285714285</v>
      </c>
      <c r="O18">
        <f>-(K18+2*H18*N18)/J18</f>
        <v>-0.4285714285714286</v>
      </c>
    </row>
    <row r="19" spans="1:15">
      <c r="A19">
        <v>3</v>
      </c>
      <c r="B19">
        <v>2.5</v>
      </c>
    </row>
    <row r="20" spans="1:15">
      <c r="A20">
        <v>3</v>
      </c>
      <c r="B20">
        <v>2.5</v>
      </c>
    </row>
    <row r="23" spans="1:15">
      <c r="A23" s="2">
        <f>-1-4*A17</f>
        <v>-0.4285714285714286</v>
      </c>
    </row>
    <row r="25" spans="1:15">
      <c r="A25">
        <v>0</v>
      </c>
      <c r="B25">
        <f>0.1*(A25-4)^2+1</f>
        <v>2.6</v>
      </c>
    </row>
    <row r="26" spans="1:15">
      <c r="A26" s="20">
        <v>1</v>
      </c>
      <c r="B26">
        <v>1.6</v>
      </c>
    </row>
    <row r="27" spans="1:15">
      <c r="A27" s="21">
        <v>2</v>
      </c>
      <c r="B27">
        <v>1.2</v>
      </c>
    </row>
    <row r="28" spans="1:15">
      <c r="A28">
        <v>3</v>
      </c>
      <c r="B28">
        <v>1.05</v>
      </c>
    </row>
    <row r="29" spans="1:15">
      <c r="A29">
        <v>4</v>
      </c>
      <c r="B29">
        <f t="shared" ref="B29" si="0">0.1*(A29-4)^2+1</f>
        <v>1</v>
      </c>
    </row>
    <row r="30" spans="1:15">
      <c r="A30">
        <v>5</v>
      </c>
      <c r="B30">
        <v>1.05</v>
      </c>
    </row>
    <row r="31" spans="1:15">
      <c r="A31">
        <v>6</v>
      </c>
      <c r="B31">
        <v>1.2</v>
      </c>
    </row>
    <row r="32" spans="1:15">
      <c r="A32">
        <v>7</v>
      </c>
      <c r="B32">
        <v>1.6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U32"/>
  <sheetViews>
    <sheetView tabSelected="1" workbookViewId="0">
      <selection activeCell="L4" sqref="L4"/>
    </sheetView>
  </sheetViews>
  <sheetFormatPr defaultRowHeight="15"/>
  <cols>
    <col min="2" max="6" width="5.42578125" customWidth="1"/>
  </cols>
  <sheetData>
    <row r="1" spans="1:21" ht="17.25" customHeight="1">
      <c r="A1" s="4" t="s">
        <v>13</v>
      </c>
      <c r="B1" s="25" t="s">
        <v>2</v>
      </c>
      <c r="C1" s="27" t="s">
        <v>3</v>
      </c>
      <c r="D1" s="27" t="s">
        <v>4</v>
      </c>
      <c r="E1" s="27" t="s">
        <v>5</v>
      </c>
      <c r="F1" s="29" t="s">
        <v>6</v>
      </c>
      <c r="G1" s="23" t="s">
        <v>15</v>
      </c>
      <c r="H1" s="24"/>
    </row>
    <row r="2" spans="1:21" ht="17.25" customHeight="1">
      <c r="A2" s="5" t="s">
        <v>14</v>
      </c>
      <c r="B2" s="26"/>
      <c r="C2" s="28" t="s">
        <v>3</v>
      </c>
      <c r="D2" s="28" t="s">
        <v>4</v>
      </c>
      <c r="E2" s="28" t="s">
        <v>5</v>
      </c>
      <c r="F2" s="30" t="s">
        <v>6</v>
      </c>
      <c r="G2" s="18" t="s">
        <v>16</v>
      </c>
      <c r="H2" s="19" t="s">
        <v>17</v>
      </c>
      <c r="L2" t="s">
        <v>12</v>
      </c>
      <c r="M2" s="3" t="s">
        <v>9</v>
      </c>
      <c r="N2" t="s">
        <v>10</v>
      </c>
      <c r="O2" t="s">
        <v>11</v>
      </c>
    </row>
    <row r="3" spans="1:21" ht="12.75" customHeight="1">
      <c r="A3" s="6">
        <v>1</v>
      </c>
      <c r="B3" s="7">
        <v>7</v>
      </c>
      <c r="C3" s="8">
        <v>5</v>
      </c>
      <c r="D3" s="8">
        <v>3</v>
      </c>
      <c r="E3" s="8">
        <v>6</v>
      </c>
      <c r="F3" s="9">
        <v>5</v>
      </c>
      <c r="G3" s="10">
        <v>2</v>
      </c>
      <c r="H3" s="11">
        <v>2</v>
      </c>
      <c r="L3">
        <f>B3*N3*N3+C3*O3*O3+D3*N3*O3+E3*N3+F3*O3</f>
        <v>-2.0229007633587788</v>
      </c>
      <c r="M3" s="3">
        <f>SIGN(4*B3*C3-D3*D3)</f>
        <v>1</v>
      </c>
      <c r="N3">
        <f>(2*C3*E3-D3*F3)/(D3*D3-4*B3*C3)</f>
        <v>-0.34351145038167941</v>
      </c>
      <c r="O3">
        <f t="shared" ref="O3:O32" si="0">-(E3+2*B3*N3)/D3</f>
        <v>-0.39694656488549612</v>
      </c>
      <c r="Q3" s="22">
        <f>ROUND(B3,0)</f>
        <v>7</v>
      </c>
      <c r="R3" s="22">
        <f t="shared" ref="R3:U3" si="1">ROUND(C3,0)</f>
        <v>5</v>
      </c>
      <c r="S3" s="22">
        <f t="shared" si="1"/>
        <v>3</v>
      </c>
      <c r="T3" s="22">
        <f t="shared" si="1"/>
        <v>6</v>
      </c>
      <c r="U3" s="22">
        <f t="shared" si="1"/>
        <v>5</v>
      </c>
    </row>
    <row r="4" spans="1:21" ht="12.75" customHeight="1">
      <c r="A4" s="6">
        <v>2</v>
      </c>
      <c r="B4" s="7">
        <v>2</v>
      </c>
      <c r="C4" s="8">
        <v>2</v>
      </c>
      <c r="D4" s="8">
        <v>2</v>
      </c>
      <c r="E4" s="8">
        <v>8</v>
      </c>
      <c r="F4" s="9">
        <v>7</v>
      </c>
      <c r="G4" s="10">
        <v>2</v>
      </c>
      <c r="H4" s="11">
        <v>2</v>
      </c>
      <c r="L4">
        <f t="shared" ref="L3:L32" si="2">B4*N4*N4+C4*O4*O4+D4*N4*O4+E4*N4+F4*O4</f>
        <v>-9.5</v>
      </c>
      <c r="M4" s="3">
        <f t="shared" ref="M3:M32" si="3">SIGN(4*B4*C4-D4*D4)</f>
        <v>1</v>
      </c>
      <c r="N4">
        <f t="shared" ref="N4:N32" si="4">(2*C4*E4-D4*F4)/(D4*D4-4*B4*C4)</f>
        <v>-1.5</v>
      </c>
      <c r="O4">
        <f t="shared" si="0"/>
        <v>-1</v>
      </c>
      <c r="Q4" s="22">
        <f t="shared" ref="Q4:Q32" si="5">ROUND(B4,0)</f>
        <v>2</v>
      </c>
      <c r="R4" s="22">
        <f t="shared" ref="R4:R32" si="6">ROUND(C4,0)</f>
        <v>2</v>
      </c>
      <c r="S4" s="22">
        <f t="shared" ref="S4:S32" si="7">ROUND(D4,0)</f>
        <v>2</v>
      </c>
      <c r="T4" s="22">
        <f t="shared" ref="T4:T32" si="8">ROUND(E4,0)</f>
        <v>8</v>
      </c>
      <c r="U4" s="22">
        <f t="shared" ref="U4:U32" si="9">ROUND(F4,0)</f>
        <v>7</v>
      </c>
    </row>
    <row r="5" spans="1:21" ht="12.75" customHeight="1">
      <c r="A5" s="6">
        <v>3</v>
      </c>
      <c r="B5" s="7">
        <v>6</v>
      </c>
      <c r="C5" s="8">
        <v>3</v>
      </c>
      <c r="D5" s="8">
        <v>6</v>
      </c>
      <c r="E5" s="8">
        <v>4</v>
      </c>
      <c r="F5" s="9">
        <v>5</v>
      </c>
      <c r="G5" s="10">
        <v>1</v>
      </c>
      <c r="H5" s="11">
        <v>1</v>
      </c>
      <c r="L5">
        <f t="shared" si="2"/>
        <v>-2.166666666666667</v>
      </c>
      <c r="M5" s="3">
        <f t="shared" si="3"/>
        <v>1</v>
      </c>
      <c r="N5">
        <f t="shared" si="4"/>
        <v>0.16666666666666666</v>
      </c>
      <c r="O5">
        <f t="shared" si="0"/>
        <v>-1</v>
      </c>
      <c r="Q5" s="22">
        <f t="shared" si="5"/>
        <v>6</v>
      </c>
      <c r="R5" s="22">
        <f t="shared" si="6"/>
        <v>3</v>
      </c>
      <c r="S5" s="22">
        <f t="shared" si="7"/>
        <v>6</v>
      </c>
      <c r="T5" s="22">
        <f t="shared" si="8"/>
        <v>4</v>
      </c>
      <c r="U5" s="22">
        <f t="shared" si="9"/>
        <v>5</v>
      </c>
    </row>
    <row r="6" spans="1:21" ht="12.75" customHeight="1">
      <c r="A6" s="6">
        <v>4</v>
      </c>
      <c r="B6" s="7">
        <v>9</v>
      </c>
      <c r="C6" s="8">
        <v>4</v>
      </c>
      <c r="D6" s="8">
        <v>7</v>
      </c>
      <c r="E6" s="8">
        <v>6</v>
      </c>
      <c r="F6" s="9">
        <v>8</v>
      </c>
      <c r="G6" s="10">
        <v>3</v>
      </c>
      <c r="H6" s="11">
        <v>2</v>
      </c>
      <c r="L6">
        <f t="shared" si="2"/>
        <v>-4.0421052631578949</v>
      </c>
      <c r="M6" s="3">
        <f t="shared" si="3"/>
        <v>1</v>
      </c>
      <c r="N6">
        <f t="shared" si="4"/>
        <v>8.4210526315789472E-2</v>
      </c>
      <c r="O6">
        <f t="shared" si="0"/>
        <v>-1.0736842105263158</v>
      </c>
      <c r="Q6" s="22">
        <f t="shared" si="5"/>
        <v>9</v>
      </c>
      <c r="R6" s="22">
        <f t="shared" si="6"/>
        <v>4</v>
      </c>
      <c r="S6" s="22">
        <f t="shared" si="7"/>
        <v>7</v>
      </c>
      <c r="T6" s="22">
        <f t="shared" si="8"/>
        <v>6</v>
      </c>
      <c r="U6" s="22">
        <f t="shared" si="9"/>
        <v>8</v>
      </c>
    </row>
    <row r="7" spans="1:21" ht="12.75" customHeight="1">
      <c r="A7" s="6">
        <v>5</v>
      </c>
      <c r="B7" s="7">
        <v>1</v>
      </c>
      <c r="C7" s="8">
        <v>6</v>
      </c>
      <c r="D7" s="8">
        <v>4</v>
      </c>
      <c r="E7" s="8">
        <v>3</v>
      </c>
      <c r="F7" s="9">
        <v>2</v>
      </c>
      <c r="G7" s="10">
        <v>0</v>
      </c>
      <c r="H7" s="11">
        <v>-1</v>
      </c>
      <c r="L7">
        <f t="shared" si="2"/>
        <v>-4.25</v>
      </c>
      <c r="M7" s="3">
        <f t="shared" si="3"/>
        <v>1</v>
      </c>
      <c r="N7">
        <f t="shared" si="4"/>
        <v>-3.5</v>
      </c>
      <c r="O7">
        <f t="shared" si="0"/>
        <v>1</v>
      </c>
      <c r="Q7" s="22">
        <f t="shared" si="5"/>
        <v>1</v>
      </c>
      <c r="R7" s="22">
        <f t="shared" si="6"/>
        <v>6</v>
      </c>
      <c r="S7" s="22">
        <f t="shared" si="7"/>
        <v>4</v>
      </c>
      <c r="T7" s="22">
        <f t="shared" si="8"/>
        <v>3</v>
      </c>
      <c r="U7" s="22">
        <f t="shared" si="9"/>
        <v>2</v>
      </c>
    </row>
    <row r="8" spans="1:21" ht="12.75" customHeight="1">
      <c r="A8" s="6">
        <v>6</v>
      </c>
      <c r="B8" s="7">
        <v>9</v>
      </c>
      <c r="C8" s="8">
        <v>9</v>
      </c>
      <c r="D8" s="8">
        <v>8</v>
      </c>
      <c r="E8" s="8">
        <v>6</v>
      </c>
      <c r="F8" s="9">
        <v>3</v>
      </c>
      <c r="G8" s="10">
        <v>2</v>
      </c>
      <c r="H8" s="11">
        <v>3</v>
      </c>
      <c r="L8">
        <f t="shared" si="2"/>
        <v>-1.0038461538461538</v>
      </c>
      <c r="M8" s="3">
        <f t="shared" si="3"/>
        <v>1</v>
      </c>
      <c r="N8">
        <f t="shared" si="4"/>
        <v>-0.32307692307692309</v>
      </c>
      <c r="O8">
        <f t="shared" si="0"/>
        <v>-2.3076923076922995E-2</v>
      </c>
      <c r="Q8" s="22">
        <f t="shared" si="5"/>
        <v>9</v>
      </c>
      <c r="R8" s="22">
        <f t="shared" si="6"/>
        <v>9</v>
      </c>
      <c r="S8" s="22">
        <f t="shared" si="7"/>
        <v>8</v>
      </c>
      <c r="T8" s="22">
        <f t="shared" si="8"/>
        <v>6</v>
      </c>
      <c r="U8" s="22">
        <f t="shared" si="9"/>
        <v>3</v>
      </c>
    </row>
    <row r="9" spans="1:21" ht="12.75" customHeight="1">
      <c r="A9" s="6">
        <v>7</v>
      </c>
      <c r="B9" s="7">
        <v>3</v>
      </c>
      <c r="C9" s="8">
        <v>9</v>
      </c>
      <c r="D9" s="8">
        <v>4</v>
      </c>
      <c r="E9" s="8">
        <v>7</v>
      </c>
      <c r="F9" s="9">
        <v>2</v>
      </c>
      <c r="G9" s="10">
        <v>2</v>
      </c>
      <c r="H9" s="11">
        <v>3</v>
      </c>
      <c r="L9">
        <f t="shared" si="2"/>
        <v>-4.3152173913043477</v>
      </c>
      <c r="M9" s="3">
        <f t="shared" si="3"/>
        <v>1</v>
      </c>
      <c r="N9">
        <f t="shared" si="4"/>
        <v>-1.2826086956521738</v>
      </c>
      <c r="O9">
        <f t="shared" si="0"/>
        <v>0.17391304347826075</v>
      </c>
      <c r="Q9" s="22">
        <f t="shared" si="5"/>
        <v>3</v>
      </c>
      <c r="R9" s="22">
        <f t="shared" si="6"/>
        <v>9</v>
      </c>
      <c r="S9" s="22">
        <f t="shared" si="7"/>
        <v>4</v>
      </c>
      <c r="T9" s="22">
        <f t="shared" si="8"/>
        <v>7</v>
      </c>
      <c r="U9" s="22">
        <f t="shared" si="9"/>
        <v>2</v>
      </c>
    </row>
    <row r="10" spans="1:21" ht="12.75" customHeight="1">
      <c r="A10" s="6">
        <v>8</v>
      </c>
      <c r="B10" s="7">
        <v>1</v>
      </c>
      <c r="C10" s="8">
        <v>3</v>
      </c>
      <c r="D10" s="8">
        <v>1</v>
      </c>
      <c r="E10" s="8">
        <v>5</v>
      </c>
      <c r="F10" s="9">
        <v>3</v>
      </c>
      <c r="G10" s="10">
        <v>1</v>
      </c>
      <c r="H10" s="11">
        <v>3</v>
      </c>
      <c r="L10">
        <f t="shared" si="2"/>
        <v>-6.2727272727272734</v>
      </c>
      <c r="M10" s="3">
        <f t="shared" si="3"/>
        <v>1</v>
      </c>
      <c r="N10">
        <f t="shared" si="4"/>
        <v>-2.4545454545454546</v>
      </c>
      <c r="O10">
        <f t="shared" si="0"/>
        <v>-9.0909090909090828E-2</v>
      </c>
      <c r="Q10" s="22">
        <f t="shared" si="5"/>
        <v>1</v>
      </c>
      <c r="R10" s="22">
        <f t="shared" si="6"/>
        <v>3</v>
      </c>
      <c r="S10" s="22">
        <f t="shared" si="7"/>
        <v>1</v>
      </c>
      <c r="T10" s="22">
        <f t="shared" si="8"/>
        <v>5</v>
      </c>
      <c r="U10" s="22">
        <f t="shared" si="9"/>
        <v>3</v>
      </c>
    </row>
    <row r="11" spans="1:21" ht="12.75" customHeight="1">
      <c r="A11" s="6">
        <v>9</v>
      </c>
      <c r="B11" s="7">
        <v>4</v>
      </c>
      <c r="C11" s="8">
        <v>9</v>
      </c>
      <c r="D11" s="8">
        <v>8</v>
      </c>
      <c r="E11" s="8">
        <v>8</v>
      </c>
      <c r="F11" s="9">
        <v>4</v>
      </c>
      <c r="G11" s="10">
        <v>1</v>
      </c>
      <c r="H11" s="11">
        <v>3</v>
      </c>
      <c r="L11">
        <f t="shared" si="2"/>
        <v>-4.8000000000000007</v>
      </c>
      <c r="M11" s="3">
        <f t="shared" si="3"/>
        <v>1</v>
      </c>
      <c r="N11">
        <f t="shared" si="4"/>
        <v>-1.4</v>
      </c>
      <c r="O11">
        <f t="shared" si="0"/>
        <v>0.39999999999999991</v>
      </c>
      <c r="Q11" s="22">
        <f t="shared" si="5"/>
        <v>4</v>
      </c>
      <c r="R11" s="22">
        <f t="shared" si="6"/>
        <v>9</v>
      </c>
      <c r="S11" s="22">
        <f t="shared" si="7"/>
        <v>8</v>
      </c>
      <c r="T11" s="22">
        <f t="shared" si="8"/>
        <v>8</v>
      </c>
      <c r="U11" s="22">
        <f t="shared" si="9"/>
        <v>4</v>
      </c>
    </row>
    <row r="12" spans="1:21" ht="12.75" customHeight="1">
      <c r="A12" s="6">
        <v>10</v>
      </c>
      <c r="B12" s="7">
        <v>3</v>
      </c>
      <c r="C12" s="8">
        <v>3</v>
      </c>
      <c r="D12" s="8">
        <v>5</v>
      </c>
      <c r="E12" s="8">
        <v>4</v>
      </c>
      <c r="F12" s="9">
        <v>6</v>
      </c>
      <c r="G12" s="10">
        <v>2</v>
      </c>
      <c r="H12" s="11">
        <v>3</v>
      </c>
      <c r="L12">
        <f t="shared" si="2"/>
        <v>-3.2727272727272734</v>
      </c>
      <c r="M12" s="3">
        <f t="shared" si="3"/>
        <v>1</v>
      </c>
      <c r="N12">
        <f t="shared" si="4"/>
        <v>0.54545454545454541</v>
      </c>
      <c r="O12">
        <f t="shared" si="0"/>
        <v>-1.4545454545454546</v>
      </c>
      <c r="Q12" s="22">
        <f t="shared" si="5"/>
        <v>3</v>
      </c>
      <c r="R12" s="22">
        <f t="shared" si="6"/>
        <v>3</v>
      </c>
      <c r="S12" s="22">
        <f t="shared" si="7"/>
        <v>5</v>
      </c>
      <c r="T12" s="22">
        <f t="shared" si="8"/>
        <v>4</v>
      </c>
      <c r="U12" s="22">
        <f t="shared" si="9"/>
        <v>6</v>
      </c>
    </row>
    <row r="13" spans="1:21" ht="12.75" customHeight="1">
      <c r="A13" s="6">
        <v>11</v>
      </c>
      <c r="B13" s="7">
        <v>8</v>
      </c>
      <c r="C13" s="8">
        <v>8</v>
      </c>
      <c r="D13" s="8">
        <v>2</v>
      </c>
      <c r="E13" s="8">
        <v>4</v>
      </c>
      <c r="F13" s="9">
        <v>8</v>
      </c>
      <c r="G13" s="10">
        <v>2</v>
      </c>
      <c r="H13" s="11">
        <v>3</v>
      </c>
      <c r="L13">
        <f t="shared" si="2"/>
        <v>-2.285714285714286</v>
      </c>
      <c r="M13" s="3">
        <f t="shared" si="3"/>
        <v>1</v>
      </c>
      <c r="N13">
        <f t="shared" si="4"/>
        <v>-0.19047619047619047</v>
      </c>
      <c r="O13">
        <f t="shared" si="0"/>
        <v>-0.47619047619047628</v>
      </c>
      <c r="Q13" s="22">
        <f t="shared" si="5"/>
        <v>8</v>
      </c>
      <c r="R13" s="22">
        <f t="shared" si="6"/>
        <v>8</v>
      </c>
      <c r="S13" s="22">
        <f t="shared" si="7"/>
        <v>2</v>
      </c>
      <c r="T13" s="22">
        <f t="shared" si="8"/>
        <v>4</v>
      </c>
      <c r="U13" s="22">
        <f t="shared" si="9"/>
        <v>8</v>
      </c>
    </row>
    <row r="14" spans="1:21" ht="12.75" customHeight="1">
      <c r="A14" s="6">
        <v>12</v>
      </c>
      <c r="B14" s="7">
        <v>8</v>
      </c>
      <c r="C14" s="8">
        <v>2</v>
      </c>
      <c r="D14" s="8">
        <v>5</v>
      </c>
      <c r="E14" s="8">
        <v>6</v>
      </c>
      <c r="F14" s="9">
        <v>9</v>
      </c>
      <c r="G14" s="10">
        <v>4</v>
      </c>
      <c r="H14" s="11">
        <v>-2</v>
      </c>
      <c r="L14">
        <f>B14*N14*N14+C14*O14*O14+D14*N14*O14+E14*N14+F14*O14</f>
        <v>-11.53846153846154</v>
      </c>
      <c r="M14" s="3">
        <f t="shared" si="3"/>
        <v>1</v>
      </c>
      <c r="N14">
        <f t="shared" si="4"/>
        <v>0.53846153846153844</v>
      </c>
      <c r="O14">
        <f t="shared" si="0"/>
        <v>-2.9230769230769229</v>
      </c>
      <c r="Q14" s="22">
        <f t="shared" si="5"/>
        <v>8</v>
      </c>
      <c r="R14" s="22">
        <f t="shared" si="6"/>
        <v>2</v>
      </c>
      <c r="S14" s="22">
        <f t="shared" si="7"/>
        <v>5</v>
      </c>
      <c r="T14" s="22">
        <f t="shared" si="8"/>
        <v>6</v>
      </c>
      <c r="U14" s="22">
        <f t="shared" si="9"/>
        <v>9</v>
      </c>
    </row>
    <row r="15" spans="1:21" ht="12.75" customHeight="1">
      <c r="A15" s="6">
        <v>13</v>
      </c>
      <c r="B15" s="7">
        <v>7</v>
      </c>
      <c r="C15" s="8">
        <v>6</v>
      </c>
      <c r="D15" s="8">
        <v>1</v>
      </c>
      <c r="E15" s="8">
        <v>8</v>
      </c>
      <c r="F15" s="9">
        <v>6</v>
      </c>
      <c r="G15" s="10">
        <v>-3</v>
      </c>
      <c r="H15" s="11">
        <v>-3</v>
      </c>
      <c r="L15">
        <f t="shared" si="2"/>
        <v>-3.5209580838323351</v>
      </c>
      <c r="M15" s="3">
        <f t="shared" si="3"/>
        <v>1</v>
      </c>
      <c r="N15">
        <f t="shared" si="4"/>
        <v>-0.53892215568862278</v>
      </c>
      <c r="O15">
        <f t="shared" si="0"/>
        <v>-0.45508982035928103</v>
      </c>
      <c r="Q15" s="22">
        <f t="shared" si="5"/>
        <v>7</v>
      </c>
      <c r="R15" s="22">
        <f t="shared" si="6"/>
        <v>6</v>
      </c>
      <c r="S15" s="22">
        <f t="shared" si="7"/>
        <v>1</v>
      </c>
      <c r="T15" s="22">
        <f t="shared" si="8"/>
        <v>8</v>
      </c>
      <c r="U15" s="22">
        <f t="shared" si="9"/>
        <v>6</v>
      </c>
    </row>
    <row r="16" spans="1:21" ht="12.75" customHeight="1">
      <c r="A16" s="6">
        <v>14</v>
      </c>
      <c r="B16" s="7">
        <v>5</v>
      </c>
      <c r="C16" s="8">
        <v>2</v>
      </c>
      <c r="D16" s="8">
        <v>4</v>
      </c>
      <c r="E16" s="8">
        <v>6</v>
      </c>
      <c r="F16" s="9">
        <v>8</v>
      </c>
      <c r="G16" s="10">
        <v>3</v>
      </c>
      <c r="H16" s="11">
        <v>1</v>
      </c>
      <c r="L16">
        <f t="shared" si="2"/>
        <v>-8.3333333333333339</v>
      </c>
      <c r="M16" s="3">
        <f t="shared" si="3"/>
        <v>1</v>
      </c>
      <c r="N16">
        <f t="shared" si="4"/>
        <v>0.33333333333333331</v>
      </c>
      <c r="O16">
        <f t="shared" si="0"/>
        <v>-2.333333333333333</v>
      </c>
      <c r="Q16" s="22">
        <f t="shared" si="5"/>
        <v>5</v>
      </c>
      <c r="R16" s="22">
        <f t="shared" si="6"/>
        <v>2</v>
      </c>
      <c r="S16" s="22">
        <f t="shared" si="7"/>
        <v>4</v>
      </c>
      <c r="T16" s="22">
        <f t="shared" si="8"/>
        <v>6</v>
      </c>
      <c r="U16" s="22">
        <f t="shared" si="9"/>
        <v>8</v>
      </c>
    </row>
    <row r="17" spans="1:21" ht="12.75" customHeight="1">
      <c r="A17" s="6">
        <v>15</v>
      </c>
      <c r="B17" s="7">
        <v>6</v>
      </c>
      <c r="C17" s="8">
        <v>3</v>
      </c>
      <c r="D17" s="8">
        <v>6</v>
      </c>
      <c r="E17" s="8">
        <v>2</v>
      </c>
      <c r="F17" s="9">
        <v>4</v>
      </c>
      <c r="G17" s="10">
        <v>3</v>
      </c>
      <c r="H17" s="11">
        <v>2</v>
      </c>
      <c r="L17">
        <f t="shared" si="2"/>
        <v>-1.666666666666667</v>
      </c>
      <c r="M17" s="3">
        <f t="shared" si="3"/>
        <v>1</v>
      </c>
      <c r="N17">
        <f t="shared" si="4"/>
        <v>0.33333333333333331</v>
      </c>
      <c r="O17">
        <f t="shared" si="0"/>
        <v>-1</v>
      </c>
      <c r="Q17" s="22">
        <f t="shared" si="5"/>
        <v>6</v>
      </c>
      <c r="R17" s="22">
        <f t="shared" si="6"/>
        <v>3</v>
      </c>
      <c r="S17" s="22">
        <f t="shared" si="7"/>
        <v>6</v>
      </c>
      <c r="T17" s="22">
        <f t="shared" si="8"/>
        <v>2</v>
      </c>
      <c r="U17" s="22">
        <f t="shared" si="9"/>
        <v>4</v>
      </c>
    </row>
    <row r="18" spans="1:21" ht="12.75" customHeight="1">
      <c r="A18" s="6">
        <v>16</v>
      </c>
      <c r="B18" s="7">
        <v>6</v>
      </c>
      <c r="C18" s="8">
        <v>3</v>
      </c>
      <c r="D18" s="8">
        <v>5</v>
      </c>
      <c r="E18" s="8">
        <v>5</v>
      </c>
      <c r="F18" s="9">
        <v>7</v>
      </c>
      <c r="G18" s="10">
        <v>3</v>
      </c>
      <c r="H18" s="11">
        <v>2</v>
      </c>
      <c r="L18">
        <f t="shared" si="2"/>
        <v>-4.1276595744680851</v>
      </c>
      <c r="M18" s="3">
        <f t="shared" si="3"/>
        <v>1</v>
      </c>
      <c r="N18">
        <f t="shared" si="4"/>
        <v>0.10638297872340426</v>
      </c>
      <c r="O18">
        <f t="shared" si="0"/>
        <v>-1.2553191489361701</v>
      </c>
      <c r="Q18" s="22">
        <f t="shared" si="5"/>
        <v>6</v>
      </c>
      <c r="R18" s="22">
        <f t="shared" si="6"/>
        <v>3</v>
      </c>
      <c r="S18" s="22">
        <f t="shared" si="7"/>
        <v>5</v>
      </c>
      <c r="T18" s="22">
        <f t="shared" si="8"/>
        <v>5</v>
      </c>
      <c r="U18" s="22">
        <f t="shared" si="9"/>
        <v>7</v>
      </c>
    </row>
    <row r="19" spans="1:21" ht="12.75" customHeight="1">
      <c r="A19" s="6">
        <v>17</v>
      </c>
      <c r="B19" s="7">
        <v>8</v>
      </c>
      <c r="C19" s="8">
        <v>7</v>
      </c>
      <c r="D19" s="8">
        <v>5</v>
      </c>
      <c r="E19" s="8">
        <v>4</v>
      </c>
      <c r="F19" s="9">
        <v>9</v>
      </c>
      <c r="G19" s="10">
        <v>3</v>
      </c>
      <c r="H19" s="11">
        <v>2</v>
      </c>
      <c r="L19">
        <f t="shared" si="2"/>
        <v>-2.9145728643216073</v>
      </c>
      <c r="M19" s="3">
        <f t="shared" si="3"/>
        <v>1</v>
      </c>
      <c r="N19">
        <f t="shared" si="4"/>
        <v>-5.5276381909547742E-2</v>
      </c>
      <c r="O19">
        <f t="shared" si="0"/>
        <v>-0.62311557788944716</v>
      </c>
      <c r="Q19" s="22">
        <f t="shared" si="5"/>
        <v>8</v>
      </c>
      <c r="R19" s="22">
        <f t="shared" si="6"/>
        <v>7</v>
      </c>
      <c r="S19" s="22">
        <f t="shared" si="7"/>
        <v>5</v>
      </c>
      <c r="T19" s="22">
        <f t="shared" si="8"/>
        <v>4</v>
      </c>
      <c r="U19" s="22">
        <f t="shared" si="9"/>
        <v>9</v>
      </c>
    </row>
    <row r="20" spans="1:21" ht="12.75" customHeight="1">
      <c r="A20" s="6">
        <v>18</v>
      </c>
      <c r="B20" s="7">
        <v>6</v>
      </c>
      <c r="C20" s="8">
        <v>7</v>
      </c>
      <c r="D20" s="8">
        <v>2</v>
      </c>
      <c r="E20" s="8">
        <v>5</v>
      </c>
      <c r="F20" s="9">
        <v>8</v>
      </c>
      <c r="G20" s="10">
        <v>3</v>
      </c>
      <c r="H20" s="11">
        <v>2</v>
      </c>
      <c r="L20">
        <f t="shared" si="2"/>
        <v>-2.9207317073170733</v>
      </c>
      <c r="M20" s="3">
        <f t="shared" si="3"/>
        <v>1</v>
      </c>
      <c r="N20">
        <f t="shared" si="4"/>
        <v>-0.32926829268292684</v>
      </c>
      <c r="O20">
        <f t="shared" si="0"/>
        <v>-0.52439024390243905</v>
      </c>
      <c r="Q20" s="22">
        <f t="shared" si="5"/>
        <v>6</v>
      </c>
      <c r="R20" s="22">
        <f t="shared" si="6"/>
        <v>7</v>
      </c>
      <c r="S20" s="22">
        <f t="shared" si="7"/>
        <v>2</v>
      </c>
      <c r="T20" s="22">
        <f t="shared" si="8"/>
        <v>5</v>
      </c>
      <c r="U20" s="22">
        <f t="shared" si="9"/>
        <v>8</v>
      </c>
    </row>
    <row r="21" spans="1:21" ht="12.75" customHeight="1">
      <c r="A21" s="6">
        <v>19</v>
      </c>
      <c r="B21" s="7">
        <v>8</v>
      </c>
      <c r="C21" s="8">
        <v>7</v>
      </c>
      <c r="D21" s="8">
        <v>6</v>
      </c>
      <c r="E21" s="8">
        <v>6</v>
      </c>
      <c r="F21" s="9">
        <v>5</v>
      </c>
      <c r="G21" s="10">
        <v>3</v>
      </c>
      <c r="H21" s="11">
        <v>2</v>
      </c>
      <c r="L21">
        <f t="shared" si="2"/>
        <v>-1.4468085106382977</v>
      </c>
      <c r="M21" s="3">
        <f t="shared" si="3"/>
        <v>1</v>
      </c>
      <c r="N21">
        <f t="shared" si="4"/>
        <v>-0.28723404255319152</v>
      </c>
      <c r="O21">
        <f t="shared" si="0"/>
        <v>-0.23404255319148928</v>
      </c>
      <c r="Q21" s="22">
        <f t="shared" si="5"/>
        <v>8</v>
      </c>
      <c r="R21" s="22">
        <f t="shared" si="6"/>
        <v>7</v>
      </c>
      <c r="S21" s="22">
        <f t="shared" si="7"/>
        <v>6</v>
      </c>
      <c r="T21" s="22">
        <f t="shared" si="8"/>
        <v>6</v>
      </c>
      <c r="U21" s="22">
        <f t="shared" si="9"/>
        <v>5</v>
      </c>
    </row>
    <row r="22" spans="1:21" ht="12.75" customHeight="1">
      <c r="A22" s="6">
        <v>20</v>
      </c>
      <c r="B22" s="7">
        <v>7</v>
      </c>
      <c r="C22" s="8">
        <v>7</v>
      </c>
      <c r="D22" s="8">
        <v>6</v>
      </c>
      <c r="E22" s="8">
        <v>3</v>
      </c>
      <c r="F22" s="9">
        <v>3</v>
      </c>
      <c r="G22" s="10">
        <v>3</v>
      </c>
      <c r="H22" s="11">
        <v>2</v>
      </c>
      <c r="L22">
        <f t="shared" si="2"/>
        <v>-0.44999999999999996</v>
      </c>
      <c r="M22" s="3">
        <f t="shared" si="3"/>
        <v>1</v>
      </c>
      <c r="N22">
        <f t="shared" si="4"/>
        <v>-0.15</v>
      </c>
      <c r="O22">
        <f t="shared" si="0"/>
        <v>-0.15</v>
      </c>
      <c r="Q22" s="22">
        <f t="shared" si="5"/>
        <v>7</v>
      </c>
      <c r="R22" s="22">
        <f t="shared" si="6"/>
        <v>7</v>
      </c>
      <c r="S22" s="22">
        <f t="shared" si="7"/>
        <v>6</v>
      </c>
      <c r="T22" s="22">
        <f t="shared" si="8"/>
        <v>3</v>
      </c>
      <c r="U22" s="22">
        <f t="shared" si="9"/>
        <v>3</v>
      </c>
    </row>
    <row r="23" spans="1:21" ht="12.75" customHeight="1">
      <c r="A23" s="6">
        <v>21</v>
      </c>
      <c r="B23" s="7">
        <v>2</v>
      </c>
      <c r="C23" s="8">
        <v>4</v>
      </c>
      <c r="D23" s="8">
        <v>5</v>
      </c>
      <c r="E23" s="8">
        <v>4</v>
      </c>
      <c r="F23" s="9">
        <v>4</v>
      </c>
      <c r="G23" s="10">
        <v>3</v>
      </c>
      <c r="H23" s="11">
        <v>2</v>
      </c>
      <c r="L23">
        <f t="shared" si="2"/>
        <v>-2.2857142857142856</v>
      </c>
      <c r="M23" s="3">
        <f t="shared" si="3"/>
        <v>1</v>
      </c>
      <c r="N23">
        <f t="shared" si="4"/>
        <v>-1.7142857142857142</v>
      </c>
      <c r="O23">
        <f t="shared" si="0"/>
        <v>0.5714285714285714</v>
      </c>
      <c r="Q23" s="22">
        <f t="shared" si="5"/>
        <v>2</v>
      </c>
      <c r="R23" s="22">
        <f t="shared" si="6"/>
        <v>4</v>
      </c>
      <c r="S23" s="22">
        <f t="shared" si="7"/>
        <v>5</v>
      </c>
      <c r="T23" s="22">
        <f t="shared" si="8"/>
        <v>4</v>
      </c>
      <c r="U23" s="22">
        <f t="shared" si="9"/>
        <v>4</v>
      </c>
    </row>
    <row r="24" spans="1:21" ht="12.75" customHeight="1">
      <c r="A24" s="6">
        <v>22</v>
      </c>
      <c r="B24" s="7">
        <v>4</v>
      </c>
      <c r="C24" s="8">
        <v>6</v>
      </c>
      <c r="D24" s="8">
        <v>5</v>
      </c>
      <c r="E24" s="8">
        <v>3</v>
      </c>
      <c r="F24" s="9">
        <v>7</v>
      </c>
      <c r="G24" s="10">
        <v>3</v>
      </c>
      <c r="H24" s="11">
        <v>2</v>
      </c>
      <c r="L24">
        <f t="shared" si="2"/>
        <v>-2.042253521126761</v>
      </c>
      <c r="M24" s="3">
        <f t="shared" si="3"/>
        <v>1</v>
      </c>
      <c r="N24">
        <f t="shared" si="4"/>
        <v>-1.4084507042253521E-2</v>
      </c>
      <c r="O24">
        <f t="shared" si="0"/>
        <v>-0.57746478873239437</v>
      </c>
      <c r="Q24" s="22">
        <f t="shared" si="5"/>
        <v>4</v>
      </c>
      <c r="R24" s="22">
        <f t="shared" si="6"/>
        <v>6</v>
      </c>
      <c r="S24" s="22">
        <f t="shared" si="7"/>
        <v>5</v>
      </c>
      <c r="T24" s="22">
        <f t="shared" si="8"/>
        <v>3</v>
      </c>
      <c r="U24" s="22">
        <f t="shared" si="9"/>
        <v>7</v>
      </c>
    </row>
    <row r="25" spans="1:21" ht="12.75" customHeight="1">
      <c r="A25" s="6">
        <v>23</v>
      </c>
      <c r="B25" s="7">
        <v>3</v>
      </c>
      <c r="C25" s="8">
        <v>4</v>
      </c>
      <c r="D25" s="8">
        <v>6</v>
      </c>
      <c r="E25" s="8">
        <v>3</v>
      </c>
      <c r="F25" s="9">
        <v>4</v>
      </c>
      <c r="G25" s="10">
        <v>4</v>
      </c>
      <c r="H25" s="11">
        <v>1</v>
      </c>
      <c r="L25">
        <f t="shared" si="2"/>
        <v>-1</v>
      </c>
      <c r="M25" s="3">
        <f t="shared" si="3"/>
        <v>1</v>
      </c>
      <c r="N25">
        <f t="shared" si="4"/>
        <v>0</v>
      </c>
      <c r="O25">
        <f t="shared" si="0"/>
        <v>-0.5</v>
      </c>
      <c r="Q25" s="22">
        <f t="shared" si="5"/>
        <v>3</v>
      </c>
      <c r="R25" s="22">
        <f t="shared" si="6"/>
        <v>4</v>
      </c>
      <c r="S25" s="22">
        <f t="shared" si="7"/>
        <v>6</v>
      </c>
      <c r="T25" s="22">
        <f t="shared" si="8"/>
        <v>3</v>
      </c>
      <c r="U25" s="22">
        <f t="shared" si="9"/>
        <v>4</v>
      </c>
    </row>
    <row r="26" spans="1:21" ht="12.75" customHeight="1">
      <c r="A26" s="6">
        <v>24</v>
      </c>
      <c r="B26" s="7">
        <v>3</v>
      </c>
      <c r="C26" s="8">
        <v>6</v>
      </c>
      <c r="D26" s="8">
        <v>7</v>
      </c>
      <c r="E26" s="8">
        <v>9</v>
      </c>
      <c r="F26" s="9">
        <v>9</v>
      </c>
      <c r="G26" s="10">
        <v>2</v>
      </c>
      <c r="H26" s="11">
        <v>3</v>
      </c>
      <c r="L26">
        <f t="shared" si="2"/>
        <v>-7.0434782608695645</v>
      </c>
      <c r="M26" s="3">
        <f t="shared" si="3"/>
        <v>1</v>
      </c>
      <c r="N26">
        <f t="shared" si="4"/>
        <v>-1.9565217391304348</v>
      </c>
      <c r="O26">
        <f t="shared" si="0"/>
        <v>0.39130434782608703</v>
      </c>
      <c r="Q26" s="22">
        <f t="shared" si="5"/>
        <v>3</v>
      </c>
      <c r="R26" s="22">
        <f t="shared" si="6"/>
        <v>6</v>
      </c>
      <c r="S26" s="22">
        <f t="shared" si="7"/>
        <v>7</v>
      </c>
      <c r="T26" s="22">
        <f t="shared" si="8"/>
        <v>9</v>
      </c>
      <c r="U26" s="22">
        <f t="shared" si="9"/>
        <v>9</v>
      </c>
    </row>
    <row r="27" spans="1:21" ht="12.75" customHeight="1">
      <c r="A27" s="6">
        <v>25</v>
      </c>
      <c r="B27" s="7">
        <v>7</v>
      </c>
      <c r="C27" s="8">
        <v>4</v>
      </c>
      <c r="D27" s="8">
        <v>4</v>
      </c>
      <c r="E27" s="8">
        <v>2</v>
      </c>
      <c r="F27" s="9">
        <v>6</v>
      </c>
      <c r="G27" s="10">
        <v>2</v>
      </c>
      <c r="H27" s="11">
        <v>3</v>
      </c>
      <c r="L27">
        <f t="shared" si="2"/>
        <v>-2.291666666666667</v>
      </c>
      <c r="M27" s="3">
        <f t="shared" si="3"/>
        <v>1</v>
      </c>
      <c r="N27">
        <f t="shared" si="4"/>
        <v>8.3333333333333329E-2</v>
      </c>
      <c r="O27">
        <f t="shared" si="0"/>
        <v>-0.79166666666666663</v>
      </c>
      <c r="Q27" s="22">
        <f t="shared" si="5"/>
        <v>7</v>
      </c>
      <c r="R27" s="22">
        <f t="shared" si="6"/>
        <v>4</v>
      </c>
      <c r="S27" s="22">
        <f t="shared" si="7"/>
        <v>4</v>
      </c>
      <c r="T27" s="22">
        <f t="shared" si="8"/>
        <v>2</v>
      </c>
      <c r="U27" s="22">
        <f t="shared" si="9"/>
        <v>6</v>
      </c>
    </row>
    <row r="28" spans="1:21" ht="12.75" customHeight="1">
      <c r="A28" s="6">
        <v>26</v>
      </c>
      <c r="B28" s="7">
        <v>2</v>
      </c>
      <c r="C28" s="8">
        <v>8</v>
      </c>
      <c r="D28" s="8">
        <v>1</v>
      </c>
      <c r="E28" s="8">
        <v>4</v>
      </c>
      <c r="F28" s="9">
        <v>7</v>
      </c>
      <c r="G28" s="10">
        <v>2</v>
      </c>
      <c r="H28" s="11">
        <v>3</v>
      </c>
      <c r="L28">
        <f t="shared" si="2"/>
        <v>-3.1428571428571432</v>
      </c>
      <c r="M28" s="3">
        <f t="shared" si="3"/>
        <v>1</v>
      </c>
      <c r="N28">
        <f t="shared" si="4"/>
        <v>-0.90476190476190477</v>
      </c>
      <c r="O28">
        <f t="shared" si="0"/>
        <v>-0.38095238095238093</v>
      </c>
      <c r="Q28" s="22">
        <f t="shared" si="5"/>
        <v>2</v>
      </c>
      <c r="R28" s="22">
        <f t="shared" si="6"/>
        <v>8</v>
      </c>
      <c r="S28" s="22">
        <f t="shared" si="7"/>
        <v>1</v>
      </c>
      <c r="T28" s="22">
        <f t="shared" si="8"/>
        <v>4</v>
      </c>
      <c r="U28" s="22">
        <f t="shared" si="9"/>
        <v>7</v>
      </c>
    </row>
    <row r="29" spans="1:21" ht="12.75" customHeight="1">
      <c r="A29" s="6">
        <v>27</v>
      </c>
      <c r="B29" s="7">
        <v>3</v>
      </c>
      <c r="C29" s="8">
        <v>6</v>
      </c>
      <c r="D29" s="8">
        <v>4</v>
      </c>
      <c r="E29" s="8">
        <v>6</v>
      </c>
      <c r="F29" s="9">
        <v>9</v>
      </c>
      <c r="G29" s="10">
        <v>2</v>
      </c>
      <c r="H29" s="11">
        <v>3</v>
      </c>
      <c r="L29">
        <f t="shared" si="2"/>
        <v>-4.3392857142857144</v>
      </c>
      <c r="M29" s="3">
        <f t="shared" si="3"/>
        <v>1</v>
      </c>
      <c r="N29">
        <f t="shared" si="4"/>
        <v>-0.6428571428571429</v>
      </c>
      <c r="O29">
        <f t="shared" si="0"/>
        <v>-0.53571428571428559</v>
      </c>
      <c r="Q29" s="22">
        <f t="shared" si="5"/>
        <v>3</v>
      </c>
      <c r="R29" s="22">
        <f t="shared" si="6"/>
        <v>6</v>
      </c>
      <c r="S29" s="22">
        <f t="shared" si="7"/>
        <v>4</v>
      </c>
      <c r="T29" s="22">
        <f t="shared" si="8"/>
        <v>6</v>
      </c>
      <c r="U29" s="22">
        <f t="shared" si="9"/>
        <v>9</v>
      </c>
    </row>
    <row r="30" spans="1:21" ht="12.75" customHeight="1">
      <c r="A30" s="6">
        <v>28</v>
      </c>
      <c r="B30" s="7">
        <v>2</v>
      </c>
      <c r="C30" s="8">
        <v>4</v>
      </c>
      <c r="D30" s="8">
        <v>5</v>
      </c>
      <c r="E30" s="8">
        <v>4</v>
      </c>
      <c r="F30" s="9">
        <v>6</v>
      </c>
      <c r="G30" s="10">
        <v>2</v>
      </c>
      <c r="H30" s="11">
        <v>-1</v>
      </c>
      <c r="L30">
        <f t="shared" si="2"/>
        <v>-2.2857142857142856</v>
      </c>
      <c r="M30" s="3">
        <f t="shared" si="3"/>
        <v>1</v>
      </c>
      <c r="N30">
        <f t="shared" si="4"/>
        <v>-0.2857142857142857</v>
      </c>
      <c r="O30">
        <f t="shared" si="0"/>
        <v>-0.5714285714285714</v>
      </c>
      <c r="Q30" s="22">
        <f t="shared" si="5"/>
        <v>2</v>
      </c>
      <c r="R30" s="22">
        <f t="shared" si="6"/>
        <v>4</v>
      </c>
      <c r="S30" s="22">
        <f t="shared" si="7"/>
        <v>5</v>
      </c>
      <c r="T30" s="22">
        <f t="shared" si="8"/>
        <v>4</v>
      </c>
      <c r="U30" s="22">
        <f t="shared" si="9"/>
        <v>6</v>
      </c>
    </row>
    <row r="31" spans="1:21" ht="12.75" customHeight="1">
      <c r="A31" s="6">
        <v>29</v>
      </c>
      <c r="B31" s="7">
        <v>6</v>
      </c>
      <c r="C31" s="8">
        <v>6</v>
      </c>
      <c r="D31" s="8">
        <v>9</v>
      </c>
      <c r="E31" s="8">
        <v>6</v>
      </c>
      <c r="F31" s="9">
        <v>6</v>
      </c>
      <c r="G31" s="10">
        <v>2</v>
      </c>
      <c r="H31" s="11">
        <v>2</v>
      </c>
      <c r="L31">
        <f t="shared" si="2"/>
        <v>-1.7142857142857142</v>
      </c>
      <c r="M31" s="3">
        <f t="shared" si="3"/>
        <v>1</v>
      </c>
      <c r="N31">
        <f t="shared" si="4"/>
        <v>-0.2857142857142857</v>
      </c>
      <c r="O31">
        <f t="shared" si="0"/>
        <v>-0.28571428571428575</v>
      </c>
      <c r="Q31" s="22">
        <f t="shared" si="5"/>
        <v>6</v>
      </c>
      <c r="R31" s="22">
        <f t="shared" si="6"/>
        <v>6</v>
      </c>
      <c r="S31" s="22">
        <f t="shared" si="7"/>
        <v>9</v>
      </c>
      <c r="T31" s="22">
        <f t="shared" si="8"/>
        <v>6</v>
      </c>
      <c r="U31" s="22">
        <f t="shared" si="9"/>
        <v>6</v>
      </c>
    </row>
    <row r="32" spans="1:21" ht="12.75" customHeight="1" thickBot="1">
      <c r="A32" s="12">
        <v>30</v>
      </c>
      <c r="B32" s="13">
        <v>2</v>
      </c>
      <c r="C32" s="14">
        <v>6</v>
      </c>
      <c r="D32" s="14">
        <v>5</v>
      </c>
      <c r="E32" s="14">
        <v>6</v>
      </c>
      <c r="F32" s="15">
        <v>7</v>
      </c>
      <c r="G32" s="16">
        <v>2</v>
      </c>
      <c r="H32" s="17">
        <v>3</v>
      </c>
      <c r="L32">
        <f t="shared" si="2"/>
        <v>-4.5217391304347823</v>
      </c>
      <c r="M32" s="3">
        <f t="shared" si="3"/>
        <v>1</v>
      </c>
      <c r="N32">
        <f t="shared" si="4"/>
        <v>-1.6086956521739131</v>
      </c>
      <c r="O32">
        <f t="shared" si="0"/>
        <v>8.695652173913046E-2</v>
      </c>
      <c r="Q32" s="22">
        <f t="shared" si="5"/>
        <v>2</v>
      </c>
      <c r="R32" s="22">
        <f t="shared" si="6"/>
        <v>6</v>
      </c>
      <c r="S32" s="22">
        <f t="shared" si="7"/>
        <v>5</v>
      </c>
      <c r="T32" s="22">
        <f t="shared" si="8"/>
        <v>6</v>
      </c>
      <c r="U32" s="22">
        <f t="shared" si="9"/>
        <v>7</v>
      </c>
    </row>
  </sheetData>
  <mergeCells count="6">
    <mergeCell ref="G1:H1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DreamLair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Ирина</dc:creator>
  <cp:lastModifiedBy>Ирина</cp:lastModifiedBy>
  <dcterms:created xsi:type="dcterms:W3CDTF">2012-05-29T09:58:40Z</dcterms:created>
  <dcterms:modified xsi:type="dcterms:W3CDTF">2012-11-20T14:02:26Z</dcterms:modified>
</cp:coreProperties>
</file>