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DT-0916379\d\Wanglab_Data\Kiranmayi\Figures\Final_Figures_Flattened\"/>
    </mc:Choice>
  </mc:AlternateContent>
  <xr:revisionPtr revIDLastSave="0" documentId="13_ncr:1_{F0B0580C-C9A3-454B-BA10-7BDDB45784A6}" xr6:coauthVersionLast="47" xr6:coauthVersionMax="47" xr10:uidLastSave="{00000000-0000-0000-0000-000000000000}"/>
  <bookViews>
    <workbookView xWindow="-110" yWindow="-110" windowWidth="38620" windowHeight="21220" activeTab="2" xr2:uid="{A0291687-8AF8-45E6-8B30-600D63D5B5A2}"/>
  </bookViews>
  <sheets>
    <sheet name="Fig S7_a" sheetId="1" r:id="rId1"/>
    <sheet name="Fig S7b" sheetId="2" r:id="rId2"/>
    <sheet name="Fig S7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3" l="1"/>
  <c r="W47" i="3"/>
  <c r="X47" i="3"/>
  <c r="U47" i="3"/>
  <c r="V46" i="3"/>
  <c r="W46" i="3"/>
  <c r="X46" i="3"/>
  <c r="U46" i="3"/>
  <c r="V24" i="3"/>
  <c r="W24" i="3"/>
  <c r="X24" i="3"/>
  <c r="U24" i="3"/>
  <c r="V23" i="3"/>
  <c r="W23" i="3"/>
  <c r="X23" i="3"/>
  <c r="U23" i="3"/>
  <c r="M17" i="3"/>
  <c r="L17" i="3"/>
  <c r="J17" i="3"/>
  <c r="K17" i="3"/>
  <c r="N17" i="3"/>
  <c r="O17" i="3"/>
  <c r="P17" i="3"/>
  <c r="Q17" i="3"/>
  <c r="K16" i="3"/>
  <c r="L16" i="3"/>
  <c r="M16" i="3"/>
  <c r="N16" i="3"/>
  <c r="O16" i="3"/>
  <c r="P16" i="3"/>
  <c r="Q16" i="3"/>
  <c r="B19" i="3"/>
  <c r="J16" i="3"/>
  <c r="C73" i="3"/>
  <c r="D73" i="3"/>
  <c r="E73" i="3"/>
  <c r="F73" i="3"/>
  <c r="B73" i="3"/>
  <c r="B55" i="3"/>
  <c r="C72" i="3"/>
  <c r="D72" i="3"/>
  <c r="E72" i="3"/>
  <c r="F72" i="3"/>
  <c r="B72" i="3"/>
  <c r="C55" i="3"/>
  <c r="D55" i="3"/>
  <c r="E55" i="3"/>
  <c r="F55" i="3"/>
  <c r="C54" i="3"/>
  <c r="D54" i="3"/>
  <c r="E54" i="3"/>
  <c r="F54" i="3"/>
  <c r="B54" i="3"/>
  <c r="C37" i="3"/>
  <c r="D37" i="3"/>
  <c r="E37" i="3"/>
  <c r="F37" i="3"/>
  <c r="C36" i="3"/>
  <c r="D36" i="3"/>
  <c r="E36" i="3"/>
  <c r="F36" i="3"/>
  <c r="B37" i="3"/>
  <c r="B36" i="3"/>
  <c r="C19" i="3"/>
  <c r="D19" i="3"/>
  <c r="E19" i="3"/>
  <c r="F19" i="3"/>
  <c r="B18" i="3"/>
  <c r="C18" i="3"/>
  <c r="D18" i="3"/>
  <c r="E18" i="3"/>
  <c r="F18" i="3"/>
</calcChain>
</file>

<file path=xl/sharedStrings.xml><?xml version="1.0" encoding="utf-8"?>
<sst xmlns="http://schemas.openxmlformats.org/spreadsheetml/2006/main" count="75" uniqueCount="26">
  <si>
    <t>Animal</t>
  </si>
  <si>
    <t>unc-7</t>
  </si>
  <si>
    <t>unc-8</t>
  </si>
  <si>
    <t>unc-9</t>
  </si>
  <si>
    <t>unc-58</t>
  </si>
  <si>
    <t>Supplementary Figure 7a</t>
  </si>
  <si>
    <t>Sum of Bends (deg)</t>
  </si>
  <si>
    <t>Dom. Bending Freq. (Hz)</t>
  </si>
  <si>
    <t>Backward Speed (µm/sec)</t>
  </si>
  <si>
    <t>wt</t>
  </si>
  <si>
    <t xml:space="preserve">Forward Speed (μm/sec) </t>
  </si>
  <si>
    <t>Supplementary Figure 7b</t>
  </si>
  <si>
    <t>Supplementary Figure 7c</t>
  </si>
  <si>
    <t>zw47</t>
  </si>
  <si>
    <t>D1</t>
  </si>
  <si>
    <t>V1</t>
  </si>
  <si>
    <t>D2</t>
  </si>
  <si>
    <t>V2</t>
  </si>
  <si>
    <t>Curvature (L/r)</t>
  </si>
  <si>
    <t>Mean</t>
  </si>
  <si>
    <t>SE</t>
  </si>
  <si>
    <t>Time (%)</t>
  </si>
  <si>
    <t>Forward</t>
  </si>
  <si>
    <t>Backward</t>
  </si>
  <si>
    <t>lgc-46</t>
  </si>
  <si>
    <r>
      <rPr>
        <b/>
        <sz val="11"/>
        <color theme="1"/>
        <rFont val="Aptos Narrow"/>
        <family val="2"/>
        <scheme val="minor"/>
      </rPr>
      <t>Speed (</t>
    </r>
    <r>
      <rPr>
        <b/>
        <sz val="11"/>
        <color theme="1"/>
        <rFont val="Aptos Narrow"/>
        <family val="2"/>
      </rPr>
      <t>µ</t>
    </r>
    <r>
      <rPr>
        <b/>
        <sz val="12.1"/>
        <color theme="1"/>
        <rFont val="Aptos Narrow"/>
        <family val="2"/>
      </rPr>
      <t>m/sec)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</si>
</sst>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2.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1" fillId="0" borderId="5" xfId="0" applyFont="1" applyBorder="1"/>
    <xf numFmtId="0" fontId="3" fillId="0" borderId="2" xfId="0" applyFont="1" applyBorder="1" applyAlignment="1"/>
    <xf numFmtId="0" fontId="1" fillId="0" borderId="3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1" fontId="0" fillId="0" borderId="0" xfId="0" applyNumberFormat="1" applyFill="1" applyBorder="1"/>
    <xf numFmtId="0" fontId="1" fillId="0" borderId="0" xfId="0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0" fontId="1" fillId="0" borderId="7" xfId="0" applyFont="1" applyBorder="1"/>
    <xf numFmtId="165" fontId="1" fillId="0" borderId="1" xfId="0" applyNumberFormat="1" applyFont="1" applyBorder="1"/>
    <xf numFmtId="165" fontId="1" fillId="0" borderId="8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1" fillId="0" borderId="1" xfId="0" applyFont="1" applyBorder="1"/>
    <xf numFmtId="0" fontId="1" fillId="0" borderId="8" xfId="0" applyFont="1" applyBorder="1"/>
    <xf numFmtId="165" fontId="3" fillId="0" borderId="0" xfId="0" applyNumberFormat="1" applyFont="1" applyBorder="1" applyAlignme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0C23-4DB0-43AB-8111-6D6FA352B16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61D0-BAFA-4DC1-A5B0-6157C921E47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95C0-666B-4121-93B8-C28294609A0A}">
  <dimension ref="A1:X73"/>
  <sheetViews>
    <sheetView tabSelected="1" zoomScaleNormal="100" workbookViewId="0">
      <selection activeCell="O36" sqref="O36"/>
    </sheetView>
  </sheetViews>
  <sheetFormatPr defaultRowHeight="14.5" x14ac:dyDescent="0.35"/>
  <cols>
    <col min="1" max="1" width="21.90625" customWidth="1"/>
    <col min="2" max="6" width="10.6328125" customWidth="1"/>
    <col min="8" max="8" width="8.7265625" customWidth="1"/>
    <col min="9" max="9" width="13.7265625" customWidth="1"/>
    <col min="10" max="17" width="10.6328125" style="6" customWidth="1"/>
    <col min="20" max="20" width="13.81640625" customWidth="1"/>
    <col min="21" max="24" width="10.6328125" style="6" customWidth="1"/>
  </cols>
  <sheetData>
    <row r="1" spans="1:24" ht="23.5" x14ac:dyDescent="0.55000000000000004">
      <c r="A1" s="17" t="s">
        <v>5</v>
      </c>
      <c r="B1" s="18"/>
      <c r="C1" s="2"/>
      <c r="D1" s="2"/>
      <c r="E1" s="2"/>
      <c r="H1" s="2"/>
      <c r="I1" s="20" t="s">
        <v>11</v>
      </c>
      <c r="J1" s="32"/>
      <c r="K1" s="32"/>
      <c r="L1" s="32"/>
      <c r="M1" s="32"/>
      <c r="T1" s="19" t="s">
        <v>12</v>
      </c>
      <c r="U1" s="19"/>
      <c r="V1" s="19"/>
    </row>
    <row r="2" spans="1:24" x14ac:dyDescent="0.35">
      <c r="A2" s="3"/>
      <c r="B2" s="1"/>
      <c r="C2" s="1"/>
      <c r="D2" s="1"/>
      <c r="E2" s="1"/>
      <c r="H2" s="1"/>
    </row>
    <row r="3" spans="1:24" x14ac:dyDescent="0.35">
      <c r="A3" s="16" t="s">
        <v>10</v>
      </c>
      <c r="B3" s="1"/>
      <c r="C3" s="1"/>
      <c r="D3" s="1"/>
      <c r="E3" s="1"/>
      <c r="H3" s="1"/>
      <c r="I3" s="22" t="s">
        <v>18</v>
      </c>
      <c r="J3" s="33" t="s">
        <v>14</v>
      </c>
      <c r="K3" s="33"/>
      <c r="L3" s="33" t="s">
        <v>15</v>
      </c>
      <c r="M3" s="33"/>
      <c r="N3" s="33" t="s">
        <v>16</v>
      </c>
      <c r="O3" s="33"/>
      <c r="P3" s="33" t="s">
        <v>17</v>
      </c>
      <c r="Q3" s="33"/>
      <c r="T3" s="13" t="s">
        <v>21</v>
      </c>
    </row>
    <row r="4" spans="1:24" s="10" customFormat="1" x14ac:dyDescent="0.35">
      <c r="A4" s="8" t="s">
        <v>0</v>
      </c>
      <c r="B4" s="11" t="s">
        <v>9</v>
      </c>
      <c r="C4" s="11" t="s">
        <v>1</v>
      </c>
      <c r="D4" s="11" t="s">
        <v>3</v>
      </c>
      <c r="E4" s="12" t="s">
        <v>2</v>
      </c>
      <c r="F4" s="12" t="s">
        <v>4</v>
      </c>
      <c r="H4" s="9"/>
      <c r="I4" s="11" t="s">
        <v>0</v>
      </c>
      <c r="J4" s="34" t="s">
        <v>9</v>
      </c>
      <c r="K4" s="34" t="s">
        <v>13</v>
      </c>
      <c r="L4" s="34" t="s">
        <v>9</v>
      </c>
      <c r="M4" s="34" t="s">
        <v>13</v>
      </c>
      <c r="N4" s="34" t="s">
        <v>9</v>
      </c>
      <c r="O4" s="34" t="s">
        <v>13</v>
      </c>
      <c r="P4" s="34" t="s">
        <v>9</v>
      </c>
      <c r="Q4" s="34" t="s">
        <v>13</v>
      </c>
      <c r="T4"/>
      <c r="U4" s="33" t="s">
        <v>22</v>
      </c>
      <c r="V4" s="33"/>
      <c r="W4" s="33" t="s">
        <v>23</v>
      </c>
      <c r="X4" s="33"/>
    </row>
    <row r="5" spans="1:24" x14ac:dyDescent="0.35">
      <c r="A5" s="3">
        <v>1</v>
      </c>
      <c r="B5" s="5">
        <v>174.32849999999999</v>
      </c>
      <c r="C5" s="5">
        <v>56.268099999999997</v>
      </c>
      <c r="D5" s="5">
        <v>29.423100000000002</v>
      </c>
      <c r="E5" s="5">
        <v>54.309399999999997</v>
      </c>
      <c r="F5" s="5">
        <v>8.8221000000000007</v>
      </c>
      <c r="H5" s="1"/>
      <c r="I5" s="9">
        <v>1</v>
      </c>
      <c r="J5" s="35">
        <v>6.5670299999999999</v>
      </c>
      <c r="K5" s="35">
        <v>7.0430299999999999</v>
      </c>
      <c r="L5" s="35">
        <v>6.8575600000000003</v>
      </c>
      <c r="M5" s="35">
        <v>6.8802500000000002</v>
      </c>
      <c r="N5" s="35">
        <v>6.7419599999999997</v>
      </c>
      <c r="O5" s="35">
        <v>8.8264600000000009</v>
      </c>
      <c r="P5" s="35">
        <v>7.05335</v>
      </c>
      <c r="Q5" s="35">
        <v>8.5067900000000005</v>
      </c>
      <c r="T5" s="14" t="s">
        <v>0</v>
      </c>
      <c r="U5" s="34" t="s">
        <v>9</v>
      </c>
      <c r="V5" s="34" t="s">
        <v>24</v>
      </c>
      <c r="W5" s="34" t="s">
        <v>9</v>
      </c>
      <c r="X5" s="34" t="s">
        <v>24</v>
      </c>
    </row>
    <row r="6" spans="1:24" x14ac:dyDescent="0.35">
      <c r="A6" s="3">
        <v>2</v>
      </c>
      <c r="B6" s="5">
        <v>157.38570000000001</v>
      </c>
      <c r="C6" s="5">
        <v>41.701300000000003</v>
      </c>
      <c r="D6" s="5">
        <v>19.270700000000001</v>
      </c>
      <c r="E6" s="5">
        <v>85.360799999999998</v>
      </c>
      <c r="F6" s="5">
        <v>12.6579</v>
      </c>
      <c r="H6" s="1"/>
      <c r="I6" s="21">
        <v>2</v>
      </c>
      <c r="J6" s="6">
        <v>7.0505800000000001</v>
      </c>
      <c r="K6" s="6">
        <v>8.3951399999999996</v>
      </c>
      <c r="L6" s="6">
        <v>6.8382300000000003</v>
      </c>
      <c r="M6" s="6">
        <v>8.5833499999999994</v>
      </c>
      <c r="N6" s="6">
        <v>7.1729000000000003</v>
      </c>
      <c r="O6" s="6">
        <v>9.9280899999999992</v>
      </c>
      <c r="P6" s="6">
        <v>7.28</v>
      </c>
      <c r="Q6" s="6">
        <v>9.9886599999999994</v>
      </c>
      <c r="T6" s="10">
        <v>1</v>
      </c>
      <c r="U6" s="6">
        <v>79.49297</v>
      </c>
      <c r="V6" s="6">
        <v>98.886439999999993</v>
      </c>
      <c r="W6" s="6">
        <v>20.014230000000001</v>
      </c>
      <c r="X6" s="6">
        <v>0.19958000000000001</v>
      </c>
    </row>
    <row r="7" spans="1:24" x14ac:dyDescent="0.35">
      <c r="A7" s="3">
        <v>3</v>
      </c>
      <c r="B7" s="5">
        <v>143.00649999999999</v>
      </c>
      <c r="C7" s="5">
        <v>57.910299999999999</v>
      </c>
      <c r="D7" s="5">
        <v>29.540299999999998</v>
      </c>
      <c r="E7" s="5">
        <v>32.3949</v>
      </c>
      <c r="F7" s="5">
        <v>8.0807000000000002</v>
      </c>
      <c r="H7" s="1"/>
      <c r="I7" s="21">
        <v>3</v>
      </c>
      <c r="J7" s="6">
        <v>6.9679099999999998</v>
      </c>
      <c r="K7" s="6">
        <v>7.5379500000000004</v>
      </c>
      <c r="L7" s="6">
        <v>6.9064399999999999</v>
      </c>
      <c r="M7" s="6">
        <v>7.5264899999999999</v>
      </c>
      <c r="N7" s="6">
        <v>6.4022600000000001</v>
      </c>
      <c r="O7" s="6">
        <v>8.7517099999999992</v>
      </c>
      <c r="P7" s="6">
        <v>6.82477</v>
      </c>
      <c r="Q7" s="6">
        <v>8.9635099999999994</v>
      </c>
      <c r="T7">
        <v>2</v>
      </c>
      <c r="U7" s="35">
        <v>93.948779999999999</v>
      </c>
      <c r="V7" s="6">
        <v>99.57047</v>
      </c>
      <c r="W7" s="35">
        <v>5.5506000000000002</v>
      </c>
      <c r="X7" s="6">
        <v>0</v>
      </c>
    </row>
    <row r="8" spans="1:24" x14ac:dyDescent="0.35">
      <c r="A8" s="3">
        <v>4</v>
      </c>
      <c r="B8" s="5">
        <v>102.0831</v>
      </c>
      <c r="C8" s="5">
        <v>59.0764</v>
      </c>
      <c r="D8" s="5">
        <v>31.209399999999999</v>
      </c>
      <c r="E8" s="5">
        <v>37.524000000000001</v>
      </c>
      <c r="F8" s="5">
        <v>9.984</v>
      </c>
      <c r="H8" s="1"/>
      <c r="I8" s="9">
        <v>4</v>
      </c>
      <c r="J8" s="6">
        <v>7.1606800000000002</v>
      </c>
      <c r="K8" s="6">
        <v>8.4791100000000004</v>
      </c>
      <c r="L8" s="6">
        <v>6.5358000000000001</v>
      </c>
      <c r="M8" s="6">
        <v>8.2404200000000003</v>
      </c>
      <c r="N8" s="6">
        <v>7.1211700000000002</v>
      </c>
      <c r="O8" s="6">
        <v>10.14508</v>
      </c>
      <c r="P8" s="6">
        <v>6.8631200000000003</v>
      </c>
      <c r="Q8" s="6">
        <v>10.03951</v>
      </c>
      <c r="T8" s="10">
        <v>3</v>
      </c>
      <c r="U8" s="6">
        <v>91.09796</v>
      </c>
      <c r="V8" s="6">
        <v>99.448459999999997</v>
      </c>
      <c r="W8" s="6">
        <v>8.3300199999999993</v>
      </c>
      <c r="X8" s="6">
        <v>0</v>
      </c>
    </row>
    <row r="9" spans="1:24" x14ac:dyDescent="0.35">
      <c r="A9" s="3">
        <v>5</v>
      </c>
      <c r="B9" s="5">
        <v>111.371</v>
      </c>
      <c r="C9" s="5">
        <v>53.167499999999997</v>
      </c>
      <c r="D9" s="5">
        <v>28.9194</v>
      </c>
      <c r="E9" s="5">
        <v>33.468000000000004</v>
      </c>
      <c r="F9" s="5">
        <v>11.343400000000001</v>
      </c>
      <c r="H9" s="1"/>
      <c r="I9" s="21">
        <v>5</v>
      </c>
      <c r="J9" s="6">
        <v>7.8590200000000001</v>
      </c>
      <c r="K9" s="6">
        <v>8.3143799999999999</v>
      </c>
      <c r="L9" s="6">
        <v>7.4194100000000001</v>
      </c>
      <c r="M9" s="6">
        <v>8.2559100000000001</v>
      </c>
      <c r="N9" s="6">
        <v>7.1542300000000001</v>
      </c>
      <c r="O9" s="6">
        <v>9.8149899999999999</v>
      </c>
      <c r="P9" s="6">
        <v>7.1384999999999996</v>
      </c>
      <c r="Q9" s="6">
        <v>9.2956199999999995</v>
      </c>
      <c r="T9">
        <v>4</v>
      </c>
      <c r="U9" s="6">
        <v>96.164349999999999</v>
      </c>
      <c r="V9" s="6">
        <v>99.42971</v>
      </c>
      <c r="W9" s="6">
        <v>3.3306399999999998</v>
      </c>
      <c r="X9" s="6">
        <v>0</v>
      </c>
    </row>
    <row r="10" spans="1:24" x14ac:dyDescent="0.35">
      <c r="A10" s="3">
        <v>6</v>
      </c>
      <c r="B10" s="5">
        <v>153.0179</v>
      </c>
      <c r="C10" s="5">
        <v>55.531999999999996</v>
      </c>
      <c r="D10" s="5">
        <v>26.172599999999999</v>
      </c>
      <c r="E10" s="5">
        <v>71.167900000000003</v>
      </c>
      <c r="F10" s="5">
        <v>10.292899999999999</v>
      </c>
      <c r="H10" s="1"/>
      <c r="I10" s="21">
        <v>6</v>
      </c>
      <c r="J10" s="6">
        <v>7.1715799999999996</v>
      </c>
      <c r="K10" s="6">
        <v>8.3321799999999993</v>
      </c>
      <c r="L10" s="6">
        <v>6.6206800000000001</v>
      </c>
      <c r="M10" s="6">
        <v>7.5246700000000004</v>
      </c>
      <c r="N10" s="6">
        <v>6.9695200000000002</v>
      </c>
      <c r="O10" s="6">
        <v>9.9490599999999993</v>
      </c>
      <c r="P10" s="6">
        <v>6.6976800000000001</v>
      </c>
      <c r="Q10" s="6">
        <v>9.4750899999999998</v>
      </c>
      <c r="T10" s="10">
        <v>5</v>
      </c>
      <c r="U10" s="6">
        <v>69.568619999999996</v>
      </c>
      <c r="V10" s="6">
        <v>95.59169</v>
      </c>
      <c r="W10" s="6">
        <v>29.999980000000001</v>
      </c>
      <c r="X10" s="6">
        <v>2.69604</v>
      </c>
    </row>
    <row r="11" spans="1:24" x14ac:dyDescent="0.35">
      <c r="A11" s="3">
        <v>7</v>
      </c>
      <c r="B11" s="5">
        <v>122.6242</v>
      </c>
      <c r="C11" s="5">
        <v>30.475200000000001</v>
      </c>
      <c r="D11" s="5">
        <v>39.816400000000002</v>
      </c>
      <c r="E11" s="5">
        <v>66.501800000000003</v>
      </c>
      <c r="F11" s="5">
        <v>13.7791</v>
      </c>
      <c r="H11" s="1"/>
      <c r="I11" s="9">
        <v>7</v>
      </c>
      <c r="J11" s="6">
        <v>6.3656199999999998</v>
      </c>
      <c r="K11" s="6">
        <v>8.5537200000000002</v>
      </c>
      <c r="L11" s="6">
        <v>6.0555599999999998</v>
      </c>
      <c r="M11" s="6">
        <v>8.0814900000000005</v>
      </c>
      <c r="N11" s="6">
        <v>6.01715</v>
      </c>
      <c r="O11" s="6">
        <v>10.201589999999999</v>
      </c>
      <c r="P11" s="6">
        <v>6.1919899999999997</v>
      </c>
      <c r="Q11" s="6">
        <v>10.01718</v>
      </c>
      <c r="T11">
        <v>6</v>
      </c>
      <c r="U11" s="6">
        <v>86.099599999999995</v>
      </c>
      <c r="V11" s="6">
        <v>97.228340000000003</v>
      </c>
      <c r="W11" s="6">
        <v>13.341530000000001</v>
      </c>
      <c r="X11" s="6">
        <v>0.94518999999999997</v>
      </c>
    </row>
    <row r="12" spans="1:24" x14ac:dyDescent="0.35">
      <c r="A12" s="3">
        <v>8</v>
      </c>
      <c r="B12" s="5">
        <v>86.526600000000002</v>
      </c>
      <c r="C12" s="5">
        <v>33.104700000000001</v>
      </c>
      <c r="D12" s="5">
        <v>35.926299999999998</v>
      </c>
      <c r="E12" s="5">
        <v>60.205199999999998</v>
      </c>
      <c r="F12" s="5">
        <v>6.8916000000000004</v>
      </c>
      <c r="H12" s="1"/>
      <c r="I12" s="21">
        <v>8</v>
      </c>
      <c r="J12" s="6">
        <v>6.9045300000000003</v>
      </c>
      <c r="K12" s="6">
        <v>9.4062199999999994</v>
      </c>
      <c r="L12" s="6">
        <v>6.2803699999999996</v>
      </c>
      <c r="M12" s="6">
        <v>8.8141700000000007</v>
      </c>
      <c r="N12" s="6">
        <v>6.6493900000000004</v>
      </c>
      <c r="O12" s="6">
        <v>10.73043</v>
      </c>
      <c r="P12" s="6">
        <v>7.0194400000000003</v>
      </c>
      <c r="Q12" s="6">
        <v>10.811909999999999</v>
      </c>
      <c r="T12" s="10">
        <v>7</v>
      </c>
      <c r="U12" s="6">
        <v>82.190309999999997</v>
      </c>
      <c r="V12" s="36">
        <v>92.221599999999995</v>
      </c>
      <c r="W12" s="37">
        <v>17.223490000000002</v>
      </c>
      <c r="X12" s="36">
        <v>7.5370100000000004</v>
      </c>
    </row>
    <row r="13" spans="1:24" x14ac:dyDescent="0.35">
      <c r="A13" s="3">
        <v>9</v>
      </c>
      <c r="B13" s="5">
        <v>146.12379999999999</v>
      </c>
      <c r="C13" s="5">
        <v>36.795200000000001</v>
      </c>
      <c r="D13" s="5">
        <v>38.174799999999998</v>
      </c>
      <c r="E13" s="5">
        <v>82.2684</v>
      </c>
      <c r="F13" s="5">
        <v>9.4512</v>
      </c>
      <c r="H13" s="1"/>
      <c r="I13" s="21">
        <v>9</v>
      </c>
      <c r="J13" s="6">
        <v>6.9600200000000001</v>
      </c>
      <c r="K13" s="6">
        <v>8.0244599999999995</v>
      </c>
      <c r="L13" s="6">
        <v>6.1517499999999998</v>
      </c>
      <c r="M13" s="6">
        <v>8.0024599999999992</v>
      </c>
      <c r="N13" s="6">
        <v>7.2862799999999996</v>
      </c>
      <c r="O13" s="6">
        <v>9.1236300000000004</v>
      </c>
      <c r="P13" s="6">
        <v>6.8768099999999999</v>
      </c>
      <c r="Q13" s="6">
        <v>9.5197400000000005</v>
      </c>
      <c r="T13">
        <v>8</v>
      </c>
      <c r="U13" s="6">
        <v>79.990009999999998</v>
      </c>
      <c r="V13" s="6">
        <v>89.347300000000004</v>
      </c>
      <c r="W13" s="6">
        <v>19.441600000000001</v>
      </c>
      <c r="X13" s="6">
        <v>8.1709200000000006</v>
      </c>
    </row>
    <row r="14" spans="1:24" x14ac:dyDescent="0.35">
      <c r="A14" s="3">
        <v>10</v>
      </c>
      <c r="B14" s="5">
        <v>105.09569999999999</v>
      </c>
      <c r="C14" s="5">
        <v>53.322400000000002</v>
      </c>
      <c r="D14" s="5">
        <v>33.538499999999999</v>
      </c>
      <c r="E14" s="5">
        <v>35.045900000000003</v>
      </c>
      <c r="F14" s="5">
        <v>18.865600000000001</v>
      </c>
      <c r="H14" s="1"/>
      <c r="I14" s="9">
        <v>10</v>
      </c>
      <c r="J14" s="6">
        <v>6.3656199999999998</v>
      </c>
      <c r="K14" s="6">
        <v>8.1384699999999999</v>
      </c>
      <c r="L14" s="6">
        <v>6.0555599999999998</v>
      </c>
      <c r="M14" s="6">
        <v>8.4692600000000002</v>
      </c>
      <c r="N14" s="6">
        <v>6.01715</v>
      </c>
      <c r="O14" s="6">
        <v>9.8804200000000009</v>
      </c>
      <c r="P14" s="6">
        <v>6.1919899999999997</v>
      </c>
      <c r="Q14" s="6">
        <v>10.40429</v>
      </c>
      <c r="T14" s="10">
        <v>9</v>
      </c>
      <c r="U14" s="6">
        <v>96.693209999999993</v>
      </c>
      <c r="V14" s="6">
        <v>98.325040000000001</v>
      </c>
      <c r="W14" s="6">
        <v>2.8198300000000001</v>
      </c>
      <c r="X14" s="6">
        <v>0.72794000000000003</v>
      </c>
    </row>
    <row r="15" spans="1:24" x14ac:dyDescent="0.35">
      <c r="A15" s="3">
        <v>11</v>
      </c>
      <c r="B15" s="5">
        <v>166.14590000000001</v>
      </c>
      <c r="C15" s="5">
        <v>53.659500000000001</v>
      </c>
      <c r="D15" s="5">
        <v>37.629100000000001</v>
      </c>
      <c r="E15" s="5">
        <v>45.866199999999999</v>
      </c>
      <c r="F15" s="5">
        <v>12.047800000000001</v>
      </c>
      <c r="H15" s="1"/>
      <c r="I15" s="21">
        <v>11</v>
      </c>
      <c r="J15" s="6">
        <v>7.1718400000000004</v>
      </c>
      <c r="K15" s="6">
        <v>7.4135600000000004</v>
      </c>
      <c r="L15" s="6">
        <v>6.82822</v>
      </c>
      <c r="M15" s="6">
        <v>7.3927800000000001</v>
      </c>
      <c r="N15" s="6">
        <v>6.2459199999999999</v>
      </c>
      <c r="O15" s="6">
        <v>9.2658199999999997</v>
      </c>
      <c r="P15" s="6">
        <v>6.6929999999999996</v>
      </c>
      <c r="Q15" s="6">
        <v>9.6308199999999999</v>
      </c>
      <c r="T15">
        <v>10</v>
      </c>
      <c r="U15" s="6">
        <v>93.212590000000006</v>
      </c>
      <c r="V15" s="6">
        <v>99.425219999999996</v>
      </c>
      <c r="W15" s="6">
        <v>6.1177299999999999</v>
      </c>
      <c r="X15" s="6">
        <v>0</v>
      </c>
    </row>
    <row r="16" spans="1:24" x14ac:dyDescent="0.35">
      <c r="A16" s="3">
        <v>12</v>
      </c>
      <c r="B16" s="5">
        <v>152.09809999999999</v>
      </c>
      <c r="C16" s="5">
        <v>44.302199999999999</v>
      </c>
      <c r="D16" s="5">
        <v>28.432700000000001</v>
      </c>
      <c r="E16" s="5">
        <v>69.975800000000007</v>
      </c>
      <c r="F16" s="5">
        <v>20.228000000000002</v>
      </c>
      <c r="H16" s="1"/>
      <c r="I16" s="15" t="s">
        <v>19</v>
      </c>
      <c r="J16" s="23">
        <f>AVERAGE(J5:J15)</f>
        <v>6.9585845454545456</v>
      </c>
      <c r="K16" s="23">
        <f t="shared" ref="K16:Q16" si="0">AVERAGE(K5:K15)</f>
        <v>8.1489290909090908</v>
      </c>
      <c r="L16" s="23">
        <f t="shared" si="0"/>
        <v>6.5954163636363639</v>
      </c>
      <c r="M16" s="23">
        <f t="shared" si="0"/>
        <v>7.9792045454545466</v>
      </c>
      <c r="N16" s="23">
        <f t="shared" si="0"/>
        <v>6.7070845454545456</v>
      </c>
      <c r="O16" s="23">
        <f t="shared" si="0"/>
        <v>9.6924800000000015</v>
      </c>
      <c r="P16" s="23">
        <f t="shared" si="0"/>
        <v>6.802786363636363</v>
      </c>
      <c r="Q16" s="24">
        <f t="shared" si="0"/>
        <v>9.6957381818181823</v>
      </c>
      <c r="T16" s="10">
        <v>11</v>
      </c>
      <c r="U16" s="6">
        <v>99.434219999999996</v>
      </c>
      <c r="V16" s="6">
        <v>97.230289999999997</v>
      </c>
      <c r="W16" s="6">
        <v>0</v>
      </c>
      <c r="X16" s="6">
        <v>1.5638399999999999</v>
      </c>
    </row>
    <row r="17" spans="1:24" x14ac:dyDescent="0.35">
      <c r="A17" s="3">
        <v>13</v>
      </c>
      <c r="B17" s="5">
        <v>119.0181</v>
      </c>
      <c r="C17" s="5"/>
      <c r="D17" s="5"/>
      <c r="E17" s="5"/>
      <c r="F17" s="5">
        <v>6.4691999999999998</v>
      </c>
      <c r="G17" s="1"/>
      <c r="H17" s="1"/>
      <c r="I17" s="25" t="s">
        <v>20</v>
      </c>
      <c r="J17" s="26">
        <f>_xlfn.STDEV.S(J5:J15)/SQRT(COUNT(J5:J15))</f>
        <v>0.12829208441793097</v>
      </c>
      <c r="K17" s="26">
        <f t="shared" ref="K17:Q17" si="1">_xlfn.STDEV.S(K5:K15)/SQRT(COUNT(K5:K15))</f>
        <v>0.19371741718969054</v>
      </c>
      <c r="L17" s="26">
        <f>_xlfn.STDEV.S(L5:L15)/SQRT(COUNT(L5:L15))</f>
        <v>0.12936040909920649</v>
      </c>
      <c r="M17" s="26">
        <f>_xlfn.STDEV.S(M5:M15)/SQRT(COUNT(M5:M15))</f>
        <v>0.17635869684647942</v>
      </c>
      <c r="N17" s="26">
        <f t="shared" si="1"/>
        <v>0.14317454873725183</v>
      </c>
      <c r="O17" s="26">
        <f t="shared" si="1"/>
        <v>0.18717331244792157</v>
      </c>
      <c r="P17" s="26">
        <f t="shared" si="1"/>
        <v>0.10570134384862365</v>
      </c>
      <c r="Q17" s="27">
        <f t="shared" si="1"/>
        <v>0.19653632796193254</v>
      </c>
      <c r="T17">
        <v>12</v>
      </c>
      <c r="U17" s="6">
        <v>57.767130000000002</v>
      </c>
      <c r="V17" s="6">
        <v>99.43347</v>
      </c>
      <c r="W17" s="6">
        <v>41.668590000000002</v>
      </c>
      <c r="X17" s="6">
        <v>0</v>
      </c>
    </row>
    <row r="18" spans="1:24" x14ac:dyDescent="0.35">
      <c r="A18" s="15" t="s">
        <v>19</v>
      </c>
      <c r="B18" s="23">
        <f>AVERAGE(B5:B17)</f>
        <v>133.75577692307689</v>
      </c>
      <c r="C18" s="23">
        <f t="shared" ref="C18:F18" si="2">AVERAGE(C5:C17)</f>
        <v>47.942900000000002</v>
      </c>
      <c r="D18" s="23">
        <f t="shared" si="2"/>
        <v>31.504441666666665</v>
      </c>
      <c r="E18" s="23">
        <f t="shared" si="2"/>
        <v>56.174025000000007</v>
      </c>
      <c r="F18" s="24">
        <f t="shared" si="2"/>
        <v>11.454884615384616</v>
      </c>
      <c r="G18" s="1"/>
      <c r="H18" s="1"/>
      <c r="I18" s="1"/>
      <c r="T18" s="10">
        <v>13</v>
      </c>
      <c r="V18" s="6">
        <v>92.774450000000002</v>
      </c>
      <c r="X18" s="6">
        <v>8.0199700000000007</v>
      </c>
    </row>
    <row r="19" spans="1:24" x14ac:dyDescent="0.35">
      <c r="A19" s="25" t="s">
        <v>20</v>
      </c>
      <c r="B19" s="26">
        <f>_xlfn.STDEV.S(B5:B17)/SQRT(COUNT(B5:B17))</f>
        <v>7.6363655346633639</v>
      </c>
      <c r="C19" s="26">
        <f t="shared" ref="C19:F19" si="3">_xlfn.STDEV.S(C5:C17)/SQRT(COUNT(C5:C17))</f>
        <v>2.9399269016628939</v>
      </c>
      <c r="D19" s="26">
        <f t="shared" si="3"/>
        <v>1.6905976372213893</v>
      </c>
      <c r="E19" s="26">
        <f t="shared" si="3"/>
        <v>5.5431929104071926</v>
      </c>
      <c r="F19" s="27">
        <f t="shared" si="3"/>
        <v>1.1619645520568549</v>
      </c>
      <c r="G19" s="1"/>
      <c r="H19" s="1"/>
      <c r="I19" s="1"/>
      <c r="T19">
        <v>14</v>
      </c>
      <c r="V19" s="6">
        <v>99.538970000000006</v>
      </c>
      <c r="X19" s="6">
        <v>0</v>
      </c>
    </row>
    <row r="20" spans="1:24" x14ac:dyDescent="0.35">
      <c r="A20" s="1"/>
      <c r="B20" s="1"/>
      <c r="D20" s="1"/>
      <c r="E20" s="1"/>
      <c r="H20" s="1"/>
      <c r="I20" s="1"/>
      <c r="T20" s="10">
        <v>15</v>
      </c>
      <c r="V20" s="6">
        <v>97.756360000000001</v>
      </c>
      <c r="X20" s="6">
        <v>2.0403600000000002</v>
      </c>
    </row>
    <row r="21" spans="1:24" x14ac:dyDescent="0.35">
      <c r="A21" s="13" t="s">
        <v>8</v>
      </c>
      <c r="T21">
        <v>16</v>
      </c>
      <c r="V21" s="6">
        <v>99.416550000000001</v>
      </c>
      <c r="X21" s="6">
        <v>0</v>
      </c>
    </row>
    <row r="22" spans="1:24" s="14" customFormat="1" x14ac:dyDescent="0.35">
      <c r="A22" s="14" t="s">
        <v>0</v>
      </c>
      <c r="B22" s="14" t="s">
        <v>9</v>
      </c>
      <c r="C22" s="14" t="s">
        <v>1</v>
      </c>
      <c r="D22" s="14" t="s">
        <v>3</v>
      </c>
      <c r="E22" s="14" t="s">
        <v>2</v>
      </c>
      <c r="F22" s="14" t="s">
        <v>4</v>
      </c>
      <c r="J22" s="34"/>
      <c r="K22" s="34"/>
      <c r="L22" s="34"/>
      <c r="M22" s="34"/>
      <c r="N22" s="34"/>
      <c r="O22" s="34"/>
      <c r="P22" s="34"/>
      <c r="Q22" s="34"/>
      <c r="T22" s="10">
        <v>17</v>
      </c>
      <c r="U22" s="6"/>
      <c r="V22" s="6">
        <v>99.420770000000005</v>
      </c>
      <c r="W22" s="6"/>
      <c r="X22" s="6">
        <v>0</v>
      </c>
    </row>
    <row r="23" spans="1:24" x14ac:dyDescent="0.35">
      <c r="A23" s="3">
        <v>1</v>
      </c>
      <c r="B23" s="5">
        <v>129.16550000000001</v>
      </c>
      <c r="C23" s="5">
        <v>71.742199999999997</v>
      </c>
      <c r="D23" s="5">
        <v>20.4224</v>
      </c>
      <c r="E23" s="5">
        <v>76.850099999999998</v>
      </c>
      <c r="F23" s="7">
        <v>11.488</v>
      </c>
      <c r="T23" s="38" t="s">
        <v>19</v>
      </c>
      <c r="U23" s="39">
        <f>AVERAGE(U6:U22)</f>
        <v>85.471645833333341</v>
      </c>
      <c r="V23" s="39">
        <f t="shared" ref="V23:X23" si="4">AVERAGE(V6:V22)</f>
        <v>97.355595882352944</v>
      </c>
      <c r="W23" s="39">
        <f t="shared" si="4"/>
        <v>13.986519999999999</v>
      </c>
      <c r="X23" s="40">
        <f t="shared" si="4"/>
        <v>1.8765205882352942</v>
      </c>
    </row>
    <row r="24" spans="1:24" x14ac:dyDescent="0.35">
      <c r="A24" s="3">
        <v>2</v>
      </c>
      <c r="B24" s="5">
        <v>157.74260000000001</v>
      </c>
      <c r="C24" s="5">
        <v>29.185199999999998</v>
      </c>
      <c r="D24" s="5">
        <v>18.264600000000002</v>
      </c>
      <c r="E24" s="5">
        <v>9.3534000000000006</v>
      </c>
      <c r="F24" s="7">
        <v>12.7242</v>
      </c>
      <c r="T24" s="25" t="s">
        <v>20</v>
      </c>
      <c r="U24" s="26">
        <f>_xlfn.STDEV.S(U6:U22)/SQRT(COUNT(U6:U22))</f>
        <v>3.5845323742036905</v>
      </c>
      <c r="V24" s="26">
        <f t="shared" ref="V24:X24" si="5">_xlfn.STDEV.S(V6:V22)/SQRT(COUNT(V6:V22))</f>
        <v>0.75130521637889058</v>
      </c>
      <c r="W24" s="26">
        <f t="shared" si="5"/>
        <v>3.5872851573187909</v>
      </c>
      <c r="X24" s="27">
        <f t="shared" si="5"/>
        <v>0.7260088809341102</v>
      </c>
    </row>
    <row r="25" spans="1:24" x14ac:dyDescent="0.35">
      <c r="A25" s="3">
        <v>3</v>
      </c>
      <c r="B25" s="5">
        <v>152.3468</v>
      </c>
      <c r="C25" s="5">
        <v>52.071199999999997</v>
      </c>
      <c r="D25" s="5">
        <v>31.614000000000001</v>
      </c>
      <c r="E25" s="5">
        <v>82.673900000000003</v>
      </c>
      <c r="F25" s="7">
        <v>8.3979999999999997</v>
      </c>
    </row>
    <row r="26" spans="1:24" ht="16" x14ac:dyDescent="0.4">
      <c r="A26" s="3">
        <v>4</v>
      </c>
      <c r="B26" s="5">
        <v>141.8897</v>
      </c>
      <c r="C26" s="5">
        <v>52.114899999999999</v>
      </c>
      <c r="D26" s="5">
        <v>24.109000000000002</v>
      </c>
      <c r="E26" s="5">
        <v>67.996300000000005</v>
      </c>
      <c r="F26" s="7">
        <v>11.547599999999999</v>
      </c>
      <c r="T26" s="13" t="s">
        <v>25</v>
      </c>
    </row>
    <row r="27" spans="1:24" x14ac:dyDescent="0.35">
      <c r="A27" s="3">
        <v>5</v>
      </c>
      <c r="B27" s="5">
        <v>146.3579</v>
      </c>
      <c r="C27" s="5">
        <v>37.797699999999999</v>
      </c>
      <c r="D27" s="5">
        <v>29.6417</v>
      </c>
      <c r="E27" s="5">
        <v>2.7025999999999999</v>
      </c>
      <c r="F27" s="7">
        <v>8.9034999999999993</v>
      </c>
      <c r="U27" s="33" t="s">
        <v>22</v>
      </c>
      <c r="V27" s="33"/>
      <c r="W27" s="33" t="s">
        <v>23</v>
      </c>
      <c r="X27" s="33"/>
    </row>
    <row r="28" spans="1:24" x14ac:dyDescent="0.35">
      <c r="A28" s="3">
        <v>6</v>
      </c>
      <c r="B28" s="5">
        <v>150.23330000000001</v>
      </c>
      <c r="C28" s="5">
        <v>60.602400000000003</v>
      </c>
      <c r="D28" s="5">
        <v>19.903400000000001</v>
      </c>
      <c r="E28" s="5">
        <v>93.744399999999999</v>
      </c>
      <c r="F28" s="7">
        <v>8.7843</v>
      </c>
      <c r="T28" s="14" t="s">
        <v>0</v>
      </c>
      <c r="U28" s="34" t="s">
        <v>9</v>
      </c>
      <c r="V28" s="34" t="s">
        <v>24</v>
      </c>
      <c r="W28" s="34" t="s">
        <v>9</v>
      </c>
      <c r="X28" s="34" t="s">
        <v>24</v>
      </c>
    </row>
    <row r="29" spans="1:24" x14ac:dyDescent="0.35">
      <c r="A29" s="3">
        <v>7</v>
      </c>
      <c r="B29" s="5">
        <v>98.442300000000003</v>
      </c>
      <c r="C29" s="5">
        <v>29.9495</v>
      </c>
      <c r="D29" s="5">
        <v>61.779200000000003</v>
      </c>
      <c r="E29" s="5">
        <v>48.330199999999998</v>
      </c>
      <c r="F29" s="7">
        <v>10.690200000000001</v>
      </c>
      <c r="T29" s="10">
        <v>1</v>
      </c>
      <c r="U29" s="6">
        <v>101.51649999999999</v>
      </c>
      <c r="V29" s="6">
        <v>135.66630000000001</v>
      </c>
      <c r="W29" s="6">
        <v>94.251599999999996</v>
      </c>
      <c r="X29" s="6">
        <v>48.495199999999997</v>
      </c>
    </row>
    <row r="30" spans="1:24" x14ac:dyDescent="0.35">
      <c r="A30" s="3">
        <v>8</v>
      </c>
      <c r="B30" s="5">
        <v>125.6247</v>
      </c>
      <c r="C30" s="5">
        <v>36.4437</v>
      </c>
      <c r="D30" s="5">
        <v>40.827300000000001</v>
      </c>
      <c r="E30" s="5">
        <v>115.117</v>
      </c>
      <c r="F30" s="7">
        <v>8.2704000000000004</v>
      </c>
      <c r="T30">
        <v>2</v>
      </c>
      <c r="U30" s="35">
        <v>117.0582</v>
      </c>
      <c r="V30" s="6">
        <v>137.75389999999999</v>
      </c>
      <c r="W30" s="35">
        <v>228.60990000000001</v>
      </c>
      <c r="X30" s="6">
        <v>0</v>
      </c>
    </row>
    <row r="31" spans="1:24" x14ac:dyDescent="0.35">
      <c r="A31" s="3">
        <v>9</v>
      </c>
      <c r="B31" s="5">
        <v>157.03380000000001</v>
      </c>
      <c r="C31" s="5">
        <v>36.357799999999997</v>
      </c>
      <c r="D31" s="5">
        <v>65.830600000000004</v>
      </c>
      <c r="E31" s="5">
        <v>98.633399999999995</v>
      </c>
      <c r="F31" s="7">
        <v>7.9298999999999999</v>
      </c>
      <c r="T31" s="10">
        <v>3</v>
      </c>
      <c r="U31" s="6">
        <v>105.0444</v>
      </c>
      <c r="V31" s="6">
        <v>137.53120000000001</v>
      </c>
      <c r="W31" s="6">
        <v>78.9773</v>
      </c>
      <c r="X31" s="6">
        <v>0</v>
      </c>
    </row>
    <row r="32" spans="1:24" x14ac:dyDescent="0.35">
      <c r="A32" s="3">
        <v>10</v>
      </c>
      <c r="B32" s="5">
        <v>0</v>
      </c>
      <c r="C32" s="5">
        <v>34.558500000000002</v>
      </c>
      <c r="D32" s="5">
        <v>30.0076</v>
      </c>
      <c r="E32" s="5">
        <v>83.424300000000002</v>
      </c>
      <c r="F32" s="7">
        <v>19.122399999999999</v>
      </c>
      <c r="T32">
        <v>4</v>
      </c>
      <c r="U32" s="6">
        <v>147.9126</v>
      </c>
      <c r="V32" s="6">
        <v>129.50630000000001</v>
      </c>
      <c r="W32" s="6">
        <v>60.147500000000001</v>
      </c>
      <c r="X32" s="6">
        <v>0</v>
      </c>
    </row>
    <row r="33" spans="1:24" x14ac:dyDescent="0.35">
      <c r="A33" s="3">
        <v>11</v>
      </c>
      <c r="B33" s="5">
        <v>0</v>
      </c>
      <c r="C33" s="5">
        <v>31.369900000000001</v>
      </c>
      <c r="D33" s="5">
        <v>29.934000000000001</v>
      </c>
      <c r="E33" s="5">
        <v>5.2816999999999998</v>
      </c>
      <c r="F33" s="7">
        <v>14.009399999999999</v>
      </c>
      <c r="T33" s="10">
        <v>5</v>
      </c>
      <c r="U33" s="6">
        <v>99.323400000000007</v>
      </c>
      <c r="V33" s="6">
        <v>99.810500000000005</v>
      </c>
      <c r="W33" s="6">
        <v>137.96369999999999</v>
      </c>
      <c r="X33" s="6">
        <v>69.989900000000006</v>
      </c>
    </row>
    <row r="34" spans="1:24" x14ac:dyDescent="0.35">
      <c r="A34" s="3">
        <v>12</v>
      </c>
      <c r="B34" s="5">
        <v>44.3964</v>
      </c>
      <c r="C34" s="5">
        <v>38.326599999999999</v>
      </c>
      <c r="D34" s="5">
        <v>22.2501</v>
      </c>
      <c r="E34" s="5">
        <v>124.452</v>
      </c>
      <c r="F34" s="7">
        <v>14.595000000000001</v>
      </c>
      <c r="T34">
        <v>6</v>
      </c>
      <c r="U34" s="6">
        <v>120.9151</v>
      </c>
      <c r="V34" s="6">
        <v>136.83879999999999</v>
      </c>
      <c r="W34" s="6">
        <v>105.9598</v>
      </c>
      <c r="X34" s="6">
        <v>58.177999999999997</v>
      </c>
    </row>
    <row r="35" spans="1:24" x14ac:dyDescent="0.35">
      <c r="A35" s="3">
        <v>13</v>
      </c>
      <c r="B35" s="5">
        <v>0</v>
      </c>
      <c r="C35" s="5"/>
      <c r="D35" s="5"/>
      <c r="E35" s="5"/>
      <c r="F35" s="5">
        <v>5.9573999999999998</v>
      </c>
      <c r="G35" s="1"/>
      <c r="T35" s="10">
        <v>7</v>
      </c>
      <c r="U35" s="6">
        <v>109.202</v>
      </c>
      <c r="V35" s="36">
        <v>133.6593</v>
      </c>
      <c r="W35" s="37">
        <v>61.075299999999999</v>
      </c>
      <c r="X35" s="36">
        <v>139.45400000000001</v>
      </c>
    </row>
    <row r="36" spans="1:24" x14ac:dyDescent="0.35">
      <c r="A36" s="15" t="s">
        <v>19</v>
      </c>
      <c r="B36" s="23">
        <f>AVERAGE(B23:B35)</f>
        <v>100.24869230769232</v>
      </c>
      <c r="C36" s="23">
        <f t="shared" ref="C36:F36" si="6">AVERAGE(C23:C35)</f>
        <v>42.543299999999995</v>
      </c>
      <c r="D36" s="23">
        <f t="shared" si="6"/>
        <v>32.881991666666671</v>
      </c>
      <c r="E36" s="23">
        <f t="shared" si="6"/>
        <v>67.379941666666667</v>
      </c>
      <c r="F36" s="24">
        <f t="shared" si="6"/>
        <v>10.955407692307691</v>
      </c>
      <c r="G36" s="1"/>
      <c r="T36">
        <v>8</v>
      </c>
      <c r="U36" s="6">
        <v>70.482299999999995</v>
      </c>
      <c r="V36" s="6">
        <v>136.6944</v>
      </c>
      <c r="W36" s="6">
        <v>112.053</v>
      </c>
      <c r="X36" s="6">
        <v>111.7367</v>
      </c>
    </row>
    <row r="37" spans="1:24" x14ac:dyDescent="0.35">
      <c r="A37" s="25" t="s">
        <v>20</v>
      </c>
      <c r="B37" s="26">
        <f>_xlfn.STDEV.S(B23:B35)/SQRT(COUNT(B23:B35))</f>
        <v>17.966327181843798</v>
      </c>
      <c r="C37" s="26">
        <f t="shared" ref="C37:F37" si="7">_xlfn.STDEV.S(C23:C35)/SQRT(COUNT(C23:C35))</f>
        <v>3.8949409692302068</v>
      </c>
      <c r="D37" s="26">
        <f t="shared" si="7"/>
        <v>4.5562173213103909</v>
      </c>
      <c r="E37" s="26">
        <f t="shared" si="7"/>
        <v>12.172566844333467</v>
      </c>
      <c r="F37" s="27">
        <f t="shared" si="7"/>
        <v>0.98029948350841523</v>
      </c>
      <c r="G37" s="1"/>
      <c r="T37" s="10">
        <v>9</v>
      </c>
      <c r="U37" s="6">
        <v>114.5795</v>
      </c>
      <c r="V37" s="6">
        <v>128.74180000000001</v>
      </c>
      <c r="W37" s="6">
        <v>18.2744</v>
      </c>
      <c r="X37" s="6">
        <v>84.232500000000002</v>
      </c>
    </row>
    <row r="38" spans="1:24" x14ac:dyDescent="0.35">
      <c r="T38">
        <v>10</v>
      </c>
      <c r="U38" s="6">
        <v>75.890500000000003</v>
      </c>
      <c r="V38" s="6">
        <v>116.33580000000001</v>
      </c>
      <c r="W38" s="6">
        <v>105.79389999999999</v>
      </c>
      <c r="X38" s="6">
        <v>0</v>
      </c>
    </row>
    <row r="39" spans="1:24" x14ac:dyDescent="0.35">
      <c r="A39" s="13" t="s">
        <v>6</v>
      </c>
      <c r="T39" s="10">
        <v>11</v>
      </c>
      <c r="U39" s="6">
        <v>147.43</v>
      </c>
      <c r="V39" s="6">
        <v>143.74889999999999</v>
      </c>
      <c r="W39" s="6">
        <v>100</v>
      </c>
      <c r="X39" s="6">
        <v>101.1767</v>
      </c>
    </row>
    <row r="40" spans="1:24" s="14" customFormat="1" x14ac:dyDescent="0.35">
      <c r="A40" s="14" t="s">
        <v>0</v>
      </c>
      <c r="B40" s="14" t="s">
        <v>9</v>
      </c>
      <c r="C40" s="14" t="s">
        <v>1</v>
      </c>
      <c r="D40" s="14" t="s">
        <v>3</v>
      </c>
      <c r="E40" s="14" t="s">
        <v>2</v>
      </c>
      <c r="F40" s="14" t="s">
        <v>4</v>
      </c>
      <c r="J40" s="34"/>
      <c r="K40" s="34"/>
      <c r="L40" s="34"/>
      <c r="M40" s="34"/>
      <c r="N40" s="34"/>
      <c r="O40" s="34"/>
      <c r="P40" s="34"/>
      <c r="Q40" s="34"/>
      <c r="T40">
        <v>12</v>
      </c>
      <c r="U40" s="6">
        <v>107.90940000000001</v>
      </c>
      <c r="V40" s="6">
        <v>175.82339999999999</v>
      </c>
      <c r="W40" s="6">
        <v>111.919</v>
      </c>
      <c r="X40" s="6">
        <v>0</v>
      </c>
    </row>
    <row r="41" spans="1:24" x14ac:dyDescent="0.35">
      <c r="A41" s="3">
        <v>1</v>
      </c>
      <c r="B41" s="5">
        <v>264.97160000000002</v>
      </c>
      <c r="C41" s="5">
        <v>298.58940000000001</v>
      </c>
      <c r="D41" s="5">
        <v>329.0179</v>
      </c>
      <c r="E41" s="5">
        <v>208.48910000000001</v>
      </c>
      <c r="F41" s="5">
        <v>79.527199999999993</v>
      </c>
      <c r="T41" s="10">
        <v>13</v>
      </c>
      <c r="V41" s="6">
        <v>126.773</v>
      </c>
      <c r="X41" s="6">
        <v>152.4736</v>
      </c>
    </row>
    <row r="42" spans="1:24" x14ac:dyDescent="0.35">
      <c r="A42" s="3">
        <v>2</v>
      </c>
      <c r="B42" s="5">
        <v>273.05630000000002</v>
      </c>
      <c r="C42" s="5">
        <v>326.70650000000001</v>
      </c>
      <c r="D42" s="5">
        <v>354.46460000000002</v>
      </c>
      <c r="E42" s="5">
        <v>217.6885</v>
      </c>
      <c r="F42" s="5">
        <v>95.119600000000005</v>
      </c>
      <c r="T42">
        <v>14</v>
      </c>
      <c r="V42" s="6">
        <v>156.88460000000001</v>
      </c>
      <c r="X42" s="6">
        <v>0</v>
      </c>
    </row>
    <row r="43" spans="1:24" x14ac:dyDescent="0.35">
      <c r="A43" s="3">
        <v>3</v>
      </c>
      <c r="B43" s="5">
        <v>273.67349999999999</v>
      </c>
      <c r="C43" s="5">
        <v>269.69200000000001</v>
      </c>
      <c r="D43" s="5">
        <v>324.6223</v>
      </c>
      <c r="E43" s="5">
        <v>260.00810000000001</v>
      </c>
      <c r="F43" s="5">
        <v>103.3497</v>
      </c>
      <c r="T43" s="10">
        <v>15</v>
      </c>
      <c r="U43" s="34"/>
      <c r="V43" s="6">
        <v>140.9511</v>
      </c>
      <c r="W43" s="34"/>
      <c r="X43" s="6">
        <v>172.5608</v>
      </c>
    </row>
    <row r="44" spans="1:24" x14ac:dyDescent="0.35">
      <c r="A44" s="3">
        <v>4</v>
      </c>
      <c r="B44" s="5">
        <v>313.77339999999998</v>
      </c>
      <c r="C44" s="5">
        <v>283.89569999999998</v>
      </c>
      <c r="D44" s="5">
        <v>263.1934</v>
      </c>
      <c r="E44" s="5">
        <v>249.80770000000001</v>
      </c>
      <c r="F44" s="5">
        <v>154.92789999999999</v>
      </c>
      <c r="T44">
        <v>16</v>
      </c>
      <c r="V44" s="6">
        <v>150.34610000000001</v>
      </c>
      <c r="X44" s="6">
        <v>0</v>
      </c>
    </row>
    <row r="45" spans="1:24" x14ac:dyDescent="0.35">
      <c r="A45" s="3">
        <v>5</v>
      </c>
      <c r="B45" s="5">
        <v>281.92450000000002</v>
      </c>
      <c r="C45" s="5">
        <v>333.16329999999999</v>
      </c>
      <c r="D45" s="5">
        <v>345.45269999999999</v>
      </c>
      <c r="E45" s="5">
        <v>223.5318</v>
      </c>
      <c r="F45" s="5">
        <v>107.16079999999999</v>
      </c>
      <c r="T45" s="10">
        <v>17</v>
      </c>
      <c r="V45" s="6">
        <v>147.38030000000001</v>
      </c>
      <c r="X45" s="6">
        <v>0</v>
      </c>
    </row>
    <row r="46" spans="1:24" x14ac:dyDescent="0.35">
      <c r="A46" s="3">
        <v>6</v>
      </c>
      <c r="B46" s="5">
        <v>231.64449999999999</v>
      </c>
      <c r="C46" s="5">
        <v>303.23719999999997</v>
      </c>
      <c r="D46" s="5">
        <v>355.35579999999999</v>
      </c>
      <c r="E46" s="5">
        <v>252.8536</v>
      </c>
      <c r="F46" s="5">
        <v>76.542699999999996</v>
      </c>
      <c r="T46" s="15" t="s">
        <v>19</v>
      </c>
      <c r="U46" s="23">
        <f>AVERAGE(U29:U45)</f>
        <v>109.77199166666666</v>
      </c>
      <c r="V46" s="23">
        <f t="shared" ref="V46:X46" si="8">AVERAGE(V29:V45)</f>
        <v>137.32033529411765</v>
      </c>
      <c r="W46" s="23">
        <f t="shared" si="8"/>
        <v>101.25211666666667</v>
      </c>
      <c r="X46" s="24">
        <f t="shared" si="8"/>
        <v>55.193964705882351</v>
      </c>
    </row>
    <row r="47" spans="1:24" x14ac:dyDescent="0.35">
      <c r="A47" s="3">
        <v>7</v>
      </c>
      <c r="B47" s="5">
        <v>294.13850000000002</v>
      </c>
      <c r="C47" s="5">
        <v>330.35039999999998</v>
      </c>
      <c r="D47" s="5">
        <v>282.3202</v>
      </c>
      <c r="E47" s="5">
        <v>221.0598</v>
      </c>
      <c r="F47" s="5">
        <v>91.433999999999997</v>
      </c>
      <c r="T47" s="25" t="s">
        <v>20</v>
      </c>
      <c r="U47" s="26">
        <f>_xlfn.STDEV.S(U29:U45)/SQRT(COUNT(U29:U45))</f>
        <v>6.7241690078725149</v>
      </c>
      <c r="V47" s="26">
        <f t="shared" ref="V47:X47" si="9">_xlfn.STDEV.S(V29:V45)/SQRT(COUNT(V29:V45))</f>
        <v>3.9764282792747725</v>
      </c>
      <c r="W47" s="26">
        <f t="shared" si="9"/>
        <v>14.713626683703751</v>
      </c>
      <c r="X47" s="27">
        <f t="shared" si="9"/>
        <v>14.992212677785476</v>
      </c>
    </row>
    <row r="48" spans="1:24" x14ac:dyDescent="0.35">
      <c r="A48" s="3">
        <v>8</v>
      </c>
      <c r="B48" s="5">
        <v>341.55270000000002</v>
      </c>
      <c r="C48" s="5">
        <v>320.55759999999998</v>
      </c>
      <c r="D48" s="5">
        <v>376.84249999999997</v>
      </c>
      <c r="E48" s="5">
        <v>217.4973</v>
      </c>
      <c r="F48" s="5">
        <v>121.6433</v>
      </c>
    </row>
    <row r="49" spans="1:24" x14ac:dyDescent="0.35">
      <c r="A49" s="3">
        <v>9</v>
      </c>
      <c r="B49" s="5">
        <v>285.77839999999998</v>
      </c>
      <c r="C49" s="5">
        <v>319.83909999999997</v>
      </c>
      <c r="D49" s="5">
        <v>382.32670000000002</v>
      </c>
      <c r="E49" s="5">
        <v>201.0917</v>
      </c>
      <c r="F49" s="5">
        <v>78.729600000000005</v>
      </c>
    </row>
    <row r="50" spans="1:24" x14ac:dyDescent="0.35">
      <c r="A50" s="3">
        <v>10</v>
      </c>
      <c r="B50" s="5">
        <v>276.07159999999999</v>
      </c>
      <c r="C50" s="5">
        <v>244.99160000000001</v>
      </c>
      <c r="D50" s="5">
        <v>350.38760000000002</v>
      </c>
      <c r="E50" s="5">
        <v>164.53489999999999</v>
      </c>
      <c r="F50" s="5">
        <v>98.591300000000004</v>
      </c>
    </row>
    <row r="51" spans="1:24" x14ac:dyDescent="0.35">
      <c r="A51" s="3">
        <v>11</v>
      </c>
      <c r="B51" s="5">
        <v>275.82310000000001</v>
      </c>
      <c r="C51" s="5">
        <v>283.76620000000003</v>
      </c>
      <c r="D51" s="5">
        <v>336.46300000000002</v>
      </c>
      <c r="E51" s="5">
        <v>201.7287</v>
      </c>
      <c r="F51" s="5">
        <v>79.147000000000006</v>
      </c>
    </row>
    <row r="52" spans="1:24" x14ac:dyDescent="0.35">
      <c r="A52" s="3">
        <v>12</v>
      </c>
      <c r="B52" s="5">
        <v>263.9409</v>
      </c>
      <c r="C52" s="5">
        <v>292.80180000000001</v>
      </c>
      <c r="D52" s="5">
        <v>369.7183</v>
      </c>
      <c r="E52" s="5">
        <v>270.41559999999998</v>
      </c>
      <c r="F52" s="5">
        <v>102.7871</v>
      </c>
    </row>
    <row r="53" spans="1:24" x14ac:dyDescent="0.35">
      <c r="A53" s="3">
        <v>13</v>
      </c>
      <c r="B53" s="5">
        <v>279.12790000000001</v>
      </c>
      <c r="C53" s="5"/>
      <c r="D53" s="5"/>
      <c r="E53" s="5"/>
      <c r="F53" s="5">
        <v>69.869799999999998</v>
      </c>
    </row>
    <row r="54" spans="1:24" x14ac:dyDescent="0.35">
      <c r="A54" s="15" t="s">
        <v>19</v>
      </c>
      <c r="B54" s="23">
        <f>AVERAGE(B41:B53)</f>
        <v>281.1905307692308</v>
      </c>
      <c r="C54" s="23">
        <f t="shared" ref="C54:F54" si="10">AVERAGE(C41:C53)</f>
        <v>300.63256666666672</v>
      </c>
      <c r="D54" s="23">
        <f t="shared" si="10"/>
        <v>339.1804166666667</v>
      </c>
      <c r="E54" s="23">
        <f t="shared" si="10"/>
        <v>224.05889999999999</v>
      </c>
      <c r="F54" s="24">
        <f t="shared" si="10"/>
        <v>96.833076923076916</v>
      </c>
    </row>
    <row r="55" spans="1:24" x14ac:dyDescent="0.35">
      <c r="A55" s="25" t="s">
        <v>20</v>
      </c>
      <c r="B55" s="26">
        <f>_xlfn.STDEV.S(B41:B53)/SQRT(COUNT(B41:B53))</f>
        <v>7.2021290114352308</v>
      </c>
      <c r="C55" s="26">
        <f t="shared" ref="C55:F55" si="11">_xlfn.STDEV.S(C41:C53)/SQRT(COUNT(C41:C53))</f>
        <v>7.822490169544877</v>
      </c>
      <c r="D55" s="26">
        <f t="shared" si="11"/>
        <v>10.372786068309365</v>
      </c>
      <c r="E55" s="26">
        <f t="shared" si="11"/>
        <v>8.6330884107004344</v>
      </c>
      <c r="F55" s="27">
        <f t="shared" si="11"/>
        <v>6.3493669781098783</v>
      </c>
    </row>
    <row r="57" spans="1:24" x14ac:dyDescent="0.35">
      <c r="A57" s="13" t="s">
        <v>7</v>
      </c>
    </row>
    <row r="58" spans="1:24" s="14" customFormat="1" x14ac:dyDescent="0.35">
      <c r="A58" s="14" t="s">
        <v>0</v>
      </c>
      <c r="B58" s="14" t="s">
        <v>9</v>
      </c>
      <c r="C58" s="14" t="s">
        <v>1</v>
      </c>
      <c r="D58" s="14" t="s">
        <v>3</v>
      </c>
      <c r="E58" s="14" t="s">
        <v>2</v>
      </c>
      <c r="F58" s="14" t="s">
        <v>4</v>
      </c>
      <c r="J58" s="34"/>
      <c r="K58" s="34"/>
      <c r="L58" s="34"/>
      <c r="M58" s="34"/>
      <c r="N58" s="34"/>
      <c r="O58" s="34"/>
      <c r="P58" s="34"/>
      <c r="Q58" s="34"/>
      <c r="U58" s="34"/>
      <c r="V58" s="34"/>
      <c r="W58" s="34"/>
      <c r="X58" s="34"/>
    </row>
    <row r="59" spans="1:24" x14ac:dyDescent="0.35">
      <c r="A59" s="3">
        <v>1</v>
      </c>
      <c r="B59" s="4">
        <v>0.46771000000000001</v>
      </c>
      <c r="C59" s="4">
        <v>0.40089000000000002</v>
      </c>
      <c r="D59" s="4">
        <v>0.13363</v>
      </c>
      <c r="E59" s="4">
        <v>0.16703999999999999</v>
      </c>
      <c r="F59" s="4">
        <v>0.20044999999999999</v>
      </c>
    </row>
    <row r="60" spans="1:24" x14ac:dyDescent="0.35">
      <c r="A60" s="3">
        <v>2</v>
      </c>
      <c r="B60" s="4">
        <v>0.43430000000000002</v>
      </c>
      <c r="C60" s="4">
        <v>0.33407999999999999</v>
      </c>
      <c r="D60" s="4">
        <v>0.30066999999999999</v>
      </c>
      <c r="E60" s="4">
        <v>0.26726</v>
      </c>
      <c r="F60" s="4">
        <v>0.13363</v>
      </c>
    </row>
    <row r="61" spans="1:24" x14ac:dyDescent="0.35">
      <c r="A61" s="3">
        <v>3</v>
      </c>
      <c r="B61" s="4">
        <v>0.46771000000000001</v>
      </c>
      <c r="C61" s="4">
        <v>0.16703999999999999</v>
      </c>
      <c r="D61" s="4">
        <v>0.30066999999999999</v>
      </c>
      <c r="E61" s="4">
        <v>0.16703999999999999</v>
      </c>
      <c r="F61" s="4">
        <v>0.20044999999999999</v>
      </c>
    </row>
    <row r="62" spans="1:24" x14ac:dyDescent="0.35">
      <c r="A62" s="3">
        <v>4</v>
      </c>
      <c r="B62" s="4">
        <v>0.30066999999999999</v>
      </c>
      <c r="C62" s="4">
        <v>0.33407999999999999</v>
      </c>
      <c r="D62" s="4">
        <v>0.53452</v>
      </c>
      <c r="E62" s="4">
        <v>0.20044999999999999</v>
      </c>
      <c r="F62" s="4">
        <v>0.13363</v>
      </c>
    </row>
    <row r="63" spans="1:24" x14ac:dyDescent="0.35">
      <c r="A63" s="3">
        <v>5</v>
      </c>
      <c r="B63" s="4">
        <v>0.26726</v>
      </c>
      <c r="C63" s="4">
        <v>0.26726</v>
      </c>
      <c r="D63" s="4">
        <v>0.20044999999999999</v>
      </c>
      <c r="E63" s="4">
        <v>0.16703999999999999</v>
      </c>
      <c r="F63" s="4">
        <v>0.20044999999999999</v>
      </c>
    </row>
    <row r="64" spans="1:24" x14ac:dyDescent="0.35">
      <c r="A64" s="3">
        <v>6</v>
      </c>
      <c r="B64" s="4">
        <v>0.46771000000000001</v>
      </c>
      <c r="C64" s="4">
        <v>0.26726</v>
      </c>
      <c r="D64" s="4">
        <v>0.23385</v>
      </c>
      <c r="E64" s="4">
        <v>0.53452</v>
      </c>
      <c r="F64" s="4">
        <v>0.16703999999999999</v>
      </c>
    </row>
    <row r="65" spans="1:6" x14ac:dyDescent="0.35">
      <c r="A65" s="3">
        <v>7</v>
      </c>
      <c r="B65" s="4">
        <v>0.40089000000000002</v>
      </c>
      <c r="C65" s="4">
        <v>0.16703999999999999</v>
      </c>
      <c r="D65" s="4">
        <v>0.33407999999999999</v>
      </c>
      <c r="E65" s="4">
        <v>0.20044999999999999</v>
      </c>
      <c r="F65" s="4">
        <v>0.13363</v>
      </c>
    </row>
    <row r="66" spans="1:6" x14ac:dyDescent="0.35">
      <c r="A66" s="3">
        <v>8</v>
      </c>
      <c r="B66" s="4">
        <v>0.36747999999999997</v>
      </c>
      <c r="C66" s="4">
        <v>0.56793000000000005</v>
      </c>
      <c r="D66" s="4">
        <v>0.33407999999999999</v>
      </c>
      <c r="E66" s="4">
        <v>0.33407999999999999</v>
      </c>
      <c r="F66" s="4">
        <v>0.13363</v>
      </c>
    </row>
    <row r="67" spans="1:6" x14ac:dyDescent="0.35">
      <c r="A67" s="3">
        <v>9</v>
      </c>
      <c r="B67" s="4">
        <v>0.36747999999999997</v>
      </c>
      <c r="C67" s="4">
        <v>0.13363</v>
      </c>
      <c r="D67" s="4">
        <v>0.33407999999999999</v>
      </c>
      <c r="E67" s="4">
        <v>0.33407999999999999</v>
      </c>
      <c r="F67" s="4">
        <v>0.40089000000000002</v>
      </c>
    </row>
    <row r="68" spans="1:6" x14ac:dyDescent="0.35">
      <c r="A68" s="3">
        <v>10</v>
      </c>
      <c r="B68" s="4">
        <v>0.40089000000000002</v>
      </c>
      <c r="C68" s="4">
        <v>0.13363</v>
      </c>
      <c r="D68" s="4">
        <v>0.23385</v>
      </c>
      <c r="E68" s="4">
        <v>0.20044999999999999</v>
      </c>
      <c r="F68" s="4">
        <v>0.13363</v>
      </c>
    </row>
    <row r="69" spans="1:6" x14ac:dyDescent="0.35">
      <c r="A69" s="3">
        <v>11</v>
      </c>
      <c r="B69" s="4">
        <v>0.43430000000000002</v>
      </c>
      <c r="C69" s="4">
        <v>0.13363</v>
      </c>
      <c r="D69" s="4">
        <v>0.26726</v>
      </c>
      <c r="E69" s="4">
        <v>0.20044999999999999</v>
      </c>
      <c r="F69" s="4">
        <v>0.13363</v>
      </c>
    </row>
    <row r="70" spans="1:6" x14ac:dyDescent="0.35">
      <c r="A70" s="3">
        <v>12</v>
      </c>
      <c r="B70" s="4">
        <v>0.40089000000000002</v>
      </c>
      <c r="C70" s="4">
        <v>0.23385</v>
      </c>
      <c r="D70" s="4">
        <v>0.43430000000000002</v>
      </c>
      <c r="E70" s="4">
        <v>0.40089000000000002</v>
      </c>
      <c r="F70" s="4">
        <v>0.33407999999999999</v>
      </c>
    </row>
    <row r="71" spans="1:6" x14ac:dyDescent="0.35">
      <c r="A71" s="1">
        <v>13</v>
      </c>
      <c r="B71" s="4">
        <v>0.36747999999999997</v>
      </c>
      <c r="C71" s="4"/>
      <c r="D71" s="4"/>
      <c r="E71" s="4"/>
      <c r="F71" s="4">
        <v>0.50111000000000006</v>
      </c>
    </row>
    <row r="72" spans="1:6" x14ac:dyDescent="0.35">
      <c r="A72" s="15" t="s">
        <v>19</v>
      </c>
      <c r="B72" s="28">
        <f>AVERAGE(B59:B71)</f>
        <v>0.39575153846153849</v>
      </c>
      <c r="C72" s="28">
        <f t="shared" ref="C72:F72" si="12">AVERAGE(C59:C71)</f>
        <v>0.26169333333333339</v>
      </c>
      <c r="D72" s="28">
        <f t="shared" si="12"/>
        <v>0.30345333333333335</v>
      </c>
      <c r="E72" s="28">
        <f t="shared" si="12"/>
        <v>0.26447916666666665</v>
      </c>
      <c r="F72" s="29">
        <f t="shared" si="12"/>
        <v>0.2158653846153846</v>
      </c>
    </row>
    <row r="73" spans="1:6" x14ac:dyDescent="0.35">
      <c r="A73" s="25" t="s">
        <v>20</v>
      </c>
      <c r="B73" s="30">
        <f>_xlfn.STDEV.S(B59:B71)/SQRT(COUNT(B59:B71))</f>
        <v>1.7271150869784702E-2</v>
      </c>
      <c r="C73" s="30">
        <f t="shared" ref="C73:F73" si="13">_xlfn.STDEV.S(C59:C71)/SQRT(COUNT(C59:C71))</f>
        <v>3.8098024770506687E-2</v>
      </c>
      <c r="D73" s="30">
        <f t="shared" si="13"/>
        <v>3.062369147070498E-2</v>
      </c>
      <c r="E73" s="30">
        <f t="shared" si="13"/>
        <v>3.3269829185431317E-2</v>
      </c>
      <c r="F73" s="31">
        <f t="shared" si="13"/>
        <v>3.3324941141298456E-2</v>
      </c>
    </row>
  </sheetData>
  <mergeCells count="9">
    <mergeCell ref="U27:V27"/>
    <mergeCell ref="W27:X27"/>
    <mergeCell ref="U4:V4"/>
    <mergeCell ref="W4:X4"/>
    <mergeCell ref="J3:K3"/>
    <mergeCell ref="L3:M3"/>
    <mergeCell ref="N3:O3"/>
    <mergeCell ref="P3:Q3"/>
    <mergeCell ref="T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S7_a</vt:lpstr>
      <vt:lpstr>Fig S7b</vt:lpstr>
      <vt:lpstr>Fig S7c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Vedantham,Kiranmayi</dc:creator>
  <cp:lastModifiedBy>Vedantham,Kiranmayi</cp:lastModifiedBy>
  <dcterms:created xsi:type="dcterms:W3CDTF">2024-10-30T17:09:21Z</dcterms:created>
  <dcterms:modified xsi:type="dcterms:W3CDTF">2024-10-30T19:36:48Z</dcterms:modified>
</cp:coreProperties>
</file>