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회사\2018년도\프로젝트(신규프로젝)\20180529-성능평가\4 사업산출물\4-1 PMO\6.1.5. 품질보증\"/>
    </mc:Choice>
  </mc:AlternateContent>
  <bookViews>
    <workbookView xWindow="0" yWindow="0" windowWidth="28800" windowHeight="12390" tabRatio="775" activeTab="4"/>
  </bookViews>
  <sheets>
    <sheet name="표지" sheetId="6" r:id="rId1"/>
    <sheet name="사용권한" sheetId="5" r:id="rId2"/>
    <sheet name="WS-FF-20180711" sheetId="56" r:id="rId3"/>
    <sheet name="WS-FF-20180716" sheetId="57" r:id="rId4"/>
    <sheet name="WS-FF-20180717" sheetId="58" r:id="rId5"/>
    <sheet name="WS-FF-20180718" sheetId="59" r:id="rId6"/>
    <sheet name="WS-FF-20180719" sheetId="60" r:id="rId7"/>
    <sheet name="WS-FF-20180720" sheetId="61" r:id="rId8"/>
    <sheet name="WS-FF-20180723" sheetId="62" r:id="rId9"/>
    <sheet name="WS-FF-20180724" sheetId="63" r:id="rId10"/>
    <sheet name="WS-FF-20180725" sheetId="64" r:id="rId11"/>
    <sheet name="WS-FF-20180726" sheetId="65" r:id="rId12"/>
    <sheet name="WS-FF-20180727" sheetId="66" r:id="rId13"/>
    <sheet name="WS-FF-20180730" sheetId="67" r:id="rId14"/>
    <sheet name="WS-FF-20180731" sheetId="68" r:id="rId15"/>
    <sheet name="WS-FF-20180801" sheetId="69" r:id="rId16"/>
    <sheet name="WS-FF-20180802" sheetId="70" r:id="rId17"/>
    <sheet name="WS-FF-20180803" sheetId="71" r:id="rId18"/>
    <sheet name="WS-FF-20180806" sheetId="72" r:id="rId19"/>
    <sheet name="WS-FF-20180809" sheetId="73" r:id="rId20"/>
    <sheet name="WS-FF-20180810" sheetId="74" r:id="rId21"/>
    <sheet name="WS-FF-20180814" sheetId="75" r:id="rId22"/>
    <sheet name="WS-FF-20180816" sheetId="76" r:id="rId23"/>
    <sheet name="WS-FF-20180817" sheetId="77" r:id="rId24"/>
    <sheet name="WS-FF-20180823" sheetId="78" r:id="rId25"/>
    <sheet name="WS-FF-20180824" sheetId="79" r:id="rId26"/>
    <sheet name="작성양식(샘플)" sheetId="32" r:id="rId27"/>
  </sheets>
  <definedNames>
    <definedName name="cause" localSheetId="2">#REF!</definedName>
    <definedName name="cause" localSheetId="3">#REF!</definedName>
    <definedName name="cause" localSheetId="4">#REF!</definedName>
    <definedName name="cause" localSheetId="5">#REF!</definedName>
    <definedName name="cause" localSheetId="6">#REF!</definedName>
    <definedName name="cause" localSheetId="7">#REF!</definedName>
    <definedName name="cause" localSheetId="8">#REF!</definedName>
    <definedName name="cause" localSheetId="9">#REF!</definedName>
    <definedName name="cause" localSheetId="10">#REF!</definedName>
    <definedName name="cause" localSheetId="11">#REF!</definedName>
    <definedName name="cause" localSheetId="12">#REF!</definedName>
    <definedName name="cause" localSheetId="13">#REF!</definedName>
    <definedName name="cause" localSheetId="14">#REF!</definedName>
    <definedName name="cause" localSheetId="15">#REF!</definedName>
    <definedName name="cause" localSheetId="16">#REF!</definedName>
    <definedName name="cause" localSheetId="17">#REF!</definedName>
    <definedName name="cause" localSheetId="18">#REF!</definedName>
    <definedName name="cause" localSheetId="19">#REF!</definedName>
    <definedName name="cause" localSheetId="20">#REF!</definedName>
    <definedName name="cause" localSheetId="21">#REF!</definedName>
    <definedName name="cause" localSheetId="22">#REF!</definedName>
    <definedName name="cause" localSheetId="23">#REF!</definedName>
    <definedName name="cause" localSheetId="24">#REF!</definedName>
    <definedName name="cause" localSheetId="25">#REF!</definedName>
    <definedName name="cause" localSheetId="1">#REF!</definedName>
    <definedName name="cause">#REF!</definedName>
    <definedName name="Comments" localSheetId="2">#REF!</definedName>
    <definedName name="Comments" localSheetId="3">#REF!</definedName>
    <definedName name="Comments" localSheetId="4">#REF!</definedName>
    <definedName name="Comments" localSheetId="5">#REF!</definedName>
    <definedName name="Comments" localSheetId="6">#REF!</definedName>
    <definedName name="Comments" localSheetId="7">#REF!</definedName>
    <definedName name="Comments" localSheetId="8">#REF!</definedName>
    <definedName name="Comments" localSheetId="9">#REF!</definedName>
    <definedName name="Comments" localSheetId="10">#REF!</definedName>
    <definedName name="Comments" localSheetId="11">#REF!</definedName>
    <definedName name="Comments" localSheetId="12">#REF!</definedName>
    <definedName name="Comments" localSheetId="13">#REF!</definedName>
    <definedName name="Comments" localSheetId="14">#REF!</definedName>
    <definedName name="Comments" localSheetId="15">#REF!</definedName>
    <definedName name="Comments" localSheetId="16">#REF!</definedName>
    <definedName name="Comments" localSheetId="17">#REF!</definedName>
    <definedName name="Comments" localSheetId="18">#REF!</definedName>
    <definedName name="Comments" localSheetId="19">#REF!</definedName>
    <definedName name="Comments" localSheetId="20">#REF!</definedName>
    <definedName name="Comments" localSheetId="21">#REF!</definedName>
    <definedName name="Comments" localSheetId="22">#REF!</definedName>
    <definedName name="Comments" localSheetId="23">#REF!</definedName>
    <definedName name="Comments" localSheetId="24">#REF!</definedName>
    <definedName name="Comments" localSheetId="25">#REF!</definedName>
    <definedName name="Comments" localSheetId="1">#REF!</definedName>
    <definedName name="Comments">#REF!</definedName>
    <definedName name="Ltst_TestLog">"'Test log'"</definedName>
    <definedName name="_xlnm.Print_Area" localSheetId="0">표지!$A$1:$J$22</definedName>
    <definedName name="Severity" localSheetId="2">#REF!</definedName>
    <definedName name="Severity" localSheetId="3">#REF!</definedName>
    <definedName name="Severity" localSheetId="4">#REF!</definedName>
    <definedName name="Severity" localSheetId="5">#REF!</definedName>
    <definedName name="Severity" localSheetId="6">#REF!</definedName>
    <definedName name="Severity" localSheetId="7">#REF!</definedName>
    <definedName name="Severity" localSheetId="8">#REF!</definedName>
    <definedName name="Severity" localSheetId="9">#REF!</definedName>
    <definedName name="Severity" localSheetId="10">#REF!</definedName>
    <definedName name="Severity" localSheetId="11">#REF!</definedName>
    <definedName name="Severity" localSheetId="12">#REF!</definedName>
    <definedName name="Severity" localSheetId="13">#REF!</definedName>
    <definedName name="Severity" localSheetId="14">#REF!</definedName>
    <definedName name="Severity" localSheetId="15">#REF!</definedName>
    <definedName name="Severity" localSheetId="16">#REF!</definedName>
    <definedName name="Severity" localSheetId="17">#REF!</definedName>
    <definedName name="Severity" localSheetId="18">#REF!</definedName>
    <definedName name="Severity" localSheetId="19">#REF!</definedName>
    <definedName name="Severity" localSheetId="20">#REF!</definedName>
    <definedName name="Severity" localSheetId="21">#REF!</definedName>
    <definedName name="Severity" localSheetId="22">#REF!</definedName>
    <definedName name="Severity" localSheetId="23">#REF!</definedName>
    <definedName name="Severity" localSheetId="24">#REF!</definedName>
    <definedName name="Severity" localSheetId="25">#REF!</definedName>
    <definedName name="Severity" localSheetId="1">#REF!</definedName>
    <definedName name="Severity">#REF!</definedName>
    <definedName name="State_of_Origin" localSheetId="2">#REF!</definedName>
    <definedName name="State_of_Origin" localSheetId="3">#REF!</definedName>
    <definedName name="State_of_Origin" localSheetId="4">#REF!</definedName>
    <definedName name="State_of_Origin" localSheetId="5">#REF!</definedName>
    <definedName name="State_of_Origin" localSheetId="6">#REF!</definedName>
    <definedName name="State_of_Origin" localSheetId="7">#REF!</definedName>
    <definedName name="State_of_Origin" localSheetId="8">#REF!</definedName>
    <definedName name="State_of_Origin" localSheetId="9">#REF!</definedName>
    <definedName name="State_of_Origin" localSheetId="10">#REF!</definedName>
    <definedName name="State_of_Origin" localSheetId="11">#REF!</definedName>
    <definedName name="State_of_Origin" localSheetId="12">#REF!</definedName>
    <definedName name="State_of_Origin" localSheetId="13">#REF!</definedName>
    <definedName name="State_of_Origin" localSheetId="14">#REF!</definedName>
    <definedName name="State_of_Origin" localSheetId="15">#REF!</definedName>
    <definedName name="State_of_Origin" localSheetId="16">#REF!</definedName>
    <definedName name="State_of_Origin" localSheetId="17">#REF!</definedName>
    <definedName name="State_of_Origin" localSheetId="18">#REF!</definedName>
    <definedName name="State_of_Origin" localSheetId="19">#REF!</definedName>
    <definedName name="State_of_Origin" localSheetId="20">#REF!</definedName>
    <definedName name="State_of_Origin" localSheetId="21">#REF!</definedName>
    <definedName name="State_of_Origin" localSheetId="22">#REF!</definedName>
    <definedName name="State_of_Origin" localSheetId="23">#REF!</definedName>
    <definedName name="State_of_Origin" localSheetId="24">#REF!</definedName>
    <definedName name="State_of_Origin" localSheetId="25">#REF!</definedName>
    <definedName name="State_of_Origin" localSheetId="1">#REF!</definedName>
    <definedName name="State_of_Origin">#REF!</definedName>
  </definedNames>
  <calcPr calcId="152511"/>
</workbook>
</file>

<file path=xl/calcChain.xml><?xml version="1.0" encoding="utf-8"?>
<calcChain xmlns="http://schemas.openxmlformats.org/spreadsheetml/2006/main">
  <c r="M47" i="79" l="1"/>
  <c r="M8" i="79" s="1"/>
  <c r="L47" i="79"/>
  <c r="K47" i="79"/>
  <c r="G47" i="79"/>
  <c r="F47" i="79"/>
  <c r="E47" i="79"/>
  <c r="D8" i="79" s="1"/>
  <c r="J8" i="79"/>
  <c r="G8" i="78"/>
  <c r="M8" i="78"/>
  <c r="M58" i="78"/>
  <c r="L58" i="78"/>
  <c r="K58" i="78"/>
  <c r="J8" i="78" s="1"/>
  <c r="G58" i="78"/>
  <c r="F58" i="78"/>
  <c r="E58" i="78"/>
  <c r="D8" i="78"/>
  <c r="G8" i="79" l="1"/>
  <c r="M58" i="77"/>
  <c r="L58" i="77"/>
  <c r="M8" i="77" s="1"/>
  <c r="K58" i="77"/>
  <c r="G58" i="77"/>
  <c r="F58" i="77"/>
  <c r="E58" i="77"/>
  <c r="D8" i="77" s="1"/>
  <c r="J8" i="77"/>
  <c r="G8" i="77" l="1"/>
  <c r="M58" i="76"/>
  <c r="L58" i="76"/>
  <c r="M8" i="76" s="1"/>
  <c r="K58" i="76"/>
  <c r="G58" i="76"/>
  <c r="F58" i="76"/>
  <c r="G8" i="76" s="1"/>
  <c r="E58" i="76"/>
  <c r="J8" i="76"/>
  <c r="D8" i="76"/>
  <c r="M58" i="75" l="1"/>
  <c r="L58" i="75"/>
  <c r="M8" i="75" s="1"/>
  <c r="K58" i="75"/>
  <c r="G58" i="75"/>
  <c r="F58" i="75"/>
  <c r="G8" i="75" s="1"/>
  <c r="E58" i="75"/>
  <c r="D8" i="75" s="1"/>
  <c r="J8" i="75"/>
  <c r="M58" i="74" l="1"/>
  <c r="L58" i="74"/>
  <c r="M8" i="74" s="1"/>
  <c r="K58" i="74"/>
  <c r="G58" i="74"/>
  <c r="F58" i="74"/>
  <c r="E58" i="74"/>
  <c r="J8" i="74"/>
  <c r="G8" i="74"/>
  <c r="D8" i="74"/>
  <c r="M58" i="73" l="1"/>
  <c r="L58" i="73"/>
  <c r="M8" i="73" s="1"/>
  <c r="K58" i="73"/>
  <c r="G58" i="73"/>
  <c r="F58" i="73"/>
  <c r="G8" i="73" s="1"/>
  <c r="E58" i="73"/>
  <c r="D8" i="73" s="1"/>
  <c r="J8" i="73"/>
  <c r="M58" i="72" l="1"/>
  <c r="L58" i="72"/>
  <c r="M8" i="72" s="1"/>
  <c r="K58" i="72"/>
  <c r="G58" i="72"/>
  <c r="F58" i="72"/>
  <c r="G8" i="72" s="1"/>
  <c r="E58" i="72"/>
  <c r="D8" i="72" s="1"/>
  <c r="J8" i="72"/>
  <c r="M58" i="71"/>
  <c r="L58" i="71"/>
  <c r="M8" i="71" s="1"/>
  <c r="K58" i="71"/>
  <c r="G58" i="71"/>
  <c r="F58" i="71"/>
  <c r="E58" i="71"/>
  <c r="J8" i="71"/>
  <c r="D8" i="71"/>
  <c r="M58" i="70"/>
  <c r="L58" i="70"/>
  <c r="M8" i="70" s="1"/>
  <c r="K58" i="70"/>
  <c r="G58" i="70"/>
  <c r="F58" i="70"/>
  <c r="G8" i="70" s="1"/>
  <c r="E58" i="70"/>
  <c r="J8" i="70"/>
  <c r="D8" i="70"/>
  <c r="G8" i="71" l="1"/>
  <c r="M58" i="69"/>
  <c r="L58" i="69"/>
  <c r="K58" i="69"/>
  <c r="J8" i="69" s="1"/>
  <c r="G58" i="69"/>
  <c r="F58" i="69"/>
  <c r="G8" i="69" s="1"/>
  <c r="E58" i="69"/>
  <c r="D8" i="69"/>
  <c r="M8" i="69" l="1"/>
  <c r="M58" i="68"/>
  <c r="L58" i="68"/>
  <c r="M8" i="68" s="1"/>
  <c r="K58" i="68"/>
  <c r="J8" i="68" s="1"/>
  <c r="G58" i="68"/>
  <c r="F58" i="68"/>
  <c r="E58" i="68"/>
  <c r="G8" i="68" l="1"/>
  <c r="D8" i="68"/>
  <c r="M58" i="67"/>
  <c r="L58" i="67"/>
  <c r="M8" i="67" s="1"/>
  <c r="K58" i="67"/>
  <c r="G58" i="67"/>
  <c r="F58" i="67"/>
  <c r="G8" i="67" s="1"/>
  <c r="E58" i="67"/>
  <c r="J8" i="67"/>
  <c r="D8" i="67"/>
  <c r="M58" i="66"/>
  <c r="L58" i="66"/>
  <c r="M8" i="66" s="1"/>
  <c r="K58" i="66"/>
  <c r="G58" i="66"/>
  <c r="F58" i="66"/>
  <c r="G8" i="66" s="1"/>
  <c r="E58" i="66"/>
  <c r="J8" i="66"/>
  <c r="D8" i="66"/>
  <c r="M58" i="65"/>
  <c r="L58" i="65"/>
  <c r="M8" i="65" s="1"/>
  <c r="K58" i="65"/>
  <c r="G58" i="65"/>
  <c r="F58" i="65"/>
  <c r="G8" i="65" s="1"/>
  <c r="E58" i="65"/>
  <c r="J8" i="65"/>
  <c r="D8" i="65"/>
  <c r="M58" i="64" l="1"/>
  <c r="L58" i="64"/>
  <c r="K58" i="64"/>
  <c r="G58" i="64"/>
  <c r="F58" i="64"/>
  <c r="G8" i="64" s="1"/>
  <c r="E58" i="64"/>
  <c r="D8" i="64" s="1"/>
  <c r="M8" i="64"/>
  <c r="J8" i="64"/>
  <c r="M58" i="63" l="1"/>
  <c r="L58" i="63"/>
  <c r="K58" i="63"/>
  <c r="J8" i="63" s="1"/>
  <c r="G58" i="63"/>
  <c r="F58" i="63"/>
  <c r="G8" i="63" s="1"/>
  <c r="E58" i="63"/>
  <c r="D8" i="63" s="1"/>
  <c r="M8" i="63"/>
  <c r="M58" i="62" l="1"/>
  <c r="L58" i="62"/>
  <c r="K58" i="62"/>
  <c r="G58" i="62"/>
  <c r="F58" i="62"/>
  <c r="G8" i="62" s="1"/>
  <c r="E58" i="62"/>
  <c r="M8" i="62"/>
  <c r="J8" i="62"/>
  <c r="D8" i="62"/>
  <c r="M58" i="61" l="1"/>
  <c r="L58" i="61"/>
  <c r="K58" i="61"/>
  <c r="G58" i="61"/>
  <c r="F58" i="61"/>
  <c r="G8" i="61" s="1"/>
  <c r="E58" i="61"/>
  <c r="M8" i="61"/>
  <c r="J8" i="61"/>
  <c r="D8" i="61"/>
  <c r="M58" i="60"/>
  <c r="L58" i="60"/>
  <c r="K58" i="60"/>
  <c r="G58" i="60"/>
  <c r="F58" i="60"/>
  <c r="G8" i="60" s="1"/>
  <c r="E58" i="60"/>
  <c r="M8" i="60"/>
  <c r="J8" i="60"/>
  <c r="D8" i="60"/>
  <c r="M58" i="59" l="1"/>
  <c r="L58" i="59"/>
  <c r="K58" i="59"/>
  <c r="G58" i="59"/>
  <c r="F58" i="59"/>
  <c r="G8" i="59" s="1"/>
  <c r="E58" i="59"/>
  <c r="M8" i="59"/>
  <c r="J8" i="59"/>
  <c r="D8" i="59"/>
  <c r="M58" i="58"/>
  <c r="L58" i="58"/>
  <c r="K58" i="58"/>
  <c r="G58" i="58"/>
  <c r="F58" i="58"/>
  <c r="G8" i="58" s="1"/>
  <c r="E58" i="58"/>
  <c r="M8" i="58"/>
  <c r="J8" i="58"/>
  <c r="D8" i="58"/>
  <c r="M58" i="57"/>
  <c r="L58" i="57"/>
  <c r="K58" i="57"/>
  <c r="G58" i="57"/>
  <c r="F58" i="57"/>
  <c r="G8" i="57" s="1"/>
  <c r="E58" i="57"/>
  <c r="M8" i="57"/>
  <c r="J8" i="57"/>
  <c r="D8" i="57"/>
  <c r="M58" i="56" l="1"/>
  <c r="L58" i="56"/>
  <c r="K58" i="56"/>
  <c r="G58" i="56"/>
  <c r="F58" i="56"/>
  <c r="E58" i="56"/>
  <c r="D8" i="56" s="1"/>
  <c r="M8" i="56" l="1"/>
  <c r="J8" i="56"/>
  <c r="G8" i="56"/>
  <c r="M27" i="32"/>
  <c r="L27" i="32"/>
  <c r="K27" i="32"/>
  <c r="J8" i="32" s="1"/>
  <c r="G27" i="32"/>
  <c r="D9" i="32" s="1"/>
  <c r="G9" i="32" s="1"/>
  <c r="F27" i="32"/>
  <c r="E27" i="32"/>
  <c r="D8" i="32"/>
  <c r="J36" i="5"/>
  <c r="I36" i="5"/>
  <c r="C36" i="5"/>
  <c r="C33" i="5"/>
  <c r="I25" i="5"/>
  <c r="J9" i="32"/>
  <c r="M9" i="32" l="1"/>
</calcChain>
</file>

<file path=xl/sharedStrings.xml><?xml version="1.0" encoding="utf-8"?>
<sst xmlns="http://schemas.openxmlformats.org/spreadsheetml/2006/main" count="3049" uniqueCount="222">
  <si>
    <t>작업일</t>
  </si>
  <si>
    <t>관리번호</t>
    <phoneticPr fontId="1" type="noConversion"/>
  </si>
  <si>
    <t>자료명</t>
  </si>
  <si>
    <t>단계 : 프로젝트 관리</t>
    <phoneticPr fontId="17" type="noConversion"/>
  </si>
  <si>
    <t>사용 권한</t>
    <phoneticPr fontId="17" type="noConversion"/>
  </si>
  <si>
    <t>Client Approval</t>
    <phoneticPr fontId="17" type="noConversion"/>
  </si>
  <si>
    <t>본인은 서명으로써 본 문서가 본 프로젝트 범위 내에서 사용될 것을 인가함.</t>
    <phoneticPr fontId="17" type="noConversion"/>
  </si>
  <si>
    <t>2002/X/XX</t>
  </si>
  <si>
    <t>개정번호</t>
  </si>
  <si>
    <t>제.개정 일자</t>
  </si>
  <si>
    <t>버전 : 1.0</t>
    <phoneticPr fontId="17" type="noConversion"/>
  </si>
  <si>
    <t>승 인 자 :</t>
    <phoneticPr fontId="17" type="noConversion"/>
  </si>
  <si>
    <t>(인)</t>
    <phoneticPr fontId="17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</si>
  <si>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17" type="noConversion"/>
  </si>
  <si>
    <t>검 토 자 :</t>
    <phoneticPr fontId="17" type="noConversion"/>
  </si>
  <si>
    <t>본 문서에 대한 서명은 본 문서에 대하여 수행 및 유지관리의 책임이 있음을 인정하는 것임.</t>
    <phoneticPr fontId="17" type="noConversion"/>
  </si>
  <si>
    <t xml:space="preserve">검 토 자 : </t>
    <phoneticPr fontId="17" type="noConversion"/>
  </si>
  <si>
    <t xml:space="preserve">작 성 자 : </t>
    <phoneticPr fontId="17" type="noConversion"/>
  </si>
  <si>
    <t>Page ii</t>
    <phoneticPr fontId="17" type="noConversion"/>
  </si>
  <si>
    <t>제.개정 이력</t>
    <phoneticPr fontId="17" type="noConversion"/>
  </si>
  <si>
    <t>제정</t>
    <phoneticPr fontId="17" type="noConversion"/>
  </si>
  <si>
    <t>2002/04/30</t>
    <phoneticPr fontId="17" type="noConversion"/>
  </si>
  <si>
    <t>제.개정 페이지 및 내용</t>
    <phoneticPr fontId="17" type="noConversion"/>
  </si>
  <si>
    <t>제.개정 일자</t>
    <phoneticPr fontId="17" type="noConversion"/>
  </si>
  <si>
    <t>보고일자</t>
    <phoneticPr fontId="1" type="noConversion"/>
  </si>
  <si>
    <t>Version #: 1.0</t>
  </si>
  <si>
    <t>문서번호 : 9261</t>
    <phoneticPr fontId="17" type="noConversion"/>
  </si>
  <si>
    <t>엘에스웨어 Approval</t>
    <phoneticPr fontId="17" type="noConversion"/>
  </si>
  <si>
    <t>Issue Date: 2011-05-27</t>
    <phoneticPr fontId="33" type="noConversion"/>
  </si>
  <si>
    <t>오디오/비디오 변형물 생성</t>
    <phoneticPr fontId="1" type="noConversion"/>
  </si>
  <si>
    <t>전체 목표 수량</t>
    <phoneticPr fontId="33" type="noConversion"/>
  </si>
  <si>
    <t>목표수량</t>
    <phoneticPr fontId="34" type="noConversion"/>
  </si>
  <si>
    <t>전주실적</t>
    <phoneticPr fontId="34" type="noConversion"/>
  </si>
  <si>
    <t>금주실적</t>
    <phoneticPr fontId="34" type="noConversion"/>
  </si>
  <si>
    <t>오디오</t>
    <phoneticPr fontId="34" type="noConversion"/>
  </si>
  <si>
    <t>비디오</t>
    <phoneticPr fontId="34" type="noConversion"/>
  </si>
  <si>
    <t>Echo (2)</t>
  </si>
  <si>
    <t>Dynamic Range Reduction (1)</t>
  </si>
  <si>
    <t>Equalization (1)</t>
  </si>
  <si>
    <t>Speed change (4)</t>
  </si>
  <si>
    <t>Time Scale change (2)</t>
  </si>
  <si>
    <t>Sample Rate Conversion (1)</t>
  </si>
  <si>
    <t>Band-Pass Filtering (1)</t>
  </si>
  <si>
    <t>Noise Addition (2)</t>
  </si>
  <si>
    <t>Wow and Flutter (1)</t>
  </si>
  <si>
    <t>Codec Change (6)</t>
  </si>
  <si>
    <t>D/A-A/D Conversion (1)</t>
  </si>
  <si>
    <t>Multi-transformation (3)</t>
  </si>
  <si>
    <t>기타 (5)</t>
  </si>
  <si>
    <t>클립 파일 제작 (10)</t>
  </si>
  <si>
    <t>변형항목 (세부파라메터수)</t>
    <phoneticPr fontId="34" type="noConversion"/>
  </si>
  <si>
    <t>변형항목 (세부파라메터수)</t>
    <phoneticPr fontId="34" type="noConversion"/>
  </si>
  <si>
    <t>logo Insert (1)</t>
  </si>
  <si>
    <t>Caption Insert (3)</t>
  </si>
  <si>
    <t>Severe compression (2)</t>
  </si>
  <si>
    <t>Codec Change (3)</t>
  </si>
  <si>
    <t>Resolution Change (3)</t>
  </si>
  <si>
    <t>Ratio Change (2)</t>
  </si>
  <si>
    <t>Frame-rate reduction (1)</t>
  </si>
  <si>
    <t>Rotation (3)</t>
  </si>
  <si>
    <t>Flip (2)</t>
  </si>
  <si>
    <t>Color to monochrome conversion (1)</t>
  </si>
  <si>
    <t>Brightness Change (4)</t>
  </si>
  <si>
    <t>Contrast Change (2)</t>
  </si>
  <si>
    <t>Multi-transformation (6)</t>
  </si>
  <si>
    <t>합계</t>
    <phoneticPr fontId="34" type="noConversion"/>
  </si>
  <si>
    <t>WS-AD-20110613</t>
    <phoneticPr fontId="1" type="noConversion"/>
  </si>
  <si>
    <t>2011-08-16 ~ 2011-08-21</t>
    <phoneticPr fontId="1" type="noConversion"/>
  </si>
  <si>
    <t>전체 누적 실적</t>
    <phoneticPr fontId="33" type="noConversion"/>
  </si>
  <si>
    <t>전체 누적 달성률</t>
    <phoneticPr fontId="33" type="noConversion"/>
  </si>
  <si>
    <t>전체 목표 수량</t>
    <phoneticPr fontId="33" type="noConversion"/>
  </si>
  <si>
    <t>예상 목표 달성률</t>
    <phoneticPr fontId="34" type="noConversion"/>
  </si>
  <si>
    <t>Document #:9261-변형물 워크시트</t>
  </si>
  <si>
    <t>`</t>
    <phoneticPr fontId="35" type="noConversion"/>
  </si>
  <si>
    <t>전일누적</t>
    <phoneticPr fontId="34" type="noConversion"/>
  </si>
  <si>
    <t>금일실적</t>
    <phoneticPr fontId="34" type="noConversion"/>
  </si>
  <si>
    <t>한국저작권위원회  문경도 선임</t>
    <phoneticPr fontId="2" type="noConversion"/>
  </si>
  <si>
    <t>메아리 - delay 100ms</t>
    <phoneticPr fontId="34" type="noConversion"/>
  </si>
  <si>
    <t>메아리 - delay 200ms</t>
    <phoneticPr fontId="34" type="noConversion"/>
  </si>
  <si>
    <t>재생 가능 음역대 감소</t>
    <phoneticPr fontId="34" type="noConversion"/>
  </si>
  <si>
    <t>균일화</t>
    <phoneticPr fontId="34" type="noConversion"/>
  </si>
  <si>
    <t>속도 변환 - 0.05</t>
    <phoneticPr fontId="34" type="noConversion"/>
  </si>
  <si>
    <t>속도 변환 - 0.03</t>
    <phoneticPr fontId="34" type="noConversion"/>
  </si>
  <si>
    <t>속도 변환 - -0.03</t>
    <phoneticPr fontId="34" type="noConversion"/>
  </si>
  <si>
    <t>속도 변환 - -0.05</t>
    <phoneticPr fontId="34" type="noConversion"/>
  </si>
  <si>
    <t>시간 척도 변환 - Pitch shifting 3%</t>
    <phoneticPr fontId="34" type="noConversion"/>
  </si>
  <si>
    <t>시간 척도 변환 - Pitch shifting -3%</t>
    <phoneticPr fontId="34" type="noConversion"/>
  </si>
  <si>
    <t>샘플링 빈도 변환</t>
    <phoneticPr fontId="34" type="noConversion"/>
  </si>
  <si>
    <t>통과 대역</t>
    <phoneticPr fontId="34" type="noConversion"/>
  </si>
  <si>
    <t>노이즈 추가 - Amplitude = -37.1dB</t>
    <phoneticPr fontId="34" type="noConversion"/>
  </si>
  <si>
    <t>노이즈 추가 - Amplitude = -19.0dB</t>
    <phoneticPr fontId="34" type="noConversion"/>
  </si>
  <si>
    <t>시간 흐름에 따른 속도</t>
    <phoneticPr fontId="34" type="noConversion"/>
  </si>
  <si>
    <t>디지털/아날로그 형태 변환</t>
    <phoneticPr fontId="34" type="noConversion"/>
  </si>
  <si>
    <t>코덱 변환 - AAC(MP4)-128kbps</t>
    <phoneticPr fontId="34" type="noConversion"/>
  </si>
  <si>
    <t>코덱 변환 - AAC(MP4)-96kbps</t>
    <phoneticPr fontId="34" type="noConversion"/>
  </si>
  <si>
    <t>코덱 변환 - OGG-128kbps</t>
    <phoneticPr fontId="34" type="noConversion"/>
  </si>
  <si>
    <t>코덱 변환 - OGG-96kbps</t>
    <phoneticPr fontId="34" type="noConversion"/>
  </si>
  <si>
    <t>코덱 변환 - WMA-128kbps</t>
    <phoneticPr fontId="34" type="noConversion"/>
  </si>
  <si>
    <t>코덱 변환 - WMA-96kbps</t>
    <phoneticPr fontId="34" type="noConversion"/>
  </si>
  <si>
    <t>복합 변형 - AAC, 128kbps, 3%</t>
    <phoneticPr fontId="34" type="noConversion"/>
  </si>
  <si>
    <t>복합 변형 - AAC, 128kbps, -3%</t>
    <phoneticPr fontId="34" type="noConversion"/>
  </si>
  <si>
    <t>복합 변형 - OGG, 128kbps, 3%</t>
    <phoneticPr fontId="34" type="noConversion"/>
  </si>
  <si>
    <t>복합 변형 - OGG, 128kbps, -3%</t>
    <phoneticPr fontId="34" type="noConversion"/>
  </si>
  <si>
    <t>복합 변형 - WMA, 128kbps, 3%</t>
    <phoneticPr fontId="34" type="noConversion"/>
  </si>
  <si>
    <t>복합 변형 - WMA, 128kbps, -3%</t>
    <phoneticPr fontId="34" type="noConversion"/>
  </si>
  <si>
    <t>기타(압축) - Zip 압축</t>
    <phoneticPr fontId="34" type="noConversion"/>
  </si>
  <si>
    <t>기타(압축) - zip 이중 압축</t>
    <phoneticPr fontId="34" type="noConversion"/>
  </si>
  <si>
    <t>기타(압축) - egg 압축</t>
    <phoneticPr fontId="34" type="noConversion"/>
  </si>
  <si>
    <t>기타(압축) - exe 압축</t>
    <phoneticPr fontId="34" type="noConversion"/>
  </si>
  <si>
    <t>기타(압축) - exe,zip압축</t>
    <phoneticPr fontId="34" type="noConversion"/>
  </si>
  <si>
    <t>축약성 - 2초</t>
    <phoneticPr fontId="34" type="noConversion"/>
  </si>
  <si>
    <t>축약성 - 3초</t>
    <phoneticPr fontId="34" type="noConversion"/>
  </si>
  <si>
    <t>축약성 - 5초</t>
    <phoneticPr fontId="34" type="noConversion"/>
  </si>
  <si>
    <t>축약성 - 10초</t>
    <phoneticPr fontId="34" type="noConversion"/>
  </si>
  <si>
    <t>축약성 - 15초</t>
    <phoneticPr fontId="34" type="noConversion"/>
  </si>
  <si>
    <t>축약성 - 30초</t>
    <phoneticPr fontId="34" type="noConversion"/>
  </si>
  <si>
    <t>축약성 - 50초</t>
    <phoneticPr fontId="34" type="noConversion"/>
  </si>
  <si>
    <t>축약성 - 60초</t>
    <phoneticPr fontId="34" type="noConversion"/>
  </si>
  <si>
    <t>축약성 - 70초</t>
    <phoneticPr fontId="34" type="noConversion"/>
  </si>
  <si>
    <t>축약성 - 90초</t>
    <phoneticPr fontId="34" type="noConversion"/>
  </si>
  <si>
    <t>로고삽입</t>
    <phoneticPr fontId="34" type="noConversion"/>
  </si>
  <si>
    <t>자막삽입 - 폰트 사이즈 12</t>
    <phoneticPr fontId="34" type="noConversion"/>
  </si>
  <si>
    <t>자막삽입 - 폰트 사이즈 16</t>
    <phoneticPr fontId="34" type="noConversion"/>
  </si>
  <si>
    <t>자막삽입 - 폰트 사이즈 20</t>
    <phoneticPr fontId="34" type="noConversion"/>
  </si>
  <si>
    <t>영상 압축 - Divx 512 Kbps</t>
    <phoneticPr fontId="34" type="noConversion"/>
  </si>
  <si>
    <t>영상 압축 - Divx 700 Kbps</t>
    <phoneticPr fontId="34" type="noConversion"/>
  </si>
  <si>
    <t>코덱 변환 - H.264/MPEG-4 AVC</t>
    <phoneticPr fontId="34" type="noConversion"/>
  </si>
  <si>
    <t>코덱 변환 - WMV</t>
    <phoneticPr fontId="34" type="noConversion"/>
  </si>
  <si>
    <t>코덱 변환 - Xvid</t>
    <phoneticPr fontId="34" type="noConversion"/>
  </si>
  <si>
    <t>화면비 변환 - 16:9 to 4:3</t>
    <phoneticPr fontId="34" type="noConversion"/>
  </si>
  <si>
    <t>화면비 변환 - 4:3 to 16:9</t>
    <phoneticPr fontId="34" type="noConversion"/>
  </si>
  <si>
    <t>프레임 비율 감소</t>
    <phoneticPr fontId="34" type="noConversion"/>
  </si>
  <si>
    <t>회전 - 90도 회전</t>
    <phoneticPr fontId="34" type="noConversion"/>
  </si>
  <si>
    <t>회전 - 180도 회전</t>
    <phoneticPr fontId="34" type="noConversion"/>
  </si>
  <si>
    <t>회전 - 270도 회전</t>
    <phoneticPr fontId="34" type="noConversion"/>
  </si>
  <si>
    <t>반전 - 수평 반전</t>
    <phoneticPr fontId="34" type="noConversion"/>
  </si>
  <si>
    <t>반전 - 수직 반전</t>
    <phoneticPr fontId="34" type="noConversion"/>
  </si>
  <si>
    <t>흑백변환</t>
    <phoneticPr fontId="34" type="noConversion"/>
  </si>
  <si>
    <t>밝기변화 - 9</t>
    <phoneticPr fontId="34" type="noConversion"/>
  </si>
  <si>
    <t>밝기변화 - -18</t>
    <phoneticPr fontId="34" type="noConversion"/>
  </si>
  <si>
    <t>밝기변화 - -9</t>
    <phoneticPr fontId="34" type="noConversion"/>
  </si>
  <si>
    <t>밝기변화 - 18</t>
    <phoneticPr fontId="34" type="noConversion"/>
  </si>
  <si>
    <t>대조 효과 변환 - Contrast(118%)</t>
    <phoneticPr fontId="34" type="noConversion"/>
  </si>
  <si>
    <t>대조 효과 변환 - Contrast(81%)</t>
    <phoneticPr fontId="34" type="noConversion"/>
  </si>
  <si>
    <t>복합변형 - Divx 512Kbps/Xvid/폰트16</t>
    <phoneticPr fontId="34" type="noConversion"/>
  </si>
  <si>
    <t>복합변형 - Divx 512Kbps/H.264/폰트16</t>
    <phoneticPr fontId="34" type="noConversion"/>
  </si>
  <si>
    <t>복합변형 - Divx 512Kbps/WMV/폰트16</t>
    <phoneticPr fontId="34" type="noConversion"/>
  </si>
  <si>
    <t>복합변형 - Divx 700Kbps/H.264/폰트16</t>
    <phoneticPr fontId="34" type="noConversion"/>
  </si>
  <si>
    <t>복합변형 - Divx 700Kbps/Xvid/폰트16</t>
    <phoneticPr fontId="34" type="noConversion"/>
  </si>
  <si>
    <t>복합변형 - Divx 700Kbps/WMV/폰트16</t>
    <phoneticPr fontId="34" type="noConversion"/>
  </si>
  <si>
    <t>기타(압축) - zip 압축</t>
    <phoneticPr fontId="34" type="noConversion"/>
  </si>
  <si>
    <t>기타(압축) - zip 압축 (이중압축)</t>
    <phoneticPr fontId="34" type="noConversion"/>
  </si>
  <si>
    <t>기타(압축) - exe 압축 + zip 압축</t>
    <phoneticPr fontId="34" type="noConversion"/>
  </si>
  <si>
    <t>해상도 변화 - 320x240</t>
    <phoneticPr fontId="34" type="noConversion"/>
  </si>
  <si>
    <t>해상도 변화 - 640x480</t>
    <phoneticPr fontId="34" type="noConversion"/>
  </si>
  <si>
    <t>해상도 변화 - 800x480</t>
    <phoneticPr fontId="34" type="noConversion"/>
  </si>
  <si>
    <t>축약성 - 20초</t>
    <phoneticPr fontId="34" type="noConversion"/>
  </si>
  <si>
    <t>축약성 - 120초</t>
    <phoneticPr fontId="34" type="noConversion"/>
  </si>
  <si>
    <t>축약성 - 140초</t>
    <phoneticPr fontId="34" type="noConversion"/>
  </si>
  <si>
    <t>축약성 - 160초</t>
    <phoneticPr fontId="34" type="noConversion"/>
  </si>
  <si>
    <t>축약성 - 180초</t>
    <phoneticPr fontId="34" type="noConversion"/>
  </si>
  <si>
    <t>변형항목 (43항목)</t>
    <phoneticPr fontId="34" type="noConversion"/>
  </si>
  <si>
    <t>변형항목 (48항목)</t>
    <phoneticPr fontId="34" type="noConversion"/>
  </si>
  <si>
    <t>데이타셋 변형작업 워크시트</t>
    <phoneticPr fontId="17" type="noConversion"/>
  </si>
  <si>
    <t>데이타셋 변형작업 워크시트</t>
    <phoneticPr fontId="43" type="noConversion"/>
  </si>
  <si>
    <t>데이타셋 변형작업 워크시트</t>
    <phoneticPr fontId="35" type="noConversion"/>
  </si>
  <si>
    <t>한국저작권위원회  차태원 팀장</t>
    <phoneticPr fontId="2" type="noConversion"/>
  </si>
  <si>
    <t>저작권기술 성능평가 시스템 개선 및 고도화</t>
    <phoneticPr fontId="2" type="noConversion"/>
  </si>
  <si>
    <t>작성일자 : 2018/05/29</t>
    <phoneticPr fontId="17" type="noConversion"/>
  </si>
  <si>
    <t>주식회사 굿씽크 곽종 부장</t>
    <phoneticPr fontId="17" type="noConversion"/>
  </si>
  <si>
    <t>엘에스웨어 신창권 상무</t>
    <phoneticPr fontId="17" type="noConversion"/>
  </si>
  <si>
    <t>엘에스웨어 신지헌</t>
    <phoneticPr fontId="17" type="noConversion"/>
  </si>
  <si>
    <t>Issue Date: 2018-07-11</t>
    <phoneticPr fontId="33" type="noConversion"/>
  </si>
  <si>
    <t>WS-FF-2018-07-11</t>
    <phoneticPr fontId="1" type="noConversion"/>
  </si>
  <si>
    <t>WS-FF-2018-07-16</t>
    <phoneticPr fontId="1" type="noConversion"/>
  </si>
  <si>
    <t>Issue Date: 2018-07-16</t>
    <phoneticPr fontId="33" type="noConversion"/>
  </si>
  <si>
    <t>Issue Date: 2018-07-17</t>
    <phoneticPr fontId="33" type="noConversion"/>
  </si>
  <si>
    <t>WS-FF-2018-07-17</t>
    <phoneticPr fontId="1" type="noConversion"/>
  </si>
  <si>
    <t>WS-FF-2018-07-18</t>
    <phoneticPr fontId="1" type="noConversion"/>
  </si>
  <si>
    <t>Issue Date: 2018-07-18</t>
    <phoneticPr fontId="33" type="noConversion"/>
  </si>
  <si>
    <t>Issue Date: 2018-07-19</t>
    <phoneticPr fontId="33" type="noConversion"/>
  </si>
  <si>
    <t>WS-FF-2018-07-19</t>
    <phoneticPr fontId="1" type="noConversion"/>
  </si>
  <si>
    <t>WS-FF-2018-07-20</t>
    <phoneticPr fontId="1" type="noConversion"/>
  </si>
  <si>
    <t>Issue Date: 2018-07-20</t>
    <phoneticPr fontId="33" type="noConversion"/>
  </si>
  <si>
    <t>Issue Date: 2018-07-23</t>
    <phoneticPr fontId="33" type="noConversion"/>
  </si>
  <si>
    <t>WS-FF-2018-07-23</t>
    <phoneticPr fontId="1" type="noConversion"/>
  </si>
  <si>
    <t>Issue Date: 2018-07-24</t>
    <phoneticPr fontId="33" type="noConversion"/>
  </si>
  <si>
    <t>WS-FF-2018-07-24</t>
    <phoneticPr fontId="1" type="noConversion"/>
  </si>
  <si>
    <t>WS-FF-2018-07-25</t>
    <phoneticPr fontId="1" type="noConversion"/>
  </si>
  <si>
    <t>Issue Date: 2018-07-25</t>
    <phoneticPr fontId="33" type="noConversion"/>
  </si>
  <si>
    <t>비디오(오디오제거)</t>
    <phoneticPr fontId="34" type="noConversion"/>
  </si>
  <si>
    <t>WS-FF-2018-07-26</t>
    <phoneticPr fontId="1" type="noConversion"/>
  </si>
  <si>
    <t>Issue Date: 2018-07-26</t>
    <phoneticPr fontId="33" type="noConversion"/>
  </si>
  <si>
    <t>WS-FF-2018-07-27</t>
    <phoneticPr fontId="1" type="noConversion"/>
  </si>
  <si>
    <t>Issue Date: 2018-07-27</t>
    <phoneticPr fontId="33" type="noConversion"/>
  </si>
  <si>
    <t>Issue Date: 2018-07-30</t>
    <phoneticPr fontId="33" type="noConversion"/>
  </si>
  <si>
    <t>WS-FF-2018-07-30</t>
    <phoneticPr fontId="1" type="noConversion"/>
  </si>
  <si>
    <t>WS-FF-2018-07-31</t>
    <phoneticPr fontId="1" type="noConversion"/>
  </si>
  <si>
    <t>Issue Date: 2018-07-31</t>
    <phoneticPr fontId="33" type="noConversion"/>
  </si>
  <si>
    <t>WS-FF-2018-08-01</t>
    <phoneticPr fontId="1" type="noConversion"/>
  </si>
  <si>
    <t>Issue Date: 2018-08-01</t>
    <phoneticPr fontId="33" type="noConversion"/>
  </si>
  <si>
    <t>Issue Date: 2018-08-02</t>
    <phoneticPr fontId="33" type="noConversion"/>
  </si>
  <si>
    <t>WS-FF-2018-08-02</t>
    <phoneticPr fontId="1" type="noConversion"/>
  </si>
  <si>
    <t>WS-FF-2018-08-03</t>
    <phoneticPr fontId="1" type="noConversion"/>
  </si>
  <si>
    <t>Issue Date: 2018-08-03</t>
    <phoneticPr fontId="33" type="noConversion"/>
  </si>
  <si>
    <t>Issue Date: 2018-08-06</t>
    <phoneticPr fontId="33" type="noConversion"/>
  </si>
  <si>
    <t>WS-FF-2018-08-06</t>
    <phoneticPr fontId="1" type="noConversion"/>
  </si>
  <si>
    <t>WS-FF-2018-08-09</t>
    <phoneticPr fontId="1" type="noConversion"/>
  </si>
  <si>
    <t>Issue Date: 2018-08-09</t>
    <phoneticPr fontId="33" type="noConversion"/>
  </si>
  <si>
    <t>WS-FF-2018-08-10</t>
    <phoneticPr fontId="1" type="noConversion"/>
  </si>
  <si>
    <t>Issue Date: 2018-08-10</t>
    <phoneticPr fontId="33" type="noConversion"/>
  </si>
  <si>
    <t>Issue Date: 2018-08-14</t>
    <phoneticPr fontId="33" type="noConversion"/>
  </si>
  <si>
    <t>WS-FF-2018-08-14</t>
    <phoneticPr fontId="1" type="noConversion"/>
  </si>
  <si>
    <t>Issue Date: 2018-08-16</t>
    <phoneticPr fontId="33" type="noConversion"/>
  </si>
  <si>
    <t>WS-FF-2018-08-16</t>
    <phoneticPr fontId="1" type="noConversion"/>
  </si>
  <si>
    <t>WS-FF-2018-08-17</t>
    <phoneticPr fontId="1" type="noConversion"/>
  </si>
  <si>
    <t>Issue Date: 2018-08-17</t>
    <phoneticPr fontId="33" type="noConversion"/>
  </si>
  <si>
    <t>불투명도 100%</t>
    <phoneticPr fontId="34" type="noConversion"/>
  </si>
  <si>
    <t>코덱 변환 - MPEG-4/AVC</t>
    <phoneticPr fontId="34" type="noConversion"/>
  </si>
  <si>
    <t>복합변형 - Divx 512Kbps/H.264/폰트사이즈16</t>
    <phoneticPr fontId="34" type="noConversion"/>
  </si>
  <si>
    <t>복합변형 - Divx 700Kbps/H.264/폰트사이즈16</t>
    <phoneticPr fontId="34" type="noConversion"/>
  </si>
  <si>
    <t>WS-FF-2018-08-24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</si>
</sst>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.0"/>
    <numFmt numFmtId="177" formatCode="_-* #,##0.0_-;\-* #,##0.0_-;_-* &quot;-&quot;_-;_-@_-"/>
    <numFmt numFmtId="178" formatCode="_-* #,##0.00_-;\-* #,##0.00_-;_-* &quot;-&quot;_-;_-@_-"/>
  </numFmts>
  <fonts count="44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name val="Arial"/>
      <family val="2"/>
    </font>
    <font>
      <b/>
      <sz val="14"/>
      <name val="Arial"/>
      <family val="2"/>
    </font>
    <font>
      <sz val="8"/>
      <name val="맑은 고딕"/>
      <family val="3"/>
      <charset val="129"/>
    </font>
    <font>
      <b/>
      <sz val="28"/>
      <color indexed="18"/>
      <name val="바탕"/>
      <family val="1"/>
      <charset val="129"/>
    </font>
    <font>
      <b/>
      <sz val="28"/>
      <color indexed="18"/>
      <name val="Times New Roman"/>
      <family val="1"/>
    </font>
    <font>
      <b/>
      <i/>
      <sz val="18"/>
      <color indexed="18"/>
      <name val="돋움"/>
      <family val="3"/>
      <charset val="129"/>
    </font>
    <font>
      <b/>
      <i/>
      <sz val="18"/>
      <name val="Arial"/>
      <family val="2"/>
    </font>
    <font>
      <b/>
      <i/>
      <sz val="24"/>
      <color indexed="18"/>
      <name val="돋움"/>
      <family val="3"/>
      <charset val="129"/>
    </font>
    <font>
      <b/>
      <i/>
      <sz val="24"/>
      <name val="Arial"/>
      <family val="2"/>
    </font>
    <font>
      <b/>
      <sz val="24"/>
      <color indexed="18"/>
      <name val="Times New Roman"/>
      <family val="1"/>
    </font>
    <font>
      <u/>
      <sz val="11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sz val="10"/>
      <name val="Book Antiqua"/>
      <family val="1"/>
    </font>
    <font>
      <b/>
      <sz val="18"/>
      <name val="궁서"/>
      <family val="1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8"/>
      <name val="Book Antiqua"/>
      <family val="1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41" fontId="36" fillId="0" borderId="0" applyFont="0" applyFill="0" applyBorder="0" applyAlignment="0" applyProtection="0">
      <alignment vertical="center"/>
    </xf>
    <xf numFmtId="0" fontId="13" fillId="0" borderId="0"/>
    <xf numFmtId="0" fontId="2" fillId="0" borderId="0"/>
    <xf numFmtId="0" fontId="14" fillId="0" borderId="0"/>
    <xf numFmtId="0" fontId="2" fillId="0" borderId="0"/>
  </cellStyleXfs>
  <cellXfs count="187">
    <xf numFmtId="0" fontId="0" fillId="0" borderId="0" xfId="0">
      <alignment vertical="center"/>
    </xf>
    <xf numFmtId="0" fontId="3" fillId="2" borderId="0" xfId="5" applyFont="1" applyFill="1" applyBorder="1"/>
    <xf numFmtId="0" fontId="2" fillId="2" borderId="0" xfId="5" applyFill="1" applyBorder="1" applyAlignment="1">
      <alignment horizontal="center"/>
    </xf>
    <xf numFmtId="0" fontId="2" fillId="2" borderId="0" xfId="5" applyFill="1" applyBorder="1"/>
    <xf numFmtId="0" fontId="2" fillId="0" borderId="0" xfId="5" applyBorder="1"/>
    <xf numFmtId="0" fontId="2" fillId="0" borderId="0" xfId="5"/>
    <xf numFmtId="0" fontId="2" fillId="2" borderId="0" xfId="5" applyFont="1" applyFill="1" applyBorder="1"/>
    <xf numFmtId="0" fontId="2" fillId="2" borderId="0" xfId="5" applyFill="1" applyBorder="1" applyAlignment="1">
      <alignment horizontal="left"/>
    </xf>
    <xf numFmtId="0" fontId="18" fillId="0" borderId="1" xfId="3" applyFont="1" applyBorder="1" applyAlignment="1">
      <alignment vertical="top" wrapText="1"/>
    </xf>
    <xf numFmtId="0" fontId="18" fillId="0" borderId="2" xfId="3" applyFont="1" applyBorder="1" applyAlignment="1">
      <alignment vertical="top" wrapText="1"/>
    </xf>
    <xf numFmtId="0" fontId="18" fillId="0" borderId="3" xfId="3" applyFont="1" applyBorder="1" applyAlignment="1">
      <alignment horizontal="left" vertical="top" wrapText="1"/>
    </xf>
    <xf numFmtId="0" fontId="14" fillId="0" borderId="0" xfId="3" applyFont="1" applyAlignment="1">
      <alignment vertical="center"/>
    </xf>
    <xf numFmtId="0" fontId="2" fillId="0" borderId="0" xfId="3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0" fontId="2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176" fontId="22" fillId="0" borderId="0" xfId="3" applyNumberFormat="1" applyFont="1" applyBorder="1" applyAlignment="1">
      <alignment horizontal="center" vertical="top" wrapText="1"/>
    </xf>
    <xf numFmtId="176" fontId="22" fillId="0" borderId="4" xfId="3" applyNumberFormat="1" applyFont="1" applyBorder="1" applyAlignment="1">
      <alignment horizontal="center" vertical="top" wrapText="1"/>
    </xf>
    <xf numFmtId="0" fontId="23" fillId="0" borderId="4" xfId="3" applyFont="1" applyBorder="1" applyAlignment="1">
      <alignment horizontal="left"/>
    </xf>
    <xf numFmtId="0" fontId="2" fillId="0" borderId="4" xfId="3" applyBorder="1" applyAlignment="1">
      <alignment horizontal="left"/>
    </xf>
    <xf numFmtId="0" fontId="2" fillId="0" borderId="4" xfId="3" applyBorder="1" applyAlignment="1"/>
    <xf numFmtId="0" fontId="2" fillId="0" borderId="4" xfId="3" applyFont="1" applyBorder="1" applyAlignment="1"/>
    <xf numFmtId="0" fontId="2" fillId="0" borderId="4" xfId="3" applyFont="1" applyBorder="1" applyAlignment="1">
      <alignment horizontal="left"/>
    </xf>
    <xf numFmtId="0" fontId="2" fillId="0" borderId="0" xfId="3" applyFont="1" applyBorder="1" applyAlignment="1"/>
    <xf numFmtId="0" fontId="24" fillId="0" borderId="0" xfId="3" applyFont="1" applyBorder="1" applyAlignment="1"/>
    <xf numFmtId="0" fontId="25" fillId="0" borderId="0" xfId="3" applyFont="1" applyBorder="1" applyAlignment="1"/>
    <xf numFmtId="0" fontId="2" fillId="0" borderId="0" xfId="3" applyBorder="1" applyAlignment="1"/>
    <xf numFmtId="14" fontId="2" fillId="0" borderId="0" xfId="3" quotePrefix="1" applyNumberFormat="1" applyFont="1" applyBorder="1" applyAlignment="1"/>
    <xf numFmtId="0" fontId="18" fillId="0" borderId="4" xfId="3" applyFont="1" applyBorder="1" applyAlignment="1">
      <alignment horizontal="left"/>
    </xf>
    <xf numFmtId="0" fontId="26" fillId="0" borderId="0" xfId="3" applyFont="1" applyBorder="1" applyAlignment="1">
      <alignment horizontal="center" vertical="top" wrapText="1"/>
    </xf>
    <xf numFmtId="0" fontId="27" fillId="0" borderId="0" xfId="3" applyFont="1" applyBorder="1" applyAlignment="1"/>
    <xf numFmtId="0" fontId="26" fillId="0" borderId="0" xfId="3" applyFont="1" applyBorder="1" applyAlignment="1"/>
    <xf numFmtId="0" fontId="30" fillId="0" borderId="0" xfId="3" applyFont="1" applyAlignment="1">
      <alignment vertical="center"/>
    </xf>
    <xf numFmtId="176" fontId="31" fillId="0" borderId="5" xfId="3" applyNumberFormat="1" applyFont="1" applyBorder="1" applyAlignment="1">
      <alignment horizontal="center" vertical="top" wrapText="1"/>
    </xf>
    <xf numFmtId="176" fontId="31" fillId="0" borderId="6" xfId="3" applyNumberFormat="1" applyFont="1" applyBorder="1" applyAlignment="1">
      <alignment horizontal="center" vertical="top" wrapText="1"/>
    </xf>
    <xf numFmtId="176" fontId="18" fillId="0" borderId="6" xfId="3" applyNumberFormat="1" applyFont="1" applyBorder="1" applyAlignment="1">
      <alignment horizontal="center" vertical="top" wrapText="1"/>
    </xf>
    <xf numFmtId="0" fontId="26" fillId="0" borderId="7" xfId="3" applyFont="1" applyBorder="1" applyAlignment="1">
      <alignment horizontal="center" vertical="top" wrapText="1"/>
    </xf>
    <xf numFmtId="0" fontId="32" fillId="0" borderId="1" xfId="0" applyFont="1" applyBorder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37" fillId="0" borderId="0" xfId="0" applyFont="1">
      <alignment vertical="center"/>
    </xf>
    <xf numFmtId="41" fontId="38" fillId="0" borderId="8" xfId="1" applyFont="1" applyBorder="1" applyAlignment="1">
      <alignment horizontal="right" vertical="center"/>
    </xf>
    <xf numFmtId="0" fontId="32" fillId="0" borderId="3" xfId="0" applyFont="1" applyBorder="1" applyAlignment="1">
      <alignment horizontal="center" vertical="center" wrapText="1"/>
    </xf>
    <xf numFmtId="41" fontId="39" fillId="0" borderId="8" xfId="1" applyFont="1" applyBorder="1" applyAlignment="1">
      <alignment horizontal="right" vertical="center"/>
    </xf>
    <xf numFmtId="41" fontId="37" fillId="0" borderId="8" xfId="1" applyFont="1" applyBorder="1" applyAlignment="1">
      <alignment horizontal="center" vertical="center"/>
    </xf>
    <xf numFmtId="41" fontId="38" fillId="0" borderId="3" xfId="1" applyFont="1" applyBorder="1" applyAlignment="1">
      <alignment horizontal="right" vertical="center"/>
    </xf>
    <xf numFmtId="41" fontId="38" fillId="0" borderId="9" xfId="1" applyFont="1" applyBorder="1" applyAlignment="1">
      <alignment horizontal="right" vertical="center"/>
    </xf>
    <xf numFmtId="41" fontId="37" fillId="3" borderId="8" xfId="1" applyFont="1" applyFill="1" applyBorder="1">
      <alignment vertical="center"/>
    </xf>
    <xf numFmtId="41" fontId="37" fillId="3" borderId="9" xfId="1" applyFont="1" applyFill="1" applyBorder="1">
      <alignment vertical="center"/>
    </xf>
    <xf numFmtId="41" fontId="37" fillId="3" borderId="3" xfId="1" applyFont="1" applyFill="1" applyBorder="1">
      <alignment vertical="center"/>
    </xf>
    <xf numFmtId="0" fontId="40" fillId="4" borderId="11" xfId="0" applyFont="1" applyFill="1" applyBorder="1" applyAlignment="1">
      <alignment horizontal="center" vertical="center"/>
    </xf>
    <xf numFmtId="0" fontId="40" fillId="4" borderId="12" xfId="0" applyFont="1" applyFill="1" applyBorder="1" applyAlignment="1">
      <alignment horizontal="center" vertical="center"/>
    </xf>
    <xf numFmtId="41" fontId="41" fillId="0" borderId="8" xfId="0" applyNumberFormat="1" applyFont="1" applyFill="1" applyBorder="1" applyAlignment="1">
      <alignment horizontal="center" vertical="center"/>
    </xf>
    <xf numFmtId="41" fontId="37" fillId="0" borderId="3" xfId="1" applyFont="1" applyBorder="1" applyAlignment="1">
      <alignment horizontal="center" vertical="center"/>
    </xf>
    <xf numFmtId="41" fontId="37" fillId="0" borderId="9" xfId="1" applyFont="1" applyBorder="1" applyAlignment="1">
      <alignment horizontal="center" vertical="center"/>
    </xf>
    <xf numFmtId="41" fontId="37" fillId="0" borderId="13" xfId="1" applyFont="1" applyBorder="1" applyAlignment="1">
      <alignment horizontal="center" vertical="center"/>
    </xf>
    <xf numFmtId="41" fontId="37" fillId="0" borderId="14" xfId="1" applyFont="1" applyBorder="1" applyAlignment="1">
      <alignment horizontal="center" vertical="center"/>
    </xf>
    <xf numFmtId="41" fontId="37" fillId="0" borderId="15" xfId="1" applyFont="1" applyBorder="1" applyAlignment="1">
      <alignment horizontal="center" vertical="center"/>
    </xf>
    <xf numFmtId="177" fontId="39" fillId="0" borderId="8" xfId="1" applyNumberFormat="1" applyFont="1" applyBorder="1" applyAlignment="1">
      <alignment horizontal="right" vertical="center"/>
    </xf>
    <xf numFmtId="177" fontId="39" fillId="0" borderId="13" xfId="1" applyNumberFormat="1" applyFont="1" applyBorder="1" applyAlignment="1">
      <alignment horizontal="right" vertical="center"/>
    </xf>
    <xf numFmtId="178" fontId="39" fillId="0" borderId="8" xfId="1" applyNumberFormat="1" applyFont="1" applyBorder="1" applyAlignment="1">
      <alignment horizontal="right" vertical="center"/>
    </xf>
    <xf numFmtId="178" fontId="39" fillId="0" borderId="13" xfId="1" applyNumberFormat="1" applyFont="1" applyBorder="1" applyAlignment="1">
      <alignment horizontal="right" vertical="center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40" fillId="4" borderId="11" xfId="0" applyFont="1" applyFill="1" applyBorder="1" applyAlignment="1">
      <alignment horizontal="center" vertical="center"/>
    </xf>
    <xf numFmtId="0" fontId="11" fillId="2" borderId="0" xfId="5" applyFont="1" applyFill="1" applyBorder="1" applyAlignment="1">
      <alignment horizontal="right"/>
    </xf>
    <xf numFmtId="0" fontId="12" fillId="2" borderId="0" xfId="5" applyFont="1" applyFill="1" applyBorder="1" applyAlignment="1">
      <alignment horizontal="left"/>
    </xf>
    <xf numFmtId="0" fontId="2" fillId="2" borderId="0" xfId="5" applyFill="1" applyBorder="1" applyAlignment="1">
      <alignment horizontal="left"/>
    </xf>
    <xf numFmtId="0" fontId="5" fillId="2" borderId="0" xfId="5" applyFont="1" applyFill="1" applyBorder="1" applyAlignment="1">
      <alignment horizontal="right"/>
    </xf>
    <xf numFmtId="0" fontId="6" fillId="2" borderId="0" xfId="5" applyFont="1" applyFill="1" applyBorder="1" applyAlignment="1">
      <alignment horizontal="right"/>
    </xf>
    <xf numFmtId="0" fontId="7" fillId="2" borderId="0" xfId="5" applyFont="1" applyFill="1" applyBorder="1" applyAlignment="1">
      <alignment horizontal="right"/>
    </xf>
    <xf numFmtId="0" fontId="8" fillId="2" borderId="0" xfId="5" applyFont="1" applyFill="1" applyBorder="1" applyAlignment="1">
      <alignment horizontal="right"/>
    </xf>
    <xf numFmtId="0" fontId="6" fillId="2" borderId="0" xfId="5" applyFont="1" applyFill="1" applyBorder="1" applyAlignment="1">
      <alignment horizontal="center"/>
    </xf>
    <xf numFmtId="0" fontId="9" fillId="2" borderId="0" xfId="5" applyFont="1" applyFill="1" applyBorder="1" applyAlignment="1">
      <alignment horizontal="right"/>
    </xf>
    <xf numFmtId="0" fontId="10" fillId="2" borderId="0" xfId="5" applyFont="1" applyFill="1" applyBorder="1" applyAlignment="1">
      <alignment horizontal="right"/>
    </xf>
    <xf numFmtId="0" fontId="15" fillId="0" borderId="24" xfId="3" applyFont="1" applyBorder="1" applyAlignment="1">
      <alignment horizontal="center" vertical="top" wrapText="1"/>
    </xf>
    <xf numFmtId="0" fontId="15" fillId="0" borderId="25" xfId="3" applyFont="1" applyBorder="1" applyAlignment="1">
      <alignment horizontal="center" vertical="top" wrapText="1"/>
    </xf>
    <xf numFmtId="0" fontId="15" fillId="0" borderId="26" xfId="3" applyFont="1" applyBorder="1" applyAlignment="1">
      <alignment horizontal="center" vertical="top" wrapText="1"/>
    </xf>
    <xf numFmtId="0" fontId="15" fillId="0" borderId="27" xfId="3" applyFont="1" applyBorder="1" applyAlignment="1">
      <alignment horizontal="center" vertical="top" wrapText="1"/>
    </xf>
    <xf numFmtId="0" fontId="15" fillId="0" borderId="28" xfId="3" applyFont="1" applyBorder="1" applyAlignment="1">
      <alignment horizontal="center" vertical="top" wrapText="1"/>
    </xf>
    <xf numFmtId="0" fontId="15" fillId="0" borderId="29" xfId="3" applyFont="1" applyBorder="1" applyAlignment="1">
      <alignment horizontal="center" vertical="top" wrapText="1"/>
    </xf>
    <xf numFmtId="0" fontId="16" fillId="0" borderId="30" xfId="3" applyFont="1" applyBorder="1" applyAlignment="1">
      <alignment horizontal="center" vertical="center" wrapText="1"/>
    </xf>
    <xf numFmtId="0" fontId="16" fillId="0" borderId="31" xfId="3" applyFont="1" applyBorder="1" applyAlignment="1">
      <alignment horizontal="center" vertical="center" wrapText="1"/>
    </xf>
    <xf numFmtId="0" fontId="16" fillId="0" borderId="32" xfId="3" applyFont="1" applyBorder="1" applyAlignment="1">
      <alignment horizontal="center" vertical="center" wrapText="1"/>
    </xf>
    <xf numFmtId="0" fontId="16" fillId="0" borderId="33" xfId="3" applyFont="1" applyBorder="1" applyAlignment="1">
      <alignment horizontal="center" vertical="center" wrapText="1"/>
    </xf>
    <xf numFmtId="0" fontId="16" fillId="0" borderId="34" xfId="3" applyFont="1" applyBorder="1" applyAlignment="1">
      <alignment horizontal="center" vertical="center" wrapText="1"/>
    </xf>
    <xf numFmtId="0" fontId="16" fillId="0" borderId="35" xfId="3" applyFont="1" applyBorder="1" applyAlignment="1">
      <alignment horizontal="center" vertical="center" wrapText="1"/>
    </xf>
    <xf numFmtId="0" fontId="18" fillId="0" borderId="20" xfId="3" applyFont="1" applyBorder="1" applyAlignment="1">
      <alignment horizontal="left" vertical="top" wrapText="1"/>
    </xf>
    <xf numFmtId="0" fontId="18" fillId="0" borderId="1" xfId="3" applyFont="1" applyBorder="1" applyAlignment="1">
      <alignment horizontal="left" vertical="top" wrapText="1"/>
    </xf>
    <xf numFmtId="0" fontId="18" fillId="0" borderId="37" xfId="3" applyFont="1" applyBorder="1" applyAlignment="1">
      <alignment horizontal="left" vertical="top" wrapText="1"/>
    </xf>
    <xf numFmtId="0" fontId="18" fillId="0" borderId="17" xfId="3" applyFont="1" applyBorder="1" applyAlignment="1">
      <alignment horizontal="left" vertical="top" wrapText="1"/>
    </xf>
    <xf numFmtId="0" fontId="18" fillId="0" borderId="18" xfId="3" applyFont="1" applyBorder="1" applyAlignment="1">
      <alignment horizontal="left" vertical="top" wrapText="1"/>
    </xf>
    <xf numFmtId="0" fontId="18" fillId="0" borderId="36" xfId="3" applyFont="1" applyBorder="1" applyAlignment="1">
      <alignment horizontal="left" vertical="top" wrapText="1"/>
    </xf>
    <xf numFmtId="0" fontId="18" fillId="0" borderId="19" xfId="3" applyFont="1" applyBorder="1" applyAlignment="1">
      <alignment horizontal="left" vertical="top" wrapText="1"/>
    </xf>
    <xf numFmtId="0" fontId="18" fillId="0" borderId="17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13" xfId="3" applyFont="1" applyBorder="1" applyAlignment="1">
      <alignment horizontal="center"/>
    </xf>
    <xf numFmtId="0" fontId="19" fillId="0" borderId="0" xfId="3" applyFont="1" applyAlignment="1">
      <alignment horizontal="center"/>
    </xf>
    <xf numFmtId="0" fontId="28" fillId="0" borderId="0" xfId="3" applyFont="1" applyAlignment="1">
      <alignment horizontal="center"/>
    </xf>
    <xf numFmtId="0" fontId="29" fillId="0" borderId="0" xfId="3" applyFont="1" applyAlignment="1">
      <alignment horizontal="center"/>
    </xf>
    <xf numFmtId="0" fontId="18" fillId="0" borderId="21" xfId="3" applyFont="1" applyBorder="1" applyAlignment="1">
      <alignment horizontal="center"/>
    </xf>
    <xf numFmtId="0" fontId="18" fillId="0" borderId="22" xfId="3" applyFont="1" applyBorder="1" applyAlignment="1">
      <alignment horizontal="center"/>
    </xf>
    <xf numFmtId="0" fontId="18" fillId="0" borderId="23" xfId="3" applyFont="1" applyBorder="1" applyAlignment="1">
      <alignment horizontal="center"/>
    </xf>
    <xf numFmtId="0" fontId="18" fillId="0" borderId="12" xfId="3" applyFont="1" applyBorder="1" applyAlignment="1">
      <alignment horizontal="center"/>
    </xf>
    <xf numFmtId="14" fontId="18" fillId="0" borderId="19" xfId="3" quotePrefix="1" applyNumberFormat="1" applyFont="1" applyBorder="1" applyAlignment="1">
      <alignment horizontal="center"/>
    </xf>
    <xf numFmtId="0" fontId="27" fillId="0" borderId="20" xfId="3" applyFont="1" applyBorder="1" applyAlignment="1">
      <alignment horizontal="center"/>
    </xf>
    <xf numFmtId="0" fontId="27" fillId="0" borderId="1" xfId="3" applyFont="1" applyBorder="1" applyAlignment="1">
      <alignment horizontal="center"/>
    </xf>
    <xf numFmtId="0" fontId="27" fillId="0" borderId="2" xfId="3" applyFont="1" applyBorder="1" applyAlignment="1">
      <alignment horizontal="center"/>
    </xf>
    <xf numFmtId="0" fontId="26" fillId="0" borderId="2" xfId="3" applyFont="1" applyBorder="1" applyAlignment="1">
      <alignment horizontal="center"/>
    </xf>
    <xf numFmtId="0" fontId="26" fillId="0" borderId="14" xfId="3" applyFont="1" applyBorder="1" applyAlignment="1">
      <alignment horizontal="center"/>
    </xf>
    <xf numFmtId="0" fontId="15" fillId="0" borderId="24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left" vertical="center" wrapText="1"/>
    </xf>
    <xf numFmtId="0" fontId="32" fillId="0" borderId="3" xfId="0" applyFont="1" applyBorder="1" applyAlignment="1">
      <alignment horizontal="center" vertical="center" wrapText="1"/>
    </xf>
    <xf numFmtId="0" fontId="42" fillId="0" borderId="3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0" fillId="6" borderId="5" xfId="0" applyFont="1" applyFill="1" applyBorder="1" applyAlignment="1">
      <alignment horizontal="center" vertical="center"/>
    </xf>
    <xf numFmtId="0" fontId="40" fillId="6" borderId="11" xfId="0" applyFont="1" applyFill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40" fillId="6" borderId="6" xfId="0" applyFont="1" applyFill="1" applyBorder="1" applyAlignment="1">
      <alignment horizontal="center" vertical="center"/>
    </xf>
    <xf numFmtId="0" fontId="40" fillId="6" borderId="8" xfId="0" applyFont="1" applyFill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/>
    </xf>
    <xf numFmtId="0" fontId="40" fillId="4" borderId="11" xfId="0" applyFont="1" applyFill="1" applyBorder="1" applyAlignment="1">
      <alignment horizontal="center" vertical="center"/>
    </xf>
    <xf numFmtId="0" fontId="40" fillId="6" borderId="42" xfId="0" applyFont="1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14" fontId="37" fillId="0" borderId="16" xfId="0" applyNumberFormat="1" applyFont="1" applyBorder="1" applyAlignment="1">
      <alignment horizontal="center" vertical="center"/>
    </xf>
    <xf numFmtId="0" fontId="40" fillId="6" borderId="12" xfId="0" applyFont="1" applyFill="1" applyBorder="1" applyAlignment="1">
      <alignment horizontal="center" vertical="center"/>
    </xf>
    <xf numFmtId="0" fontId="41" fillId="5" borderId="41" xfId="0" applyFont="1" applyFill="1" applyBorder="1" applyAlignment="1">
      <alignment horizontal="center" vertical="center"/>
    </xf>
    <xf numFmtId="0" fontId="41" fillId="5" borderId="18" xfId="0" applyFont="1" applyFill="1" applyBorder="1" applyAlignment="1">
      <alignment horizontal="center" vertical="center"/>
    </xf>
    <xf numFmtId="0" fontId="41" fillId="5" borderId="19" xfId="0" applyFont="1" applyFill="1" applyBorder="1" applyAlignment="1">
      <alignment horizontal="center" vertical="center"/>
    </xf>
    <xf numFmtId="0" fontId="41" fillId="5" borderId="17" xfId="0" applyFont="1" applyFill="1" applyBorder="1" applyAlignment="1">
      <alignment horizontal="center" vertical="center"/>
    </xf>
    <xf numFmtId="0" fontId="40" fillId="5" borderId="38" xfId="0" applyFont="1" applyFill="1" applyBorder="1" applyAlignment="1">
      <alignment horizontal="center" vertical="center"/>
    </xf>
    <xf numFmtId="0" fontId="40" fillId="5" borderId="39" xfId="0" applyFont="1" applyFill="1" applyBorder="1" applyAlignment="1">
      <alignment horizontal="center" vertical="center"/>
    </xf>
    <xf numFmtId="0" fontId="40" fillId="5" borderId="40" xfId="0" applyFont="1" applyFill="1" applyBorder="1" applyAlignment="1">
      <alignment horizontal="center" vertical="center"/>
    </xf>
    <xf numFmtId="0" fontId="40" fillId="5" borderId="9" xfId="0" applyFont="1" applyFill="1" applyBorder="1" applyAlignment="1">
      <alignment horizontal="center" vertical="center"/>
    </xf>
    <xf numFmtId="0" fontId="41" fillId="5" borderId="45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1" fillId="5" borderId="2" xfId="0" applyFont="1" applyFill="1" applyBorder="1" applyAlignment="1">
      <alignment horizontal="center" vertical="center"/>
    </xf>
    <xf numFmtId="0" fontId="41" fillId="5" borderId="20" xfId="0" applyFont="1" applyFill="1" applyBorder="1" applyAlignment="1">
      <alignment horizontal="center" vertical="center"/>
    </xf>
    <xf numFmtId="0" fontId="40" fillId="5" borderId="45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0" fillId="5" borderId="2" xfId="0" applyFont="1" applyFill="1" applyBorder="1" applyAlignment="1">
      <alignment horizontal="center" vertical="center"/>
    </xf>
  </cellXfs>
  <cellStyles count="6">
    <cellStyle name="쉼표 [0]" xfId="1" builtinId="6"/>
    <cellStyle name="스타일 1" xfId="2"/>
    <cellStyle name="표준" xfId="0" builtinId="0"/>
    <cellStyle name="표준 2" xfId="3"/>
    <cellStyle name="표준 3" xfId="4"/>
    <cellStyle name="표준_QFPE2090-1-테스트 시나리오_v1.0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3721" name="Line 1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3722" name="Line 2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647700</xdr:colOff>
      <xdr:row>0</xdr:row>
      <xdr:rowOff>0</xdr:rowOff>
    </xdr:to>
    <xdr:sp macro="" textlink="">
      <xdr:nvSpPr>
        <xdr:cNvPr id="3723" name="Line 3"/>
        <xdr:cNvSpPr>
          <a:spLocks noChangeShapeType="1"/>
        </xdr:cNvSpPr>
      </xdr:nvSpPr>
      <xdr:spPr bwMode="auto">
        <a:xfrm>
          <a:off x="0" y="0"/>
          <a:ext cx="6410325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638175</xdr:colOff>
      <xdr:row>0</xdr:row>
      <xdr:rowOff>0</xdr:rowOff>
    </xdr:to>
    <xdr:sp macro="" textlink="">
      <xdr:nvSpPr>
        <xdr:cNvPr id="3724" name="Line 4"/>
        <xdr:cNvSpPr>
          <a:spLocks noChangeShapeType="1"/>
        </xdr:cNvSpPr>
      </xdr:nvSpPr>
      <xdr:spPr bwMode="auto">
        <a:xfrm>
          <a:off x="0" y="0"/>
          <a:ext cx="6400800" cy="0"/>
        </a:xfrm>
        <a:prstGeom prst="line">
          <a:avLst/>
        </a:prstGeom>
        <a:noFill/>
        <a:ln w="9525">
          <a:solidFill>
            <a:srgbClr val="96969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180975</xdr:colOff>
      <xdr:row>0</xdr:row>
      <xdr:rowOff>0</xdr:rowOff>
    </xdr:to>
    <xdr:pic>
      <xdr:nvPicPr>
        <xdr:cNvPr id="37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4991100" y="0"/>
          <a:ext cx="952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19051</xdr:rowOff>
    </xdr:from>
    <xdr:to>
      <xdr:col>9</xdr:col>
      <xdr:colOff>539750</xdr:colOff>
      <xdr:row>21</xdr:row>
      <xdr:rowOff>31750</xdr:rowOff>
    </xdr:to>
    <xdr:sp macro="" textlink="">
      <xdr:nvSpPr>
        <xdr:cNvPr id="7" name="Rectangle 7"/>
        <xdr:cNvSpPr>
          <a:spLocks noChangeArrowheads="1"/>
        </xdr:cNvSpPr>
      </xdr:nvSpPr>
      <xdr:spPr bwMode="auto">
        <a:xfrm>
          <a:off x="19050" y="19051"/>
          <a:ext cx="9315450" cy="501332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lnSpc>
              <a:spcPts val="2600"/>
            </a:lnSpc>
            <a:defRPr sz="1000"/>
          </a:pPr>
          <a:endParaRPr lang="ko-KR" altLang="en-US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3400"/>
            </a:lnSpc>
            <a:defRPr sz="1000"/>
          </a:pPr>
          <a:r>
            <a:rPr lang="ko-KR" altLang="en-US" sz="2800" b="1" i="0" strike="noStrike">
              <a:solidFill>
                <a:srgbClr val="000000"/>
              </a:solidFill>
              <a:latin typeface="굴림"/>
              <a:ea typeface="굴림"/>
            </a:rPr>
            <a:t>품질보증활동 결과서</a:t>
          </a:r>
          <a:r>
            <a:rPr lang="en-US" altLang="ko-KR" sz="2800" b="1" i="0" strike="noStrike">
              <a:solidFill>
                <a:srgbClr val="000000"/>
              </a:solidFill>
              <a:latin typeface="굴림"/>
              <a:ea typeface="굴림"/>
            </a:rPr>
            <a:t/>
          </a:r>
          <a:br>
            <a:rPr lang="en-US" altLang="ko-KR" sz="2800" b="1" i="0" strike="noStrike">
              <a:solidFill>
                <a:srgbClr val="000000"/>
              </a:solidFill>
              <a:latin typeface="굴림"/>
              <a:ea typeface="굴림"/>
            </a:rPr>
          </a:br>
          <a:r>
            <a:rPr lang="en-US" altLang="ko-KR" sz="2000" b="1" i="0" strike="noStrike">
              <a:solidFill>
                <a:srgbClr val="000000"/>
              </a:solidFill>
              <a:latin typeface="굴림"/>
              <a:ea typeface="굴림"/>
            </a:rPr>
            <a:t>[</a:t>
          </a:r>
          <a:r>
            <a:rPr lang="ko-KR" altLang="en-US" sz="2000" b="1" i="0" strike="noStrike">
              <a:solidFill>
                <a:srgbClr val="000000"/>
              </a:solidFill>
              <a:latin typeface="굴림"/>
              <a:ea typeface="굴림"/>
            </a:rPr>
            <a:t>데이타셋 변형작업 워크시트</a:t>
          </a:r>
          <a:r>
            <a:rPr lang="en-US" altLang="ko-KR" sz="2000" b="1" i="0" strike="noStrike">
              <a:solidFill>
                <a:srgbClr val="000000"/>
              </a:solidFill>
              <a:latin typeface="굴림"/>
              <a:ea typeface="굴림"/>
            </a:rPr>
            <a:t>]</a:t>
          </a:r>
          <a:endParaRPr lang="ko-KR" altLang="en-US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2700"/>
            </a:lnSpc>
            <a:defRPr sz="1000"/>
          </a:pPr>
          <a:r>
            <a:rPr lang="ko-KR" altLang="en-US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저작권기술 성능평가 시스템 개선 및 고도화</a:t>
          </a:r>
          <a:endParaRPr lang="en-US" altLang="ko-KR" sz="22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27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9261</a:t>
          </a:r>
        </a:p>
        <a:p>
          <a:pPr algn="r" rtl="0">
            <a:lnSpc>
              <a:spcPts val="2600"/>
            </a:lnSpc>
            <a:defRPr sz="1000"/>
          </a:pPr>
          <a:r>
            <a:rPr lang="en-US" altLang="ko-KR" sz="22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Version 1.0</a:t>
          </a:r>
        </a:p>
        <a:p>
          <a:pPr algn="r" rtl="0">
            <a:lnSpc>
              <a:spcPts val="29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굴림" pitchFamily="50" charset="-127"/>
            <a:ea typeface="굴림" pitchFamily="50" charset="-127"/>
            <a:cs typeface="Times New Roman"/>
          </a:endParaRPr>
        </a:p>
        <a:p>
          <a:pPr algn="r" rtl="0">
            <a:lnSpc>
              <a:spcPts val="34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 </a:t>
          </a: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3400"/>
            </a:lnSpc>
            <a:defRPr sz="1000"/>
          </a:pPr>
          <a:r>
            <a:rPr lang="en-US" altLang="ko-KR" sz="28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</a:rPr>
            <a:t/>
          </a:r>
          <a:br>
            <a:rPr lang="en-US" altLang="ko-KR" sz="2800" b="1" i="0" strike="noStrike">
              <a:solidFill>
                <a:srgbClr val="000000"/>
              </a:solidFill>
              <a:latin typeface="굴림" pitchFamily="50" charset="-127"/>
              <a:ea typeface="굴림" pitchFamily="50" charset="-127"/>
            </a:rPr>
          </a:br>
          <a:endParaRPr lang="en-US" altLang="ko-KR" sz="2800" b="1" i="0" strike="noStrike">
            <a:solidFill>
              <a:srgbClr val="000000"/>
            </a:solidFill>
            <a:latin typeface="굴림" pitchFamily="50" charset="-127"/>
            <a:ea typeface="굴림" pitchFamily="50" charset="-127"/>
          </a:endParaRPr>
        </a:p>
        <a:p>
          <a:pPr algn="r" rtl="0">
            <a:lnSpc>
              <a:spcPts val="1700"/>
            </a:lnSpc>
            <a:defRPr sz="1000"/>
          </a:pP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Issue Date 2018/05/29</a:t>
          </a:r>
        </a:p>
        <a:p>
          <a:pPr algn="r" rtl="0">
            <a:lnSpc>
              <a:spcPts val="1700"/>
            </a:lnSpc>
            <a:defRPr sz="1000"/>
          </a:pP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엘에스웨어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(</a:t>
          </a:r>
          <a:r>
            <a:rPr lang="ko-KR" altLang="en-US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주</a:t>
          </a:r>
          <a:r>
            <a:rPr lang="en-US" altLang="ko-KR" sz="1400" b="0" i="1" strike="noStrike">
              <a:solidFill>
                <a:srgbClr val="000000"/>
              </a:solidFill>
              <a:latin typeface="굴림" pitchFamily="50" charset="-127"/>
              <a:ea typeface="굴림" pitchFamily="50" charset="-127"/>
              <a:cs typeface="Times New Roman"/>
            </a:rPr>
            <a:t>)</a:t>
          </a:r>
        </a:p>
        <a:p>
          <a:pPr algn="r" rtl="0">
            <a:lnSpc>
              <a:spcPts val="3300"/>
            </a:lnSpc>
            <a:defRPr sz="1000"/>
          </a:pPr>
          <a:endParaRPr lang="en-US" altLang="ko-KR" sz="2800" b="1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2600"/>
            </a:lnSpc>
            <a:defRPr sz="1000"/>
          </a:pPr>
          <a:endParaRPr lang="en-US" altLang="ko-KR" sz="24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lnSpc>
              <a:spcPts val="12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lnSpc>
              <a:spcPts val="1100"/>
            </a:lnSpc>
            <a:defRPr sz="1000"/>
          </a:pPr>
          <a:endParaRPr lang="en-US" altLang="ko-KR" sz="1000" b="0" i="0" strike="noStrike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23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gray">
        <a:xfrm>
          <a:off x="57150" y="0"/>
          <a:ext cx="1181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 type="none" w="sm" len="sm"/>
              <a:tailEnd type="none" w="sm" len="sm"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0</xdr:row>
      <xdr:rowOff>142875</xdr:rowOff>
    </xdr:from>
    <xdr:to>
      <xdr:col>1</xdr:col>
      <xdr:colOff>895350</xdr:colOff>
      <xdr:row>2</xdr:row>
      <xdr:rowOff>85725</xdr:rowOff>
    </xdr:to>
    <xdr:pic>
      <xdr:nvPicPr>
        <xdr:cNvPr id="2374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2875"/>
          <a:ext cx="15335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114300</xdr:colOff>
      <xdr:row>33</xdr:row>
      <xdr:rowOff>28575</xdr:rowOff>
    </xdr:from>
    <xdr:to>
      <xdr:col>1</xdr:col>
      <xdr:colOff>885825</xdr:colOff>
      <xdr:row>34</xdr:row>
      <xdr:rowOff>76200</xdr:rowOff>
    </xdr:to>
    <xdr:pic>
      <xdr:nvPicPr>
        <xdr:cNvPr id="2375" name="그림 5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562600"/>
          <a:ext cx="153352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40980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85725</xdr:rowOff>
    </xdr:from>
    <xdr:to>
      <xdr:col>2</xdr:col>
      <xdr:colOff>619125</xdr:colOff>
      <xdr:row>1</xdr:row>
      <xdr:rowOff>209550</xdr:rowOff>
    </xdr:to>
    <xdr:pic>
      <xdr:nvPicPr>
        <xdr:cNvPr id="2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"/>
          <a:ext cx="153352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view="pageBreakPreview" topLeftCell="C1" zoomScale="90" zoomScaleNormal="100" zoomScaleSheetLayoutView="90" workbookViewId="0">
      <selection activeCell="L82" sqref="L82"/>
    </sheetView>
  </sheetViews>
  <sheetFormatPr defaultColWidth="8" defaultRowHeight="12.75" x14ac:dyDescent="0.2"/>
  <cols>
    <col min="1" max="1" width="12.25" style="5" customWidth="1"/>
    <col min="2" max="2" width="9.875" style="5" customWidth="1"/>
    <col min="3" max="3" width="8" style="5" customWidth="1"/>
    <col min="4" max="4" width="8.125" style="5" customWidth="1"/>
    <col min="5" max="5" width="13.875" style="5" bestFit="1" customWidth="1"/>
    <col min="6" max="6" width="13.375" style="5" bestFit="1" customWidth="1"/>
    <col min="7" max="7" width="10.125" style="5" customWidth="1"/>
    <col min="8" max="8" width="31.875" style="5" customWidth="1"/>
    <col min="9" max="16384" width="8" style="5"/>
  </cols>
  <sheetData>
    <row r="1" spans="1:8" ht="12.75" customHeight="1" x14ac:dyDescent="0.25">
      <c r="A1" s="1"/>
      <c r="B1" s="2"/>
      <c r="C1" s="2"/>
      <c r="D1" s="2"/>
      <c r="E1" s="3"/>
      <c r="F1" s="2"/>
      <c r="G1" s="4"/>
      <c r="H1" s="3"/>
    </row>
    <row r="2" spans="1:8" ht="12.75" customHeight="1" x14ac:dyDescent="0.25">
      <c r="A2" s="1"/>
      <c r="B2" s="2"/>
      <c r="C2" s="2"/>
      <c r="D2" s="2"/>
      <c r="E2" s="3"/>
      <c r="F2" s="2"/>
      <c r="G2" s="3"/>
      <c r="H2" s="3"/>
    </row>
    <row r="3" spans="1:8" ht="12.75" customHeight="1" x14ac:dyDescent="0.25">
      <c r="A3" s="1"/>
      <c r="B3" s="2"/>
      <c r="C3" s="2"/>
      <c r="D3" s="2"/>
      <c r="E3" s="3"/>
      <c r="F3" s="2"/>
      <c r="G3" s="3"/>
      <c r="H3" s="3"/>
    </row>
    <row r="4" spans="1:8" ht="12.75" customHeight="1" x14ac:dyDescent="0.25">
      <c r="A4" s="1"/>
      <c r="B4" s="2"/>
      <c r="C4" s="2"/>
      <c r="D4" s="2"/>
      <c r="E4" s="3"/>
      <c r="F4" s="2"/>
      <c r="G4" s="3"/>
      <c r="H4" s="3"/>
    </row>
    <row r="5" spans="1:8" ht="12.75" customHeight="1" x14ac:dyDescent="0.25">
      <c r="A5" s="1"/>
      <c r="B5" s="2"/>
      <c r="C5" s="2"/>
      <c r="D5" s="2"/>
      <c r="E5" s="3"/>
      <c r="F5" s="2"/>
      <c r="G5" s="3"/>
      <c r="H5" s="3"/>
    </row>
    <row r="6" spans="1:8" ht="18" x14ac:dyDescent="0.25">
      <c r="A6" s="1"/>
      <c r="B6" s="2"/>
      <c r="C6" s="2"/>
      <c r="D6" s="2"/>
      <c r="E6" s="3"/>
      <c r="F6" s="2"/>
      <c r="G6" s="4"/>
      <c r="H6" s="3"/>
    </row>
    <row r="7" spans="1:8" ht="35.25" customHeight="1" x14ac:dyDescent="0.45">
      <c r="A7" s="98"/>
      <c r="B7" s="99"/>
      <c r="C7" s="99"/>
      <c r="D7" s="99"/>
      <c r="E7" s="99"/>
      <c r="F7" s="99"/>
      <c r="G7" s="99"/>
      <c r="H7" s="99"/>
    </row>
    <row r="8" spans="1:8" ht="35.25" customHeight="1" x14ac:dyDescent="0.35">
      <c r="A8" s="100"/>
      <c r="B8" s="101"/>
      <c r="C8" s="101"/>
      <c r="D8" s="101"/>
      <c r="E8" s="101"/>
      <c r="F8" s="101"/>
      <c r="G8" s="101"/>
      <c r="H8" s="101"/>
    </row>
    <row r="9" spans="1:8" ht="33.75" customHeight="1" x14ac:dyDescent="0.35">
      <c r="A9" s="100"/>
      <c r="B9" s="101"/>
      <c r="C9" s="101"/>
      <c r="D9" s="101"/>
      <c r="E9" s="101"/>
      <c r="F9" s="101"/>
      <c r="G9" s="101"/>
      <c r="H9" s="101"/>
    </row>
    <row r="10" spans="1:8" ht="12.75" customHeight="1" x14ac:dyDescent="0.45">
      <c r="A10" s="102"/>
      <c r="B10" s="102"/>
      <c r="C10" s="102"/>
      <c r="D10" s="102"/>
      <c r="E10" s="102"/>
      <c r="F10" s="102"/>
      <c r="G10" s="102"/>
      <c r="H10" s="102"/>
    </row>
    <row r="11" spans="1:8" ht="18" x14ac:dyDescent="0.25">
      <c r="A11" s="1"/>
      <c r="B11" s="6"/>
      <c r="C11" s="6"/>
      <c r="D11" s="6"/>
      <c r="E11" s="6"/>
      <c r="F11" s="6"/>
      <c r="G11" s="4"/>
      <c r="H11" s="3"/>
    </row>
    <row r="12" spans="1:8" x14ac:dyDescent="0.2">
      <c r="A12" s="2"/>
      <c r="B12" s="2"/>
      <c r="C12" s="2"/>
      <c r="D12" s="2"/>
      <c r="E12" s="2"/>
      <c r="F12" s="3"/>
      <c r="G12" s="3"/>
      <c r="H12" s="3"/>
    </row>
    <row r="13" spans="1:8" ht="31.5" x14ac:dyDescent="0.4">
      <c r="A13" s="103"/>
      <c r="B13" s="104"/>
      <c r="C13" s="104"/>
      <c r="D13" s="104"/>
      <c r="E13" s="104"/>
      <c r="F13" s="104"/>
      <c r="G13" s="104"/>
      <c r="H13" s="104"/>
    </row>
    <row r="14" spans="1:8" ht="30" x14ac:dyDescent="0.4">
      <c r="A14" s="95"/>
      <c r="B14" s="95"/>
      <c r="C14" s="95"/>
      <c r="D14" s="95"/>
      <c r="E14" s="95"/>
      <c r="F14" s="95"/>
      <c r="G14" s="95"/>
      <c r="H14" s="95"/>
    </row>
    <row r="16" spans="1:8" ht="30" x14ac:dyDescent="0.4">
      <c r="A16" s="95"/>
      <c r="B16" s="95"/>
      <c r="C16" s="95"/>
      <c r="D16" s="95"/>
      <c r="E16" s="95"/>
      <c r="F16" s="95"/>
      <c r="G16" s="95"/>
      <c r="H16" s="95"/>
    </row>
    <row r="17" spans="1:8" x14ac:dyDescent="0.2">
      <c r="A17" s="3"/>
      <c r="B17" s="6"/>
      <c r="C17" s="3"/>
      <c r="D17" s="3"/>
      <c r="E17" s="3"/>
      <c r="F17" s="3"/>
      <c r="G17" s="3"/>
      <c r="H17" s="3"/>
    </row>
    <row r="18" spans="1:8" x14ac:dyDescent="0.2">
      <c r="A18" s="3"/>
      <c r="B18" s="6"/>
      <c r="C18" s="3"/>
      <c r="D18" s="3"/>
      <c r="E18" s="3"/>
      <c r="F18" s="3"/>
      <c r="G18" s="3"/>
      <c r="H18" s="3"/>
    </row>
    <row r="19" spans="1:8" ht="14.25" x14ac:dyDescent="0.2">
      <c r="A19" s="96"/>
      <c r="B19" s="97"/>
      <c r="C19" s="97"/>
      <c r="D19" s="97"/>
      <c r="E19" s="97"/>
      <c r="F19" s="97"/>
      <c r="G19" s="7"/>
      <c r="H19" s="3"/>
    </row>
    <row r="20" spans="1:8" x14ac:dyDescent="0.2">
      <c r="A20" s="3"/>
      <c r="B20" s="6"/>
      <c r="C20" s="3"/>
      <c r="D20" s="3"/>
      <c r="E20" s="3"/>
      <c r="F20" s="3"/>
      <c r="G20" s="3"/>
      <c r="H20" s="3"/>
    </row>
    <row r="21" spans="1:8" x14ac:dyDescent="0.2">
      <c r="A21" s="3"/>
      <c r="B21" s="6"/>
      <c r="C21" s="3"/>
      <c r="D21" s="3"/>
      <c r="E21" s="3"/>
      <c r="F21" s="3"/>
      <c r="G21" s="3"/>
      <c r="H21" s="3"/>
    </row>
    <row r="22" spans="1:8" x14ac:dyDescent="0.2">
      <c r="A22" s="3"/>
      <c r="B22" s="6"/>
      <c r="C22" s="3"/>
      <c r="D22" s="3"/>
      <c r="E22" s="3"/>
      <c r="F22" s="3"/>
      <c r="G22" s="3"/>
      <c r="H22" s="3"/>
    </row>
  </sheetData>
  <mergeCells count="8">
    <mergeCell ref="A16:H16"/>
    <mergeCell ref="A19:F19"/>
    <mergeCell ref="A7:H7"/>
    <mergeCell ref="A8:H8"/>
    <mergeCell ref="A9:H9"/>
    <mergeCell ref="A10:H10"/>
    <mergeCell ref="A13:H13"/>
    <mergeCell ref="A14:H14"/>
  </mergeCells>
  <phoneticPr fontId="4" type="noConversion"/>
  <pageMargins left="0.71" right="0.43" top="1" bottom="1" header="0.5" footer="0.5"/>
  <pageSetup paperSize="9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G49" sqref="G49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72"/>
      <c r="K3" s="72"/>
      <c r="L3" s="156" t="s">
        <v>186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187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43305</v>
      </c>
      <c r="E6" s="169"/>
      <c r="F6" s="169"/>
      <c r="G6" s="169"/>
      <c r="H6" s="167" t="s">
        <v>24</v>
      </c>
      <c r="I6" s="167"/>
      <c r="J6" s="168">
        <v>43305</v>
      </c>
      <c r="K6" s="168"/>
      <c r="L6" s="168"/>
      <c r="M6" s="170"/>
    </row>
    <row r="7" spans="1:14" x14ac:dyDescent="0.3">
      <c r="B7" s="158" t="s">
        <v>34</v>
      </c>
      <c r="C7" s="159"/>
      <c r="D7" s="159"/>
      <c r="E7" s="159"/>
      <c r="F7" s="159"/>
      <c r="G7" s="159"/>
      <c r="H7" s="159" t="s">
        <v>35</v>
      </c>
      <c r="I7" s="159"/>
      <c r="J7" s="159"/>
      <c r="K7" s="159"/>
      <c r="L7" s="159"/>
      <c r="M7" s="171"/>
    </row>
    <row r="8" spans="1:14" ht="17.25" thickBot="1" x14ac:dyDescent="0.35">
      <c r="B8" s="162" t="s">
        <v>30</v>
      </c>
      <c r="C8" s="163"/>
      <c r="D8" s="44">
        <f>E58</f>
        <v>43000</v>
      </c>
      <c r="E8" s="163" t="s">
        <v>71</v>
      </c>
      <c r="F8" s="163"/>
      <c r="G8" s="61">
        <f>F58/E58*100</f>
        <v>97.674418604651152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0</v>
      </c>
    </row>
    <row r="9" spans="1:14" x14ac:dyDescent="0.3">
      <c r="B9" s="164" t="s">
        <v>161</v>
      </c>
      <c r="C9" s="165"/>
      <c r="D9" s="165"/>
      <c r="E9" s="71" t="s">
        <v>31</v>
      </c>
      <c r="F9" s="71" t="s">
        <v>74</v>
      </c>
      <c r="G9" s="71" t="s">
        <v>75</v>
      </c>
      <c r="H9" s="165" t="s">
        <v>162</v>
      </c>
      <c r="I9" s="165"/>
      <c r="J9" s="165"/>
      <c r="K9" s="71" t="s">
        <v>31</v>
      </c>
      <c r="L9" s="71" t="s">
        <v>74</v>
      </c>
      <c r="M9" s="52" t="s">
        <v>75</v>
      </c>
    </row>
    <row r="10" spans="1:14" x14ac:dyDescent="0.3">
      <c r="B10" s="172" t="s">
        <v>77</v>
      </c>
      <c r="C10" s="173"/>
      <c r="D10" s="174"/>
      <c r="E10" s="48">
        <v>1000</v>
      </c>
      <c r="F10" s="42">
        <v>1000</v>
      </c>
      <c r="G10" s="45">
        <v>0</v>
      </c>
      <c r="H10" s="175" t="s">
        <v>120</v>
      </c>
      <c r="I10" s="173"/>
      <c r="J10" s="174"/>
      <c r="K10" s="42">
        <v>100</v>
      </c>
      <c r="L10" s="42">
        <v>0</v>
      </c>
      <c r="M10" s="56">
        <v>0</v>
      </c>
    </row>
    <row r="11" spans="1:14" x14ac:dyDescent="0.3">
      <c r="B11" s="172" t="s">
        <v>78</v>
      </c>
      <c r="C11" s="173"/>
      <c r="D11" s="174"/>
      <c r="E11" s="48">
        <v>1000</v>
      </c>
      <c r="F11" s="42">
        <v>1000</v>
      </c>
      <c r="G11" s="45">
        <v>0</v>
      </c>
      <c r="H11" s="175" t="s">
        <v>121</v>
      </c>
      <c r="I11" s="173"/>
      <c r="J11" s="174"/>
      <c r="K11" s="42">
        <v>100</v>
      </c>
      <c r="L11" s="42">
        <v>0</v>
      </c>
      <c r="M11" s="56">
        <v>0</v>
      </c>
    </row>
    <row r="12" spans="1:14" x14ac:dyDescent="0.3">
      <c r="B12" s="172" t="s">
        <v>79</v>
      </c>
      <c r="C12" s="173"/>
      <c r="D12" s="174"/>
      <c r="E12" s="48">
        <v>1000</v>
      </c>
      <c r="F12" s="42">
        <v>1000</v>
      </c>
      <c r="G12" s="45">
        <v>0</v>
      </c>
      <c r="H12" s="175" t="s">
        <v>122</v>
      </c>
      <c r="I12" s="173"/>
      <c r="J12" s="174"/>
      <c r="K12" s="42">
        <v>100</v>
      </c>
      <c r="L12" s="42">
        <v>0</v>
      </c>
      <c r="M12" s="56">
        <v>0</v>
      </c>
    </row>
    <row r="13" spans="1:14" x14ac:dyDescent="0.3">
      <c r="B13" s="172" t="s">
        <v>80</v>
      </c>
      <c r="C13" s="173"/>
      <c r="D13" s="174"/>
      <c r="E13" s="48">
        <v>1000</v>
      </c>
      <c r="F13" s="42">
        <v>1000</v>
      </c>
      <c r="G13" s="45">
        <v>0</v>
      </c>
      <c r="H13" s="175" t="s">
        <v>123</v>
      </c>
      <c r="I13" s="173"/>
      <c r="J13" s="174"/>
      <c r="K13" s="42">
        <v>100</v>
      </c>
      <c r="L13" s="42">
        <v>0</v>
      </c>
      <c r="M13" s="56">
        <v>0</v>
      </c>
    </row>
    <row r="14" spans="1:14" x14ac:dyDescent="0.3">
      <c r="B14" s="172" t="s">
        <v>81</v>
      </c>
      <c r="C14" s="173"/>
      <c r="D14" s="174"/>
      <c r="E14" s="48">
        <v>1000</v>
      </c>
      <c r="F14" s="42">
        <v>1000</v>
      </c>
      <c r="G14" s="45">
        <v>0</v>
      </c>
      <c r="H14" s="175" t="s">
        <v>124</v>
      </c>
      <c r="I14" s="173"/>
      <c r="J14" s="174"/>
      <c r="K14" s="42">
        <v>100</v>
      </c>
      <c r="L14" s="42">
        <v>0</v>
      </c>
      <c r="M14" s="56">
        <v>0</v>
      </c>
    </row>
    <row r="15" spans="1:14" x14ac:dyDescent="0.3">
      <c r="B15" s="172" t="s">
        <v>82</v>
      </c>
      <c r="C15" s="173"/>
      <c r="D15" s="174"/>
      <c r="E15" s="48">
        <v>1000</v>
      </c>
      <c r="F15" s="42">
        <v>1000</v>
      </c>
      <c r="G15" s="45">
        <v>0</v>
      </c>
      <c r="H15" s="175" t="s">
        <v>125</v>
      </c>
      <c r="I15" s="173"/>
      <c r="J15" s="174"/>
      <c r="K15" s="42">
        <v>100</v>
      </c>
      <c r="L15" s="42">
        <v>0</v>
      </c>
      <c r="M15" s="56">
        <v>0</v>
      </c>
    </row>
    <row r="16" spans="1:14" x14ac:dyDescent="0.3">
      <c r="B16" s="172" t="s">
        <v>83</v>
      </c>
      <c r="C16" s="173"/>
      <c r="D16" s="174"/>
      <c r="E16" s="48">
        <v>1000</v>
      </c>
      <c r="F16" s="42">
        <v>1000</v>
      </c>
      <c r="G16" s="45">
        <v>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2" t="s">
        <v>84</v>
      </c>
      <c r="C17" s="173"/>
      <c r="D17" s="174"/>
      <c r="E17" s="48">
        <v>1000</v>
      </c>
      <c r="F17" s="42">
        <v>1000</v>
      </c>
      <c r="G17" s="45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2" t="s">
        <v>85</v>
      </c>
      <c r="C18" s="173"/>
      <c r="D18" s="174"/>
      <c r="E18" s="48">
        <v>1000</v>
      </c>
      <c r="F18" s="42">
        <v>1000</v>
      </c>
      <c r="G18" s="45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2" t="s">
        <v>86</v>
      </c>
      <c r="C19" s="173"/>
      <c r="D19" s="174"/>
      <c r="E19" s="48">
        <v>1000</v>
      </c>
      <c r="F19" s="42">
        <v>1000</v>
      </c>
      <c r="G19" s="45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2" t="s">
        <v>87</v>
      </c>
      <c r="C20" s="173"/>
      <c r="D20" s="174"/>
      <c r="E20" s="48">
        <v>1000</v>
      </c>
      <c r="F20" s="42">
        <v>1000</v>
      </c>
      <c r="G20" s="45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2" t="s">
        <v>88</v>
      </c>
      <c r="C21" s="173"/>
      <c r="D21" s="174"/>
      <c r="E21" s="48">
        <v>1000</v>
      </c>
      <c r="F21" s="42">
        <v>1000</v>
      </c>
      <c r="G21" s="45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2" t="s">
        <v>89</v>
      </c>
      <c r="C22" s="173"/>
      <c r="D22" s="174"/>
      <c r="E22" s="48">
        <v>1000</v>
      </c>
      <c r="F22" s="42">
        <v>1000</v>
      </c>
      <c r="G22" s="45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2" t="s">
        <v>90</v>
      </c>
      <c r="C23" s="173"/>
      <c r="D23" s="174"/>
      <c r="E23" s="48">
        <v>1000</v>
      </c>
      <c r="F23" s="42">
        <v>1000</v>
      </c>
      <c r="G23" s="45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2" t="s">
        <v>91</v>
      </c>
      <c r="C24" s="173"/>
      <c r="D24" s="174"/>
      <c r="E24" s="48">
        <v>1000</v>
      </c>
      <c r="F24" s="42">
        <v>1000</v>
      </c>
      <c r="G24" s="45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2" t="s">
        <v>92</v>
      </c>
      <c r="C25" s="173"/>
      <c r="D25" s="174"/>
      <c r="E25" s="48">
        <v>1000</v>
      </c>
      <c r="F25" s="42">
        <v>0</v>
      </c>
      <c r="G25" s="45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2" t="s">
        <v>93</v>
      </c>
      <c r="C26" s="173"/>
      <c r="D26" s="174"/>
      <c r="E26" s="48">
        <v>1000</v>
      </c>
      <c r="F26" s="42">
        <v>1000</v>
      </c>
      <c r="G26" s="45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2" t="s">
        <v>94</v>
      </c>
      <c r="C27" s="173"/>
      <c r="D27" s="174"/>
      <c r="E27" s="48">
        <v>1000</v>
      </c>
      <c r="F27" s="42">
        <v>1000</v>
      </c>
      <c r="G27" s="45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2" t="s">
        <v>95</v>
      </c>
      <c r="C28" s="173"/>
      <c r="D28" s="174"/>
      <c r="E28" s="48">
        <v>1000</v>
      </c>
      <c r="F28" s="42">
        <v>1000</v>
      </c>
      <c r="G28" s="45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2" t="s">
        <v>96</v>
      </c>
      <c r="C29" s="173"/>
      <c r="D29" s="174"/>
      <c r="E29" s="48">
        <v>1000</v>
      </c>
      <c r="F29" s="42">
        <v>1000</v>
      </c>
      <c r="G29" s="45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2" t="s">
        <v>97</v>
      </c>
      <c r="C30" s="173"/>
      <c r="D30" s="174"/>
      <c r="E30" s="48">
        <v>1000</v>
      </c>
      <c r="F30" s="42">
        <v>1000</v>
      </c>
      <c r="G30" s="45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2" t="s">
        <v>98</v>
      </c>
      <c r="C31" s="173"/>
      <c r="D31" s="174"/>
      <c r="E31" s="48">
        <v>1000</v>
      </c>
      <c r="F31" s="42">
        <v>1000</v>
      </c>
      <c r="G31" s="45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2" t="s">
        <v>99</v>
      </c>
      <c r="C32" s="173"/>
      <c r="D32" s="174"/>
      <c r="E32" s="48">
        <v>1000</v>
      </c>
      <c r="F32" s="42">
        <v>1000</v>
      </c>
      <c r="G32" s="45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2" t="s">
        <v>100</v>
      </c>
      <c r="C33" s="173"/>
      <c r="D33" s="174"/>
      <c r="E33" s="48">
        <v>1000</v>
      </c>
      <c r="F33" s="42">
        <v>1000</v>
      </c>
      <c r="G33" s="45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2" t="s">
        <v>101</v>
      </c>
      <c r="C34" s="173"/>
      <c r="D34" s="174"/>
      <c r="E34" s="48">
        <v>1000</v>
      </c>
      <c r="F34" s="42">
        <v>1000</v>
      </c>
      <c r="G34" s="45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2" t="s">
        <v>102</v>
      </c>
      <c r="C35" s="173"/>
      <c r="D35" s="174"/>
      <c r="E35" s="48">
        <v>1000</v>
      </c>
      <c r="F35" s="42">
        <v>1000</v>
      </c>
      <c r="G35" s="45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2" t="s">
        <v>103</v>
      </c>
      <c r="C36" s="173"/>
      <c r="D36" s="174"/>
      <c r="E36" s="48">
        <v>1000</v>
      </c>
      <c r="F36" s="42">
        <v>1000</v>
      </c>
      <c r="G36" s="45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2" t="s">
        <v>104</v>
      </c>
      <c r="C37" s="173"/>
      <c r="D37" s="174"/>
      <c r="E37" s="48">
        <v>1000</v>
      </c>
      <c r="F37" s="42">
        <v>1000</v>
      </c>
      <c r="G37" s="45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2" t="s">
        <v>105</v>
      </c>
      <c r="C38" s="173"/>
      <c r="D38" s="174"/>
      <c r="E38" s="48">
        <v>1000</v>
      </c>
      <c r="F38" s="42">
        <v>1000</v>
      </c>
      <c r="G38" s="45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2" t="s">
        <v>106</v>
      </c>
      <c r="C39" s="173"/>
      <c r="D39" s="174"/>
      <c r="E39" s="48">
        <v>1000</v>
      </c>
      <c r="F39" s="42">
        <v>1000</v>
      </c>
      <c r="G39" s="45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2" t="s">
        <v>107</v>
      </c>
      <c r="C40" s="173"/>
      <c r="D40" s="174"/>
      <c r="E40" s="48">
        <v>1000</v>
      </c>
      <c r="F40" s="42">
        <v>1000</v>
      </c>
      <c r="G40" s="45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2" t="s">
        <v>108</v>
      </c>
      <c r="C41" s="173"/>
      <c r="D41" s="174"/>
      <c r="E41" s="48">
        <v>1000</v>
      </c>
      <c r="F41" s="42">
        <v>1000</v>
      </c>
      <c r="G41" s="45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2" t="s">
        <v>109</v>
      </c>
      <c r="C42" s="173"/>
      <c r="D42" s="174"/>
      <c r="E42" s="48">
        <v>1000</v>
      </c>
      <c r="F42" s="42">
        <v>1000</v>
      </c>
      <c r="G42" s="45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2" t="s">
        <v>110</v>
      </c>
      <c r="C43" s="173"/>
      <c r="D43" s="174"/>
      <c r="E43" s="48">
        <v>1000</v>
      </c>
      <c r="F43" s="42">
        <v>1000</v>
      </c>
      <c r="G43" s="45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2" t="s">
        <v>111</v>
      </c>
      <c r="C44" s="173"/>
      <c r="D44" s="174"/>
      <c r="E44" s="48">
        <v>1000</v>
      </c>
      <c r="F44" s="42">
        <v>1000</v>
      </c>
      <c r="G44" s="45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2" t="s">
        <v>112</v>
      </c>
      <c r="C45" s="173"/>
      <c r="D45" s="174"/>
      <c r="E45" s="48">
        <v>1000</v>
      </c>
      <c r="F45" s="42">
        <v>1000</v>
      </c>
      <c r="G45" s="45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2" t="s">
        <v>113</v>
      </c>
      <c r="C46" s="173"/>
      <c r="D46" s="174"/>
      <c r="E46" s="48">
        <v>1000</v>
      </c>
      <c r="F46" s="42">
        <v>1000</v>
      </c>
      <c r="G46" s="45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2" t="s">
        <v>114</v>
      </c>
      <c r="C47" s="173"/>
      <c r="D47" s="174"/>
      <c r="E47" s="48">
        <v>1000</v>
      </c>
      <c r="F47" s="42">
        <v>1000</v>
      </c>
      <c r="G47" s="45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2" t="s">
        <v>115</v>
      </c>
      <c r="C48" s="173"/>
      <c r="D48" s="174"/>
      <c r="E48" s="48">
        <v>1000</v>
      </c>
      <c r="F48" s="42">
        <v>1000</v>
      </c>
      <c r="G48" s="45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2" t="s">
        <v>116</v>
      </c>
      <c r="C49" s="173"/>
      <c r="D49" s="174"/>
      <c r="E49" s="48">
        <v>1000</v>
      </c>
      <c r="F49" s="42">
        <v>1000</v>
      </c>
      <c r="G49" s="45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2" t="s">
        <v>156</v>
      </c>
      <c r="C50" s="173"/>
      <c r="D50" s="174"/>
      <c r="E50" s="48">
        <v>1000</v>
      </c>
      <c r="F50" s="42">
        <v>1000</v>
      </c>
      <c r="G50" s="45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2" t="s">
        <v>118</v>
      </c>
      <c r="C51" s="173"/>
      <c r="D51" s="174"/>
      <c r="E51" s="48">
        <v>1000</v>
      </c>
      <c r="F51" s="42">
        <v>1000</v>
      </c>
      <c r="G51" s="45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2" t="s">
        <v>119</v>
      </c>
      <c r="C52" s="173"/>
      <c r="D52" s="174"/>
      <c r="E52" s="48">
        <v>1000</v>
      </c>
      <c r="F52" s="42">
        <v>1000</v>
      </c>
      <c r="G52" s="45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2"/>
      <c r="C53" s="173"/>
      <c r="D53" s="174"/>
      <c r="E53" s="48"/>
      <c r="F53" s="42"/>
      <c r="G53" s="45"/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2"/>
      <c r="C54" s="173"/>
      <c r="D54" s="174"/>
      <c r="E54" s="48"/>
      <c r="F54" s="42"/>
      <c r="G54" s="45"/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2"/>
      <c r="C55" s="173"/>
      <c r="D55" s="174"/>
      <c r="E55" s="48"/>
      <c r="F55" s="42"/>
      <c r="G55" s="45"/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2"/>
      <c r="C56" s="173"/>
      <c r="D56" s="174"/>
      <c r="E56" s="48"/>
      <c r="F56" s="42"/>
      <c r="G56" s="45"/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0"/>
      <c r="C57" s="181"/>
      <c r="D57" s="182"/>
      <c r="E57" s="48"/>
      <c r="F57" s="42"/>
      <c r="G57" s="54"/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43000</v>
      </c>
      <c r="F58" s="47">
        <f>SUM(F10:F57)</f>
        <v>42000</v>
      </c>
      <c r="G58" s="55">
        <f>SUM(G10:G57)</f>
        <v>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0</v>
      </c>
      <c r="M58" s="58">
        <f>SUM(M10:M57)</f>
        <v>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4" zoomScale="115" zoomScaleNormal="115" workbookViewId="0">
      <selection activeCell="H52" sqref="H52:J52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73"/>
      <c r="K3" s="73"/>
      <c r="L3" s="156" t="s">
        <v>189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188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43306</v>
      </c>
      <c r="E6" s="169"/>
      <c r="F6" s="169"/>
      <c r="G6" s="169"/>
      <c r="H6" s="167" t="s">
        <v>24</v>
      </c>
      <c r="I6" s="167"/>
      <c r="J6" s="168">
        <v>43306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0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0</v>
      </c>
    </row>
    <row r="9" spans="1:14" x14ac:dyDescent="0.3">
      <c r="B9" s="165" t="s">
        <v>162</v>
      </c>
      <c r="C9" s="165"/>
      <c r="D9" s="165"/>
      <c r="E9" s="75" t="s">
        <v>31</v>
      </c>
      <c r="F9" s="75" t="s">
        <v>74</v>
      </c>
      <c r="G9" s="52" t="s">
        <v>75</v>
      </c>
      <c r="H9" s="165" t="s">
        <v>162</v>
      </c>
      <c r="I9" s="165"/>
      <c r="J9" s="165"/>
      <c r="K9" s="74" t="s">
        <v>31</v>
      </c>
      <c r="L9" s="74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0</v>
      </c>
      <c r="G10" s="56">
        <v>100</v>
      </c>
      <c r="H10" s="175" t="s">
        <v>120</v>
      </c>
      <c r="I10" s="173"/>
      <c r="J10" s="174"/>
      <c r="K10" s="42">
        <v>100</v>
      </c>
      <c r="L10" s="42">
        <v>0</v>
      </c>
      <c r="M10" s="56">
        <v>100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0</v>
      </c>
      <c r="G11" s="56">
        <v>0</v>
      </c>
      <c r="H11" s="175" t="s">
        <v>121</v>
      </c>
      <c r="I11" s="173"/>
      <c r="J11" s="174"/>
      <c r="K11" s="42">
        <v>100</v>
      </c>
      <c r="L11" s="42">
        <v>0</v>
      </c>
      <c r="M11" s="56">
        <v>100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0</v>
      </c>
      <c r="G12" s="56">
        <v>0</v>
      </c>
      <c r="H12" s="175" t="s">
        <v>122</v>
      </c>
      <c r="I12" s="173"/>
      <c r="J12" s="174"/>
      <c r="K12" s="42">
        <v>100</v>
      </c>
      <c r="L12" s="42">
        <v>0</v>
      </c>
      <c r="M12" s="56">
        <v>100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0</v>
      </c>
      <c r="G13" s="56">
        <v>0</v>
      </c>
      <c r="H13" s="175" t="s">
        <v>123</v>
      </c>
      <c r="I13" s="173"/>
      <c r="J13" s="174"/>
      <c r="K13" s="42">
        <v>100</v>
      </c>
      <c r="L13" s="42">
        <v>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0</v>
      </c>
      <c r="G14" s="56">
        <v>0</v>
      </c>
      <c r="H14" s="175" t="s">
        <v>124</v>
      </c>
      <c r="I14" s="173"/>
      <c r="J14" s="174"/>
      <c r="K14" s="42">
        <v>100</v>
      </c>
      <c r="L14" s="42">
        <v>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0</v>
      </c>
      <c r="G15" s="56">
        <v>0</v>
      </c>
      <c r="H15" s="175" t="s">
        <v>125</v>
      </c>
      <c r="I15" s="173"/>
      <c r="J15" s="174"/>
      <c r="K15" s="42">
        <v>100</v>
      </c>
      <c r="L15" s="42">
        <v>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0</v>
      </c>
      <c r="G16" s="56">
        <v>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0</v>
      </c>
      <c r="G17" s="56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0</v>
      </c>
      <c r="G18" s="56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0</v>
      </c>
      <c r="G19" s="56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0</v>
      </c>
      <c r="G20" s="56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0</v>
      </c>
      <c r="G21" s="56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0</v>
      </c>
      <c r="G22" s="56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0</v>
      </c>
      <c r="G23" s="56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0</v>
      </c>
      <c r="G24" s="56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0</v>
      </c>
      <c r="G25" s="56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0</v>
      </c>
      <c r="G26" s="56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0</v>
      </c>
      <c r="G27" s="56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0</v>
      </c>
      <c r="G28" s="56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0</v>
      </c>
      <c r="G29" s="56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0</v>
      </c>
      <c r="G30" s="56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0</v>
      </c>
      <c r="G31" s="56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0</v>
      </c>
      <c r="G32" s="56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0</v>
      </c>
      <c r="G33" s="56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0</v>
      </c>
      <c r="G34" s="56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0</v>
      </c>
      <c r="G58" s="55">
        <f>SUM(G10:G57)</f>
        <v>100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0</v>
      </c>
      <c r="M58" s="58">
        <f>SUM(M10:M57)</f>
        <v>300</v>
      </c>
    </row>
  </sheetData>
  <mergeCells count="11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L30" sqref="L30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76"/>
      <c r="K3" s="76"/>
      <c r="L3" s="156" t="s">
        <v>192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191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43307</v>
      </c>
      <c r="E6" s="169"/>
      <c r="F6" s="169"/>
      <c r="G6" s="169"/>
      <c r="H6" s="167" t="s">
        <v>24</v>
      </c>
      <c r="I6" s="167"/>
      <c r="J6" s="168">
        <v>43307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2.083333333333333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6.25</v>
      </c>
    </row>
    <row r="9" spans="1:14" x14ac:dyDescent="0.3">
      <c r="B9" s="165" t="s">
        <v>162</v>
      </c>
      <c r="C9" s="165"/>
      <c r="D9" s="165"/>
      <c r="E9" s="75" t="s">
        <v>31</v>
      </c>
      <c r="F9" s="75" t="s">
        <v>74</v>
      </c>
      <c r="G9" s="52" t="s">
        <v>75</v>
      </c>
      <c r="H9" s="165" t="s">
        <v>162</v>
      </c>
      <c r="I9" s="165"/>
      <c r="J9" s="165"/>
      <c r="K9" s="75" t="s">
        <v>31</v>
      </c>
      <c r="L9" s="75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0</v>
      </c>
      <c r="G11" s="56">
        <v>100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0</v>
      </c>
      <c r="G12" s="56">
        <v>100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0</v>
      </c>
      <c r="G13" s="56">
        <v>100</v>
      </c>
      <c r="H13" s="175" t="s">
        <v>123</v>
      </c>
      <c r="I13" s="173"/>
      <c r="J13" s="174"/>
      <c r="K13" s="42">
        <v>100</v>
      </c>
      <c r="L13" s="42">
        <v>0</v>
      </c>
      <c r="M13" s="56">
        <v>100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0</v>
      </c>
      <c r="G14" s="56">
        <v>100</v>
      </c>
      <c r="H14" s="175" t="s">
        <v>124</v>
      </c>
      <c r="I14" s="173"/>
      <c r="J14" s="174"/>
      <c r="K14" s="42">
        <v>100</v>
      </c>
      <c r="L14" s="42">
        <v>0</v>
      </c>
      <c r="M14" s="56">
        <v>100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0</v>
      </c>
      <c r="G15" s="56">
        <v>0</v>
      </c>
      <c r="H15" s="175" t="s">
        <v>125</v>
      </c>
      <c r="I15" s="173"/>
      <c r="J15" s="174"/>
      <c r="K15" s="42">
        <v>100</v>
      </c>
      <c r="L15" s="42">
        <v>0</v>
      </c>
      <c r="M15" s="56">
        <v>100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0</v>
      </c>
      <c r="G16" s="56">
        <v>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0</v>
      </c>
      <c r="G17" s="56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0</v>
      </c>
      <c r="G18" s="56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0</v>
      </c>
      <c r="G19" s="56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0</v>
      </c>
      <c r="G20" s="56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0</v>
      </c>
      <c r="G21" s="56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0</v>
      </c>
      <c r="G22" s="56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0</v>
      </c>
      <c r="G23" s="56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0</v>
      </c>
      <c r="G24" s="56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0</v>
      </c>
      <c r="G25" s="56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0</v>
      </c>
      <c r="G26" s="56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0</v>
      </c>
      <c r="G27" s="56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0</v>
      </c>
      <c r="G28" s="56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0</v>
      </c>
      <c r="G29" s="56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0</v>
      </c>
      <c r="G30" s="56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0</v>
      </c>
      <c r="G31" s="56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0</v>
      </c>
      <c r="G32" s="56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0</v>
      </c>
      <c r="G33" s="56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0</v>
      </c>
      <c r="G34" s="56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100</v>
      </c>
      <c r="G58" s="55">
        <f>SUM(G10:G57)</f>
        <v>400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300</v>
      </c>
      <c r="M58" s="58">
        <f>SUM(M10:M57)</f>
        <v>300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G17" sqref="G17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76"/>
      <c r="K3" s="76"/>
      <c r="L3" s="156" t="s">
        <v>194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193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43308</v>
      </c>
      <c r="E6" s="169"/>
      <c r="F6" s="169"/>
      <c r="G6" s="169"/>
      <c r="H6" s="167" t="s">
        <v>24</v>
      </c>
      <c r="I6" s="167"/>
      <c r="J6" s="168">
        <v>43308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10.416666666666668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12.5</v>
      </c>
    </row>
    <row r="9" spans="1:14" x14ac:dyDescent="0.3">
      <c r="B9" s="165" t="s">
        <v>162</v>
      </c>
      <c r="C9" s="165"/>
      <c r="D9" s="165"/>
      <c r="E9" s="75" t="s">
        <v>31</v>
      </c>
      <c r="F9" s="75" t="s">
        <v>74</v>
      </c>
      <c r="G9" s="52" t="s">
        <v>75</v>
      </c>
      <c r="H9" s="165" t="s">
        <v>162</v>
      </c>
      <c r="I9" s="165"/>
      <c r="J9" s="165"/>
      <c r="K9" s="75" t="s">
        <v>31</v>
      </c>
      <c r="L9" s="75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0</v>
      </c>
      <c r="G15" s="56">
        <v>100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0</v>
      </c>
      <c r="G16" s="56">
        <v>100</v>
      </c>
      <c r="H16" s="175" t="s">
        <v>126</v>
      </c>
      <c r="I16" s="173"/>
      <c r="J16" s="174"/>
      <c r="K16" s="42">
        <v>100</v>
      </c>
      <c r="L16" s="42">
        <v>0</v>
      </c>
      <c r="M16" s="56">
        <v>100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0</v>
      </c>
      <c r="G17" s="56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0</v>
      </c>
      <c r="G18" s="56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0</v>
      </c>
      <c r="G19" s="56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0</v>
      </c>
      <c r="G20" s="56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0</v>
      </c>
      <c r="G21" s="56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0</v>
      </c>
      <c r="G22" s="56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0</v>
      </c>
      <c r="G23" s="56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0</v>
      </c>
      <c r="G24" s="56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0</v>
      </c>
      <c r="G25" s="56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0</v>
      </c>
      <c r="G26" s="56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0</v>
      </c>
      <c r="G27" s="56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0</v>
      </c>
      <c r="G28" s="56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0</v>
      </c>
      <c r="G29" s="56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0</v>
      </c>
      <c r="G30" s="56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0</v>
      </c>
      <c r="G31" s="56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0</v>
      </c>
      <c r="G32" s="56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0</v>
      </c>
      <c r="G33" s="56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0</v>
      </c>
      <c r="G34" s="56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500</v>
      </c>
      <c r="G58" s="55">
        <f>SUM(G10:G57)</f>
        <v>200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600</v>
      </c>
      <c r="M58" s="58">
        <f>SUM(M10:M57)</f>
        <v>100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K20" sqref="K20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76"/>
      <c r="K3" s="76"/>
      <c r="L3" s="156" t="s">
        <v>195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196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43311</v>
      </c>
      <c r="E6" s="169"/>
      <c r="F6" s="169"/>
      <c r="G6" s="169"/>
      <c r="H6" s="167" t="s">
        <v>24</v>
      </c>
      <c r="I6" s="167"/>
      <c r="J6" s="168">
        <v>43311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14.583333333333334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14.583333333333334</v>
      </c>
    </row>
    <row r="9" spans="1:14" x14ac:dyDescent="0.3">
      <c r="B9" s="165" t="s">
        <v>162</v>
      </c>
      <c r="C9" s="165"/>
      <c r="D9" s="165"/>
      <c r="E9" s="75" t="s">
        <v>31</v>
      </c>
      <c r="F9" s="75" t="s">
        <v>74</v>
      </c>
      <c r="G9" s="52" t="s">
        <v>75</v>
      </c>
      <c r="H9" s="165" t="s">
        <v>162</v>
      </c>
      <c r="I9" s="165"/>
      <c r="J9" s="165"/>
      <c r="K9" s="75" t="s">
        <v>31</v>
      </c>
      <c r="L9" s="75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0</v>
      </c>
      <c r="G17" s="56">
        <v>100</v>
      </c>
      <c r="H17" s="175" t="s">
        <v>127</v>
      </c>
      <c r="I17" s="173"/>
      <c r="J17" s="174"/>
      <c r="K17" s="42">
        <v>100</v>
      </c>
      <c r="L17" s="42">
        <v>0</v>
      </c>
      <c r="M17" s="56">
        <v>100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0</v>
      </c>
      <c r="G18" s="56">
        <v>100</v>
      </c>
      <c r="H18" s="175" t="s">
        <v>128</v>
      </c>
      <c r="I18" s="173"/>
      <c r="J18" s="174"/>
      <c r="K18" s="42">
        <v>100</v>
      </c>
      <c r="L18" s="42">
        <v>0</v>
      </c>
      <c r="M18" s="56">
        <v>100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0</v>
      </c>
      <c r="G19" s="56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0</v>
      </c>
      <c r="G20" s="56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0</v>
      </c>
      <c r="G21" s="56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0</v>
      </c>
      <c r="G22" s="56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0</v>
      </c>
      <c r="G23" s="56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0</v>
      </c>
      <c r="G24" s="56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0</v>
      </c>
      <c r="G25" s="56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0</v>
      </c>
      <c r="G26" s="56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0</v>
      </c>
      <c r="G27" s="56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0</v>
      </c>
      <c r="G28" s="56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0</v>
      </c>
      <c r="G29" s="56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0</v>
      </c>
      <c r="G30" s="56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0</v>
      </c>
      <c r="G31" s="56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0</v>
      </c>
      <c r="G32" s="56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0</v>
      </c>
      <c r="G33" s="56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0</v>
      </c>
      <c r="G34" s="56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700</v>
      </c>
      <c r="G58" s="55">
        <f>SUM(G10:G57)</f>
        <v>200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700</v>
      </c>
      <c r="M58" s="58">
        <f>SUM(M10:M57)</f>
        <v>200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4" zoomScale="115" zoomScaleNormal="115" workbookViewId="0">
      <selection activeCell="M25" sqref="M25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77"/>
      <c r="K3" s="77"/>
      <c r="L3" s="156" t="s">
        <v>198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197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43312</v>
      </c>
      <c r="E6" s="169"/>
      <c r="F6" s="169"/>
      <c r="G6" s="169"/>
      <c r="H6" s="167" t="s">
        <v>24</v>
      </c>
      <c r="I6" s="167"/>
      <c r="J6" s="168">
        <v>43312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18.75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18.75</v>
      </c>
    </row>
    <row r="9" spans="1:14" x14ac:dyDescent="0.3">
      <c r="B9" s="165" t="s">
        <v>162</v>
      </c>
      <c r="C9" s="165"/>
      <c r="D9" s="165"/>
      <c r="E9" s="78" t="s">
        <v>31</v>
      </c>
      <c r="F9" s="78" t="s">
        <v>74</v>
      </c>
      <c r="G9" s="52" t="s">
        <v>75</v>
      </c>
      <c r="H9" s="165" t="s">
        <v>162</v>
      </c>
      <c r="I9" s="165"/>
      <c r="J9" s="165"/>
      <c r="K9" s="78" t="s">
        <v>31</v>
      </c>
      <c r="L9" s="78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0</v>
      </c>
      <c r="G19" s="56">
        <v>100</v>
      </c>
      <c r="H19" s="175" t="s">
        <v>129</v>
      </c>
      <c r="I19" s="173"/>
      <c r="J19" s="174"/>
      <c r="K19" s="42">
        <v>100</v>
      </c>
      <c r="L19" s="42">
        <v>0</v>
      </c>
      <c r="M19" s="56">
        <v>100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0</v>
      </c>
      <c r="G20" s="56">
        <v>100</v>
      </c>
      <c r="H20" s="175" t="s">
        <v>130</v>
      </c>
      <c r="I20" s="173"/>
      <c r="J20" s="174"/>
      <c r="K20" s="42">
        <v>100</v>
      </c>
      <c r="L20" s="42">
        <v>0</v>
      </c>
      <c r="M20" s="56">
        <v>100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0</v>
      </c>
      <c r="G21" s="56">
        <v>100</v>
      </c>
      <c r="H21" s="175" t="s">
        <v>131</v>
      </c>
      <c r="I21" s="173"/>
      <c r="J21" s="174"/>
      <c r="K21" s="42">
        <v>100</v>
      </c>
      <c r="L21" s="42">
        <v>0</v>
      </c>
      <c r="M21" s="56">
        <v>100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0</v>
      </c>
      <c r="G22" s="56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0</v>
      </c>
      <c r="G23" s="56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0</v>
      </c>
      <c r="G24" s="56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0</v>
      </c>
      <c r="G25" s="56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0</v>
      </c>
      <c r="G26" s="56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0</v>
      </c>
      <c r="G27" s="56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0</v>
      </c>
      <c r="G28" s="56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0</v>
      </c>
      <c r="G29" s="56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0</v>
      </c>
      <c r="G30" s="56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0</v>
      </c>
      <c r="G31" s="56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0</v>
      </c>
      <c r="G32" s="56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0</v>
      </c>
      <c r="G33" s="56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0</v>
      </c>
      <c r="G34" s="56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900</v>
      </c>
      <c r="G58" s="55">
        <f>SUM(G10:G57)</f>
        <v>300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900</v>
      </c>
      <c r="M58" s="58">
        <f>SUM(M10:M57)</f>
        <v>300</v>
      </c>
    </row>
  </sheetData>
  <mergeCells count="11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R8" sqref="R8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80"/>
      <c r="K3" s="80"/>
      <c r="L3" s="156" t="s">
        <v>200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199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43313</v>
      </c>
      <c r="E6" s="169"/>
      <c r="F6" s="169"/>
      <c r="G6" s="169"/>
      <c r="H6" s="167" t="s">
        <v>24</v>
      </c>
      <c r="I6" s="167"/>
      <c r="J6" s="168">
        <v>43313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25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25</v>
      </c>
    </row>
    <row r="9" spans="1:14" x14ac:dyDescent="0.3">
      <c r="B9" s="165" t="s">
        <v>162</v>
      </c>
      <c r="C9" s="165"/>
      <c r="D9" s="165"/>
      <c r="E9" s="79" t="s">
        <v>31</v>
      </c>
      <c r="F9" s="79" t="s">
        <v>74</v>
      </c>
      <c r="G9" s="52" t="s">
        <v>75</v>
      </c>
      <c r="H9" s="165" t="s">
        <v>162</v>
      </c>
      <c r="I9" s="165"/>
      <c r="J9" s="165"/>
      <c r="K9" s="79" t="s">
        <v>31</v>
      </c>
      <c r="L9" s="79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0</v>
      </c>
      <c r="G22" s="56">
        <v>100</v>
      </c>
      <c r="H22" s="175" t="s">
        <v>132</v>
      </c>
      <c r="I22" s="173"/>
      <c r="J22" s="174"/>
      <c r="K22" s="42">
        <v>100</v>
      </c>
      <c r="L22" s="42">
        <v>0</v>
      </c>
      <c r="M22" s="56">
        <v>100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0</v>
      </c>
      <c r="G23" s="56">
        <v>100</v>
      </c>
      <c r="H23" s="175" t="s">
        <v>133</v>
      </c>
      <c r="I23" s="173"/>
      <c r="J23" s="174"/>
      <c r="K23" s="42">
        <v>100</v>
      </c>
      <c r="L23" s="42">
        <v>0</v>
      </c>
      <c r="M23" s="56">
        <v>100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0</v>
      </c>
      <c r="G24" s="56">
        <v>100</v>
      </c>
      <c r="H24" s="175" t="s">
        <v>134</v>
      </c>
      <c r="I24" s="173"/>
      <c r="J24" s="174"/>
      <c r="K24" s="42">
        <v>100</v>
      </c>
      <c r="L24" s="42">
        <v>0</v>
      </c>
      <c r="M24" s="56">
        <v>100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0</v>
      </c>
      <c r="G25" s="56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0</v>
      </c>
      <c r="G26" s="56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0</v>
      </c>
      <c r="G27" s="56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0</v>
      </c>
      <c r="G28" s="56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0</v>
      </c>
      <c r="G29" s="56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0</v>
      </c>
      <c r="G30" s="56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0</v>
      </c>
      <c r="G31" s="56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0</v>
      </c>
      <c r="G32" s="56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0</v>
      </c>
      <c r="G33" s="56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0</v>
      </c>
      <c r="G34" s="56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1200</v>
      </c>
      <c r="G58" s="55">
        <f>SUM(G10:G57)</f>
        <v>300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1200</v>
      </c>
      <c r="M58" s="58">
        <f>SUM(M10:M57)</f>
        <v>300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H21" sqref="H21:J21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82"/>
      <c r="K3" s="82"/>
      <c r="L3" s="156" t="s">
        <v>201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202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43314</v>
      </c>
      <c r="E6" s="169"/>
      <c r="F6" s="169"/>
      <c r="G6" s="169"/>
      <c r="H6" s="167" t="s">
        <v>24</v>
      </c>
      <c r="I6" s="167"/>
      <c r="J6" s="168">
        <v>43314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31.25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31.25</v>
      </c>
    </row>
    <row r="9" spans="1:14" x14ac:dyDescent="0.3">
      <c r="B9" s="165" t="s">
        <v>162</v>
      </c>
      <c r="C9" s="165"/>
      <c r="D9" s="165"/>
      <c r="E9" s="81" t="s">
        <v>31</v>
      </c>
      <c r="F9" s="81" t="s">
        <v>74</v>
      </c>
      <c r="G9" s="52" t="s">
        <v>75</v>
      </c>
      <c r="H9" s="165" t="s">
        <v>162</v>
      </c>
      <c r="I9" s="165"/>
      <c r="J9" s="165"/>
      <c r="K9" s="81" t="s">
        <v>31</v>
      </c>
      <c r="L9" s="81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100</v>
      </c>
      <c r="G22" s="56">
        <v>0</v>
      </c>
      <c r="H22" s="175" t="s">
        <v>132</v>
      </c>
      <c r="I22" s="173"/>
      <c r="J22" s="174"/>
      <c r="K22" s="42">
        <v>100</v>
      </c>
      <c r="L22" s="42">
        <v>100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100</v>
      </c>
      <c r="G23" s="56">
        <v>0</v>
      </c>
      <c r="H23" s="175" t="s">
        <v>133</v>
      </c>
      <c r="I23" s="173"/>
      <c r="J23" s="174"/>
      <c r="K23" s="42">
        <v>100</v>
      </c>
      <c r="L23" s="42">
        <v>100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100</v>
      </c>
      <c r="G24" s="56">
        <v>0</v>
      </c>
      <c r="H24" s="175" t="s">
        <v>134</v>
      </c>
      <c r="I24" s="173"/>
      <c r="J24" s="174"/>
      <c r="K24" s="42">
        <v>100</v>
      </c>
      <c r="L24" s="42">
        <v>100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0</v>
      </c>
      <c r="G25" s="56">
        <v>100</v>
      </c>
      <c r="H25" s="175" t="s">
        <v>135</v>
      </c>
      <c r="I25" s="173"/>
      <c r="J25" s="174"/>
      <c r="K25" s="42">
        <v>100</v>
      </c>
      <c r="L25" s="42">
        <v>0</v>
      </c>
      <c r="M25" s="56">
        <v>100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0</v>
      </c>
      <c r="G26" s="56">
        <v>100</v>
      </c>
      <c r="H26" s="175" t="s">
        <v>136</v>
      </c>
      <c r="I26" s="173"/>
      <c r="J26" s="174"/>
      <c r="K26" s="42">
        <v>100</v>
      </c>
      <c r="L26" s="42">
        <v>0</v>
      </c>
      <c r="M26" s="56">
        <v>100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0</v>
      </c>
      <c r="G27" s="56">
        <v>100</v>
      </c>
      <c r="H27" s="175" t="s">
        <v>137</v>
      </c>
      <c r="I27" s="173"/>
      <c r="J27" s="174"/>
      <c r="K27" s="42">
        <v>100</v>
      </c>
      <c r="L27" s="42">
        <v>0</v>
      </c>
      <c r="M27" s="56">
        <v>100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0</v>
      </c>
      <c r="G28" s="56">
        <v>100</v>
      </c>
      <c r="H28" s="175" t="s">
        <v>138</v>
      </c>
      <c r="I28" s="173"/>
      <c r="J28" s="174"/>
      <c r="K28" s="42">
        <v>100</v>
      </c>
      <c r="L28" s="42">
        <v>0</v>
      </c>
      <c r="M28" s="56">
        <v>100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0</v>
      </c>
      <c r="G29" s="56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0</v>
      </c>
      <c r="G30" s="56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0</v>
      </c>
      <c r="G31" s="56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0</v>
      </c>
      <c r="G32" s="56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0</v>
      </c>
      <c r="G33" s="56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0</v>
      </c>
      <c r="G34" s="56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1500</v>
      </c>
      <c r="G58" s="55">
        <f>SUM(G10:G57)</f>
        <v>400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1500</v>
      </c>
      <c r="M58" s="58">
        <f>SUM(M10:M57)</f>
        <v>400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7" zoomScale="115" zoomScaleNormal="115" workbookViewId="0">
      <selection activeCell="R30" sqref="R30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82"/>
      <c r="K3" s="82"/>
      <c r="L3" s="156" t="s">
        <v>204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203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43315</v>
      </c>
      <c r="E6" s="169"/>
      <c r="F6" s="169"/>
      <c r="G6" s="169"/>
      <c r="H6" s="167" t="s">
        <v>24</v>
      </c>
      <c r="I6" s="167"/>
      <c r="J6" s="168">
        <v>43315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39.583333333333329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39.583333333333329</v>
      </c>
    </row>
    <row r="9" spans="1:14" x14ac:dyDescent="0.3">
      <c r="B9" s="165" t="s">
        <v>162</v>
      </c>
      <c r="C9" s="165"/>
      <c r="D9" s="165"/>
      <c r="E9" s="81" t="s">
        <v>31</v>
      </c>
      <c r="F9" s="81" t="s">
        <v>74</v>
      </c>
      <c r="G9" s="52" t="s">
        <v>75</v>
      </c>
      <c r="H9" s="165" t="s">
        <v>162</v>
      </c>
      <c r="I9" s="165"/>
      <c r="J9" s="165"/>
      <c r="K9" s="81" t="s">
        <v>31</v>
      </c>
      <c r="L9" s="81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100</v>
      </c>
      <c r="G22" s="56">
        <v>0</v>
      </c>
      <c r="H22" s="175" t="s">
        <v>132</v>
      </c>
      <c r="I22" s="173"/>
      <c r="J22" s="174"/>
      <c r="K22" s="42">
        <v>100</v>
      </c>
      <c r="L22" s="42">
        <v>100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100</v>
      </c>
      <c r="G23" s="56">
        <v>0</v>
      </c>
      <c r="H23" s="175" t="s">
        <v>133</v>
      </c>
      <c r="I23" s="173"/>
      <c r="J23" s="174"/>
      <c r="K23" s="42">
        <v>100</v>
      </c>
      <c r="L23" s="42">
        <v>100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100</v>
      </c>
      <c r="G24" s="56">
        <v>0</v>
      </c>
      <c r="H24" s="175" t="s">
        <v>134</v>
      </c>
      <c r="I24" s="173"/>
      <c r="J24" s="174"/>
      <c r="K24" s="42">
        <v>100</v>
      </c>
      <c r="L24" s="42">
        <v>100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100</v>
      </c>
      <c r="G25" s="56">
        <v>0</v>
      </c>
      <c r="H25" s="175" t="s">
        <v>135</v>
      </c>
      <c r="I25" s="173"/>
      <c r="J25" s="174"/>
      <c r="K25" s="42">
        <v>100</v>
      </c>
      <c r="L25" s="42">
        <v>100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100</v>
      </c>
      <c r="G26" s="56">
        <v>0</v>
      </c>
      <c r="H26" s="175" t="s">
        <v>136</v>
      </c>
      <c r="I26" s="173"/>
      <c r="J26" s="174"/>
      <c r="K26" s="42">
        <v>100</v>
      </c>
      <c r="L26" s="42">
        <v>100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100</v>
      </c>
      <c r="G27" s="56">
        <v>0</v>
      </c>
      <c r="H27" s="175" t="s">
        <v>137</v>
      </c>
      <c r="I27" s="173"/>
      <c r="J27" s="174"/>
      <c r="K27" s="42">
        <v>100</v>
      </c>
      <c r="L27" s="42">
        <v>100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100</v>
      </c>
      <c r="G28" s="56">
        <v>0</v>
      </c>
      <c r="H28" s="175" t="s">
        <v>138</v>
      </c>
      <c r="I28" s="173"/>
      <c r="J28" s="174"/>
      <c r="K28" s="42">
        <v>100</v>
      </c>
      <c r="L28" s="42">
        <v>100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0</v>
      </c>
      <c r="G29" s="56">
        <v>100</v>
      </c>
      <c r="H29" s="175" t="s">
        <v>139</v>
      </c>
      <c r="I29" s="173"/>
      <c r="J29" s="174"/>
      <c r="K29" s="42">
        <v>100</v>
      </c>
      <c r="L29" s="42">
        <v>0</v>
      </c>
      <c r="M29" s="56">
        <v>100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0</v>
      </c>
      <c r="G30" s="56">
        <v>100</v>
      </c>
      <c r="H30" s="175" t="s">
        <v>140</v>
      </c>
      <c r="I30" s="173"/>
      <c r="J30" s="174"/>
      <c r="K30" s="42">
        <v>100</v>
      </c>
      <c r="L30" s="42">
        <v>0</v>
      </c>
      <c r="M30" s="56">
        <v>100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0</v>
      </c>
      <c r="G31" s="56">
        <v>100</v>
      </c>
      <c r="H31" s="175" t="s">
        <v>141</v>
      </c>
      <c r="I31" s="173"/>
      <c r="J31" s="174"/>
      <c r="K31" s="42">
        <v>100</v>
      </c>
      <c r="L31" s="42">
        <v>0</v>
      </c>
      <c r="M31" s="56">
        <v>100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0</v>
      </c>
      <c r="G32" s="56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0</v>
      </c>
      <c r="G33" s="56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0</v>
      </c>
      <c r="G34" s="56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1900</v>
      </c>
      <c r="G58" s="55">
        <f>SUM(G10:G57)</f>
        <v>300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1900</v>
      </c>
      <c r="M58" s="58">
        <f>SUM(M10:M57)</f>
        <v>300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16" zoomScale="115" zoomScaleNormal="115" workbookViewId="0">
      <selection activeCell="G18" sqref="G18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82"/>
      <c r="K3" s="82"/>
      <c r="L3" s="156" t="s">
        <v>205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206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43318</v>
      </c>
      <c r="E6" s="169"/>
      <c r="F6" s="169"/>
      <c r="G6" s="169"/>
      <c r="H6" s="167" t="s">
        <v>24</v>
      </c>
      <c r="I6" s="167"/>
      <c r="J6" s="168">
        <v>43318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45.833333333333329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45.833333333333329</v>
      </c>
    </row>
    <row r="9" spans="1:14" x14ac:dyDescent="0.3">
      <c r="B9" s="165" t="s">
        <v>162</v>
      </c>
      <c r="C9" s="165"/>
      <c r="D9" s="165"/>
      <c r="E9" s="81" t="s">
        <v>31</v>
      </c>
      <c r="F9" s="81" t="s">
        <v>74</v>
      </c>
      <c r="G9" s="52" t="s">
        <v>75</v>
      </c>
      <c r="H9" s="165" t="s">
        <v>162</v>
      </c>
      <c r="I9" s="165"/>
      <c r="J9" s="165"/>
      <c r="K9" s="81" t="s">
        <v>31</v>
      </c>
      <c r="L9" s="81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100</v>
      </c>
      <c r="G22" s="56">
        <v>0</v>
      </c>
      <c r="H22" s="175" t="s">
        <v>132</v>
      </c>
      <c r="I22" s="173"/>
      <c r="J22" s="174"/>
      <c r="K22" s="42">
        <v>100</v>
      </c>
      <c r="L22" s="42">
        <v>100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100</v>
      </c>
      <c r="G23" s="56">
        <v>0</v>
      </c>
      <c r="H23" s="175" t="s">
        <v>133</v>
      </c>
      <c r="I23" s="173"/>
      <c r="J23" s="174"/>
      <c r="K23" s="42">
        <v>100</v>
      </c>
      <c r="L23" s="42">
        <v>100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100</v>
      </c>
      <c r="G24" s="56">
        <v>0</v>
      </c>
      <c r="H24" s="175" t="s">
        <v>134</v>
      </c>
      <c r="I24" s="173"/>
      <c r="J24" s="174"/>
      <c r="K24" s="42">
        <v>100</v>
      </c>
      <c r="L24" s="42">
        <v>100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100</v>
      </c>
      <c r="G25" s="56">
        <v>0</v>
      </c>
      <c r="H25" s="175" t="s">
        <v>135</v>
      </c>
      <c r="I25" s="173"/>
      <c r="J25" s="174"/>
      <c r="K25" s="42">
        <v>100</v>
      </c>
      <c r="L25" s="42">
        <v>100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100</v>
      </c>
      <c r="G26" s="56">
        <v>0</v>
      </c>
      <c r="H26" s="175" t="s">
        <v>136</v>
      </c>
      <c r="I26" s="173"/>
      <c r="J26" s="174"/>
      <c r="K26" s="42">
        <v>100</v>
      </c>
      <c r="L26" s="42">
        <v>100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100</v>
      </c>
      <c r="G27" s="56">
        <v>0</v>
      </c>
      <c r="H27" s="175" t="s">
        <v>137</v>
      </c>
      <c r="I27" s="173"/>
      <c r="J27" s="174"/>
      <c r="K27" s="42">
        <v>100</v>
      </c>
      <c r="L27" s="42">
        <v>100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100</v>
      </c>
      <c r="G28" s="56">
        <v>0</v>
      </c>
      <c r="H28" s="175" t="s">
        <v>138</v>
      </c>
      <c r="I28" s="173"/>
      <c r="J28" s="174"/>
      <c r="K28" s="42">
        <v>100</v>
      </c>
      <c r="L28" s="42">
        <v>100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100</v>
      </c>
      <c r="G29" s="56">
        <v>0</v>
      </c>
      <c r="H29" s="175" t="s">
        <v>139</v>
      </c>
      <c r="I29" s="173"/>
      <c r="J29" s="174"/>
      <c r="K29" s="42">
        <v>100</v>
      </c>
      <c r="L29" s="42">
        <v>100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100</v>
      </c>
      <c r="G30" s="56">
        <v>0</v>
      </c>
      <c r="H30" s="175" t="s">
        <v>140</v>
      </c>
      <c r="I30" s="173"/>
      <c r="J30" s="174"/>
      <c r="K30" s="42">
        <v>100</v>
      </c>
      <c r="L30" s="42">
        <v>100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100</v>
      </c>
      <c r="G31" s="56">
        <v>0</v>
      </c>
      <c r="H31" s="175" t="s">
        <v>141</v>
      </c>
      <c r="I31" s="173"/>
      <c r="J31" s="174"/>
      <c r="K31" s="42">
        <v>100</v>
      </c>
      <c r="L31" s="42">
        <v>100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0</v>
      </c>
      <c r="G32" s="56">
        <v>100</v>
      </c>
      <c r="H32" s="175" t="s">
        <v>142</v>
      </c>
      <c r="I32" s="173"/>
      <c r="J32" s="174"/>
      <c r="K32" s="42">
        <v>100</v>
      </c>
      <c r="L32" s="42">
        <v>0</v>
      </c>
      <c r="M32" s="56">
        <v>100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0</v>
      </c>
      <c r="G33" s="56">
        <v>100</v>
      </c>
      <c r="H33" s="175" t="s">
        <v>143</v>
      </c>
      <c r="I33" s="173"/>
      <c r="J33" s="174"/>
      <c r="K33" s="42">
        <v>100</v>
      </c>
      <c r="L33" s="42">
        <v>0</v>
      </c>
      <c r="M33" s="56">
        <v>100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0</v>
      </c>
      <c r="G34" s="56">
        <v>100</v>
      </c>
      <c r="H34" s="175" t="s">
        <v>145</v>
      </c>
      <c r="I34" s="173"/>
      <c r="J34" s="174"/>
      <c r="K34" s="42">
        <v>100</v>
      </c>
      <c r="L34" s="42">
        <v>0</v>
      </c>
      <c r="M34" s="56">
        <v>100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2200</v>
      </c>
      <c r="G58" s="55">
        <f>SUM(G10:G57)</f>
        <v>300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2200</v>
      </c>
      <c r="M58" s="58">
        <f>SUM(M10:M57)</f>
        <v>300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zoomScaleNormal="100" zoomScaleSheetLayoutView="85" workbookViewId="0">
      <selection activeCell="C36" sqref="C36:D36"/>
    </sheetView>
  </sheetViews>
  <sheetFormatPr defaultRowHeight="12.75" x14ac:dyDescent="0.2"/>
  <cols>
    <col min="1" max="1" width="10" style="4" customWidth="1"/>
    <col min="2" max="2" width="14.375" style="4" customWidth="1"/>
    <col min="3" max="3" width="10.375" style="5" customWidth="1"/>
    <col min="4" max="5" width="9" style="5"/>
    <col min="6" max="6" width="12.5" style="5" customWidth="1"/>
    <col min="7" max="16384" width="9" style="5"/>
  </cols>
  <sheetData>
    <row r="1" spans="1:12" ht="12.75" customHeight="1" x14ac:dyDescent="0.2">
      <c r="A1" s="105"/>
      <c r="B1" s="106"/>
      <c r="C1" s="111" t="s">
        <v>163</v>
      </c>
      <c r="D1" s="112"/>
      <c r="E1" s="112"/>
      <c r="F1" s="112"/>
      <c r="G1" s="112"/>
      <c r="H1" s="112"/>
      <c r="I1" s="112"/>
      <c r="J1" s="112"/>
      <c r="K1" s="112"/>
      <c r="L1" s="113"/>
    </row>
    <row r="2" spans="1:12" ht="18.75" customHeight="1" x14ac:dyDescent="0.2">
      <c r="A2" s="107"/>
      <c r="B2" s="108"/>
      <c r="C2" s="114"/>
      <c r="D2" s="115"/>
      <c r="E2" s="115"/>
      <c r="F2" s="115"/>
      <c r="G2" s="115"/>
      <c r="H2" s="115"/>
      <c r="I2" s="115"/>
      <c r="J2" s="115"/>
      <c r="K2" s="115"/>
      <c r="L2" s="116"/>
    </row>
    <row r="3" spans="1:12" ht="12.75" customHeight="1" x14ac:dyDescent="0.2">
      <c r="A3" s="107"/>
      <c r="B3" s="108"/>
      <c r="C3" s="120" t="s">
        <v>167</v>
      </c>
      <c r="D3" s="121"/>
      <c r="E3" s="121"/>
      <c r="F3" s="121"/>
      <c r="G3" s="121"/>
      <c r="H3" s="121"/>
      <c r="I3" s="123"/>
      <c r="J3" s="120" t="s">
        <v>3</v>
      </c>
      <c r="K3" s="121"/>
      <c r="L3" s="122"/>
    </row>
    <row r="4" spans="1:12" ht="13.5" thickBot="1" x14ac:dyDescent="0.25">
      <c r="A4" s="109"/>
      <c r="B4" s="110"/>
      <c r="C4" s="117" t="s">
        <v>26</v>
      </c>
      <c r="D4" s="118"/>
      <c r="E4" s="8"/>
      <c r="F4" s="8"/>
      <c r="G4" s="8"/>
      <c r="H4" s="9"/>
      <c r="I4" s="10" t="s">
        <v>10</v>
      </c>
      <c r="J4" s="117" t="s">
        <v>168</v>
      </c>
      <c r="K4" s="118"/>
      <c r="L4" s="119"/>
    </row>
    <row r="5" spans="1:12" ht="16.5" customHeight="1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 ht="20.25" x14ac:dyDescent="0.25">
      <c r="A7" s="12"/>
      <c r="B7" s="128" t="s">
        <v>4</v>
      </c>
      <c r="C7" s="128"/>
      <c r="D7" s="128"/>
      <c r="E7" s="128"/>
      <c r="F7" s="128"/>
      <c r="G7" s="128"/>
      <c r="H7" s="128"/>
      <c r="I7" s="128"/>
      <c r="J7" s="128"/>
      <c r="K7" s="128"/>
      <c r="L7" s="12"/>
    </row>
    <row r="8" spans="1:12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</row>
    <row r="9" spans="1:12" ht="15.75" customHeight="1" x14ac:dyDescent="0.2">
      <c r="A9" s="12"/>
      <c r="B9" s="13"/>
      <c r="C9" s="14" t="s">
        <v>5</v>
      </c>
      <c r="D9" s="13"/>
      <c r="E9" s="15"/>
      <c r="F9" s="15"/>
      <c r="G9" s="15"/>
      <c r="H9" s="15"/>
      <c r="I9" s="15"/>
      <c r="J9" s="15"/>
      <c r="K9" s="15"/>
      <c r="L9" s="12"/>
    </row>
    <row r="10" spans="1:12" x14ac:dyDescent="0.2">
      <c r="A10" s="12"/>
      <c r="B10" s="16"/>
      <c r="C10" s="16" t="s">
        <v>6</v>
      </c>
      <c r="D10" s="15"/>
      <c r="E10" s="15"/>
      <c r="F10" s="15"/>
      <c r="G10" s="15"/>
      <c r="H10" s="15"/>
      <c r="I10" s="15"/>
      <c r="J10" s="15"/>
      <c r="K10" s="15"/>
      <c r="L10" s="12"/>
    </row>
    <row r="11" spans="1:12" x14ac:dyDescent="0.2">
      <c r="A11" s="12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2"/>
    </row>
    <row r="12" spans="1:12" x14ac:dyDescent="0.2">
      <c r="A12" s="12"/>
      <c r="B12" s="17"/>
      <c r="C12" s="18" t="s">
        <v>11</v>
      </c>
      <c r="D12" s="19" t="s">
        <v>166</v>
      </c>
      <c r="E12" s="20"/>
      <c r="F12" s="20"/>
      <c r="G12" s="21" t="s">
        <v>12</v>
      </c>
      <c r="H12" s="22"/>
      <c r="I12" s="20" t="s">
        <v>13</v>
      </c>
      <c r="J12" s="23"/>
      <c r="K12" s="24"/>
      <c r="L12" s="12"/>
    </row>
    <row r="13" spans="1:12" x14ac:dyDescent="0.2">
      <c r="A13" s="12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2"/>
    </row>
    <row r="14" spans="1:12" x14ac:dyDescent="0.2">
      <c r="A14" s="12"/>
      <c r="B14" s="17"/>
      <c r="C14" s="18" t="s">
        <v>14</v>
      </c>
      <c r="D14" s="19" t="s">
        <v>76</v>
      </c>
      <c r="E14" s="20"/>
      <c r="F14" s="20"/>
      <c r="G14" s="21" t="s">
        <v>12</v>
      </c>
      <c r="H14" s="22"/>
      <c r="I14" s="20" t="s">
        <v>13</v>
      </c>
      <c r="J14" s="23"/>
      <c r="K14" s="24"/>
      <c r="L14" s="12"/>
    </row>
    <row r="15" spans="1:12" ht="7.5" customHeight="1" x14ac:dyDescent="0.2">
      <c r="A15" s="12"/>
      <c r="B15" s="17"/>
      <c r="C15" s="24"/>
      <c r="D15" s="24"/>
      <c r="E15" s="24"/>
      <c r="F15" s="24"/>
      <c r="G15" s="24"/>
      <c r="H15" s="24"/>
      <c r="I15" s="24"/>
      <c r="J15" s="24"/>
      <c r="K15" s="24"/>
      <c r="L15" s="12"/>
    </row>
    <row r="16" spans="1:12" x14ac:dyDescent="0.2">
      <c r="A16" s="12"/>
      <c r="B16" s="17"/>
      <c r="C16" s="24"/>
      <c r="D16" s="24"/>
      <c r="E16" s="24"/>
      <c r="F16" s="24"/>
      <c r="G16" s="24"/>
      <c r="H16" s="24"/>
      <c r="I16" s="24"/>
      <c r="J16" s="24"/>
      <c r="K16" s="24"/>
      <c r="L16" s="12"/>
    </row>
    <row r="17" spans="1:12" ht="6" customHeight="1" x14ac:dyDescent="0.2">
      <c r="A17" s="12"/>
      <c r="B17" s="17"/>
      <c r="C17" s="24"/>
      <c r="D17" s="24"/>
      <c r="E17" s="24"/>
      <c r="F17" s="24"/>
      <c r="G17" s="24"/>
      <c r="H17" s="24"/>
      <c r="I17" s="24"/>
      <c r="J17" s="24"/>
      <c r="K17" s="24"/>
      <c r="L17" s="12"/>
    </row>
    <row r="18" spans="1:12" ht="15" x14ac:dyDescent="0.2">
      <c r="A18" s="12"/>
      <c r="B18" s="17"/>
      <c r="C18" s="25" t="s">
        <v>27</v>
      </c>
      <c r="D18" s="26"/>
      <c r="E18" s="24"/>
      <c r="F18" s="24"/>
      <c r="G18" s="24"/>
      <c r="H18" s="24"/>
      <c r="I18" s="24"/>
      <c r="J18" s="24"/>
      <c r="K18" s="24"/>
      <c r="L18" s="12"/>
    </row>
    <row r="19" spans="1:12" x14ac:dyDescent="0.2">
      <c r="A19" s="12"/>
      <c r="B19" s="17"/>
      <c r="C19" s="27" t="s">
        <v>15</v>
      </c>
      <c r="D19" s="24"/>
      <c r="E19" s="24"/>
      <c r="F19" s="24"/>
      <c r="G19" s="24"/>
      <c r="H19" s="24"/>
      <c r="I19" s="24"/>
      <c r="J19" s="24"/>
      <c r="K19" s="24"/>
      <c r="L19" s="12"/>
    </row>
    <row r="20" spans="1:12" x14ac:dyDescent="0.2">
      <c r="A20" s="12"/>
      <c r="B20" s="17"/>
      <c r="C20" s="24"/>
      <c r="D20" s="24"/>
      <c r="E20" s="24"/>
      <c r="F20" s="24"/>
      <c r="G20" s="24"/>
      <c r="H20" s="24"/>
      <c r="I20" s="24"/>
      <c r="J20" s="24"/>
      <c r="K20" s="24"/>
      <c r="L20" s="12"/>
    </row>
    <row r="21" spans="1:12" x14ac:dyDescent="0.2">
      <c r="A21" s="12"/>
      <c r="B21" s="17"/>
      <c r="C21" s="18" t="s">
        <v>11</v>
      </c>
      <c r="D21" s="19" t="s">
        <v>169</v>
      </c>
      <c r="E21" s="20"/>
      <c r="F21" s="20"/>
      <c r="G21" s="21" t="s">
        <v>12</v>
      </c>
      <c r="H21" s="22"/>
      <c r="I21" s="20" t="s">
        <v>13</v>
      </c>
      <c r="J21" s="23"/>
      <c r="K21" s="24"/>
      <c r="L21" s="12"/>
    </row>
    <row r="22" spans="1:12" x14ac:dyDescent="0.2">
      <c r="A22" s="12"/>
      <c r="B22" s="17"/>
      <c r="C22" s="24"/>
      <c r="D22" s="24"/>
      <c r="E22" s="24"/>
      <c r="F22" s="24"/>
      <c r="G22" s="24"/>
      <c r="H22" s="24"/>
      <c r="I22" s="24"/>
      <c r="J22" s="24"/>
      <c r="K22" s="24"/>
      <c r="L22" s="12"/>
    </row>
    <row r="23" spans="1:12" x14ac:dyDescent="0.2">
      <c r="A23" s="12"/>
      <c r="B23" s="17"/>
      <c r="C23" s="18" t="s">
        <v>16</v>
      </c>
      <c r="D23" s="19" t="s">
        <v>170</v>
      </c>
      <c r="E23" s="20"/>
      <c r="F23" s="20"/>
      <c r="G23" s="21" t="s">
        <v>12</v>
      </c>
      <c r="H23" s="22"/>
      <c r="I23" s="20" t="s">
        <v>13</v>
      </c>
      <c r="J23" s="23"/>
      <c r="K23" s="24"/>
      <c r="L23" s="12"/>
    </row>
    <row r="24" spans="1:12" x14ac:dyDescent="0.2">
      <c r="A24" s="12"/>
      <c r="B24" s="17"/>
      <c r="C24" s="24"/>
      <c r="D24" s="24"/>
      <c r="E24" s="24"/>
      <c r="F24" s="24"/>
      <c r="G24" s="24"/>
      <c r="H24" s="24"/>
      <c r="I24" s="24"/>
      <c r="J24" s="28"/>
      <c r="K24" s="24"/>
      <c r="L24" s="12"/>
    </row>
    <row r="25" spans="1:12" x14ac:dyDescent="0.2">
      <c r="A25" s="12"/>
      <c r="B25" s="17"/>
      <c r="C25" s="18" t="s">
        <v>17</v>
      </c>
      <c r="D25" s="19" t="s">
        <v>171</v>
      </c>
      <c r="E25" s="20"/>
      <c r="F25" s="20"/>
      <c r="G25" s="21" t="s">
        <v>12</v>
      </c>
      <c r="H25" s="22"/>
      <c r="I25" s="29" t="str">
        <f>RIGHT(J4,15)</f>
        <v>일자 : 2018/05/29</v>
      </c>
      <c r="J25" s="23"/>
      <c r="K25" s="24"/>
      <c r="L25" s="12"/>
    </row>
    <row r="26" spans="1:12" x14ac:dyDescent="0.2">
      <c r="A26" s="12"/>
      <c r="B26" s="17"/>
      <c r="C26" s="24"/>
      <c r="D26" s="24"/>
      <c r="E26" s="24"/>
      <c r="F26" s="24"/>
      <c r="G26" s="24"/>
      <c r="H26" s="24"/>
      <c r="I26" s="24"/>
      <c r="J26" s="28"/>
      <c r="K26" s="24"/>
      <c r="L26" s="12"/>
    </row>
    <row r="27" spans="1:12" x14ac:dyDescent="0.2">
      <c r="A27" s="12"/>
      <c r="B27" s="17"/>
      <c r="C27" s="24"/>
      <c r="D27" s="24"/>
      <c r="E27" s="24"/>
      <c r="F27" s="24"/>
      <c r="G27" s="24"/>
      <c r="H27" s="24"/>
      <c r="I27" s="24"/>
      <c r="J27" s="28"/>
      <c r="K27" s="24"/>
      <c r="L27" s="12"/>
    </row>
    <row r="28" spans="1:12" x14ac:dyDescent="0.2">
      <c r="A28" s="12"/>
      <c r="B28" s="17"/>
      <c r="C28" s="24"/>
      <c r="D28" s="24"/>
      <c r="E28" s="24"/>
      <c r="F28" s="24"/>
      <c r="G28" s="24"/>
      <c r="H28" s="24"/>
      <c r="I28" s="24"/>
      <c r="J28" s="28"/>
      <c r="K28" s="24"/>
      <c r="L28" s="12"/>
    </row>
    <row r="29" spans="1:12" ht="14.25" x14ac:dyDescent="0.2">
      <c r="A29" s="12"/>
      <c r="B29" s="30"/>
      <c r="C29" s="31"/>
      <c r="D29" s="31"/>
      <c r="E29" s="31"/>
      <c r="F29" s="31"/>
      <c r="G29" s="31"/>
      <c r="H29" s="31"/>
      <c r="I29" s="31"/>
      <c r="J29" s="32"/>
      <c r="K29" s="32"/>
      <c r="L29" s="12"/>
    </row>
    <row r="30" spans="1:12" x14ac:dyDescent="0.2">
      <c r="A30" s="12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2"/>
    </row>
    <row r="31" spans="1:12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 ht="13.5" thickBot="1" x14ac:dyDescent="0.25">
      <c r="A32" s="12"/>
      <c r="B32" s="129" t="s">
        <v>18</v>
      </c>
      <c r="C32" s="129"/>
      <c r="D32" s="129"/>
      <c r="E32" s="129"/>
      <c r="F32" s="129"/>
      <c r="G32" s="129"/>
      <c r="H32" s="129"/>
      <c r="I32" s="129"/>
      <c r="J32" s="129"/>
      <c r="K32" s="129"/>
      <c r="L32" s="12"/>
    </row>
    <row r="33" spans="1:12" ht="14.25" customHeight="1" x14ac:dyDescent="0.2">
      <c r="A33" s="105"/>
      <c r="B33" s="106"/>
      <c r="C33" s="111" t="str">
        <f>C1</f>
        <v>데이타셋 변형작업 워크시트</v>
      </c>
      <c r="D33" s="112"/>
      <c r="E33" s="112"/>
      <c r="F33" s="112"/>
      <c r="G33" s="112"/>
      <c r="H33" s="112"/>
      <c r="I33" s="112"/>
      <c r="J33" s="112"/>
      <c r="K33" s="112"/>
      <c r="L33" s="113"/>
    </row>
    <row r="34" spans="1:12" ht="23.25" customHeight="1" x14ac:dyDescent="0.2">
      <c r="A34" s="107"/>
      <c r="B34" s="108"/>
      <c r="C34" s="114"/>
      <c r="D34" s="115"/>
      <c r="E34" s="115"/>
      <c r="F34" s="115"/>
      <c r="G34" s="115"/>
      <c r="H34" s="115"/>
      <c r="I34" s="115"/>
      <c r="J34" s="115"/>
      <c r="K34" s="115"/>
      <c r="L34" s="116"/>
    </row>
    <row r="35" spans="1:12" ht="12.75" customHeight="1" x14ac:dyDescent="0.2">
      <c r="A35" s="107"/>
      <c r="B35" s="108"/>
      <c r="C35" s="120" t="s">
        <v>167</v>
      </c>
      <c r="D35" s="121"/>
      <c r="E35" s="121"/>
      <c r="F35" s="121"/>
      <c r="G35" s="121"/>
      <c r="H35" s="121"/>
      <c r="I35" s="123"/>
      <c r="J35" s="120" t="s">
        <v>3</v>
      </c>
      <c r="K35" s="121"/>
      <c r="L35" s="122"/>
    </row>
    <row r="36" spans="1:12" ht="13.5" thickBot="1" x14ac:dyDescent="0.25">
      <c r="A36" s="109"/>
      <c r="B36" s="110"/>
      <c r="C36" s="117" t="str">
        <f>C4</f>
        <v>문서번호 : 9261</v>
      </c>
      <c r="D36" s="118"/>
      <c r="E36" s="8"/>
      <c r="F36" s="8"/>
      <c r="G36" s="8"/>
      <c r="H36" s="9"/>
      <c r="I36" s="10" t="str">
        <f>I4</f>
        <v>버전 : 1.0</v>
      </c>
      <c r="J36" s="117" t="str">
        <f>J4</f>
        <v>작성일자 : 2018/05/29</v>
      </c>
      <c r="K36" s="118"/>
      <c r="L36" s="119"/>
    </row>
    <row r="37" spans="1:12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 spans="1:12" ht="18.75" x14ac:dyDescent="0.25">
      <c r="A38" s="12"/>
      <c r="B38" s="130" t="s">
        <v>19</v>
      </c>
      <c r="C38" s="130"/>
      <c r="D38" s="130"/>
      <c r="E38" s="130"/>
      <c r="F38" s="130"/>
      <c r="G38" s="130"/>
      <c r="H38" s="130"/>
      <c r="I38" s="130"/>
      <c r="J38" s="130"/>
      <c r="K38" s="130"/>
      <c r="L38" s="12"/>
    </row>
    <row r="39" spans="1:12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</row>
    <row r="40" spans="1:12" x14ac:dyDescent="0.2">
      <c r="A40" s="12"/>
      <c r="B40" s="33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 x14ac:dyDescent="0.2">
      <c r="A41" s="12"/>
      <c r="B41" s="33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 ht="13.5" thickBo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 x14ac:dyDescent="0.2">
      <c r="A43" s="12"/>
      <c r="B43" s="34"/>
      <c r="C43" s="131"/>
      <c r="D43" s="132"/>
      <c r="E43" s="132"/>
      <c r="F43" s="132"/>
      <c r="G43" s="132"/>
      <c r="H43" s="132"/>
      <c r="I43" s="133"/>
      <c r="J43" s="133"/>
      <c r="K43" s="134"/>
      <c r="L43" s="12"/>
    </row>
    <row r="44" spans="1:12" x14ac:dyDescent="0.2">
      <c r="A44" s="12"/>
      <c r="B44" s="35"/>
      <c r="C44" s="124"/>
      <c r="D44" s="125"/>
      <c r="E44" s="125"/>
      <c r="F44" s="125"/>
      <c r="G44" s="125"/>
      <c r="H44" s="125"/>
      <c r="I44" s="126"/>
      <c r="J44" s="126"/>
      <c r="K44" s="127"/>
      <c r="L44" s="12"/>
    </row>
    <row r="45" spans="1:12" x14ac:dyDescent="0.2">
      <c r="A45" s="12"/>
      <c r="B45" s="35"/>
      <c r="C45" s="124"/>
      <c r="D45" s="125"/>
      <c r="E45" s="125"/>
      <c r="F45" s="125"/>
      <c r="G45" s="125"/>
      <c r="H45" s="125"/>
      <c r="I45" s="126"/>
      <c r="J45" s="126"/>
      <c r="K45" s="127"/>
      <c r="L45" s="12"/>
    </row>
    <row r="46" spans="1:12" x14ac:dyDescent="0.2">
      <c r="A46" s="12"/>
      <c r="B46" s="35"/>
      <c r="C46" s="124"/>
      <c r="D46" s="125"/>
      <c r="E46" s="125"/>
      <c r="F46" s="125"/>
      <c r="G46" s="125"/>
      <c r="H46" s="125"/>
      <c r="I46" s="126"/>
      <c r="J46" s="126"/>
      <c r="K46" s="127"/>
      <c r="L46" s="12"/>
    </row>
    <row r="47" spans="1:12" x14ac:dyDescent="0.2">
      <c r="A47" s="12"/>
      <c r="B47" s="35"/>
      <c r="C47" s="124"/>
      <c r="D47" s="125"/>
      <c r="E47" s="125"/>
      <c r="F47" s="125"/>
      <c r="G47" s="125"/>
      <c r="H47" s="125"/>
      <c r="I47" s="126"/>
      <c r="J47" s="126"/>
      <c r="K47" s="127"/>
      <c r="L47" s="12"/>
    </row>
    <row r="48" spans="1:12" x14ac:dyDescent="0.2">
      <c r="A48" s="12"/>
      <c r="B48" s="35"/>
      <c r="C48" s="124"/>
      <c r="D48" s="125"/>
      <c r="E48" s="125"/>
      <c r="F48" s="125"/>
      <c r="G48" s="125"/>
      <c r="H48" s="125"/>
      <c r="I48" s="126"/>
      <c r="J48" s="126"/>
      <c r="K48" s="127"/>
      <c r="L48" s="12"/>
    </row>
    <row r="49" spans="1:12" x14ac:dyDescent="0.2">
      <c r="A49" s="12"/>
      <c r="B49" s="35"/>
      <c r="C49" s="124"/>
      <c r="D49" s="125"/>
      <c r="E49" s="125"/>
      <c r="F49" s="125"/>
      <c r="G49" s="125"/>
      <c r="H49" s="125"/>
      <c r="I49" s="126"/>
      <c r="J49" s="126"/>
      <c r="K49" s="127"/>
      <c r="L49" s="12"/>
    </row>
    <row r="50" spans="1:12" x14ac:dyDescent="0.2">
      <c r="A50" s="12"/>
      <c r="B50" s="35"/>
      <c r="C50" s="124"/>
      <c r="D50" s="125"/>
      <c r="E50" s="125"/>
      <c r="F50" s="125"/>
      <c r="G50" s="125"/>
      <c r="H50" s="125"/>
      <c r="I50" s="126"/>
      <c r="J50" s="126"/>
      <c r="K50" s="127"/>
      <c r="L50" s="12"/>
    </row>
    <row r="51" spans="1:12" x14ac:dyDescent="0.2">
      <c r="A51" s="12"/>
      <c r="B51" s="35"/>
      <c r="C51" s="124"/>
      <c r="D51" s="125"/>
      <c r="E51" s="125"/>
      <c r="F51" s="125"/>
      <c r="G51" s="125"/>
      <c r="H51" s="125"/>
      <c r="I51" s="126"/>
      <c r="J51" s="126"/>
      <c r="K51" s="127"/>
      <c r="L51" s="12"/>
    </row>
    <row r="52" spans="1:12" x14ac:dyDescent="0.2">
      <c r="A52" s="12"/>
      <c r="B52" s="35"/>
      <c r="C52" s="124"/>
      <c r="D52" s="125"/>
      <c r="E52" s="125"/>
      <c r="F52" s="125"/>
      <c r="G52" s="125"/>
      <c r="H52" s="125"/>
      <c r="I52" s="126"/>
      <c r="J52" s="126"/>
      <c r="K52" s="127"/>
      <c r="L52" s="12"/>
    </row>
    <row r="53" spans="1:12" x14ac:dyDescent="0.2">
      <c r="A53" s="12"/>
      <c r="B53" s="35"/>
      <c r="C53" s="124"/>
      <c r="D53" s="125"/>
      <c r="E53" s="125"/>
      <c r="F53" s="125"/>
      <c r="G53" s="125"/>
      <c r="H53" s="125"/>
      <c r="I53" s="126"/>
      <c r="J53" s="126"/>
      <c r="K53" s="127"/>
      <c r="L53" s="12"/>
    </row>
    <row r="54" spans="1:12" x14ac:dyDescent="0.2">
      <c r="A54" s="12"/>
      <c r="B54" s="35"/>
      <c r="C54" s="124"/>
      <c r="D54" s="125"/>
      <c r="E54" s="125"/>
      <c r="F54" s="125"/>
      <c r="G54" s="125"/>
      <c r="H54" s="125"/>
      <c r="I54" s="126"/>
      <c r="J54" s="126"/>
      <c r="K54" s="127"/>
      <c r="L54" s="12"/>
    </row>
    <row r="55" spans="1:12" x14ac:dyDescent="0.2">
      <c r="A55" s="12"/>
      <c r="B55" s="35"/>
      <c r="C55" s="124"/>
      <c r="D55" s="125"/>
      <c r="E55" s="125"/>
      <c r="F55" s="125"/>
      <c r="G55" s="125"/>
      <c r="H55" s="125"/>
      <c r="I55" s="126"/>
      <c r="J55" s="135"/>
      <c r="K55" s="127"/>
      <c r="L55" s="12"/>
    </row>
    <row r="56" spans="1:12" x14ac:dyDescent="0.2">
      <c r="A56" s="12"/>
      <c r="B56" s="36"/>
      <c r="C56" s="124"/>
      <c r="D56" s="125"/>
      <c r="E56" s="125"/>
      <c r="F56" s="125"/>
      <c r="G56" s="125"/>
      <c r="H56" s="125"/>
      <c r="I56" s="126"/>
      <c r="J56" s="135"/>
      <c r="K56" s="127"/>
      <c r="L56" s="12"/>
    </row>
    <row r="57" spans="1:12" x14ac:dyDescent="0.2">
      <c r="A57" s="12"/>
      <c r="B57" s="36"/>
      <c r="C57" s="124"/>
      <c r="D57" s="125"/>
      <c r="E57" s="125"/>
      <c r="F57" s="125"/>
      <c r="G57" s="125"/>
      <c r="H57" s="125"/>
      <c r="I57" s="126"/>
      <c r="J57" s="135"/>
      <c r="K57" s="127"/>
      <c r="L57" s="12"/>
    </row>
    <row r="58" spans="1:12" x14ac:dyDescent="0.2">
      <c r="A58" s="12"/>
      <c r="B58" s="36"/>
      <c r="C58" s="124"/>
      <c r="D58" s="125"/>
      <c r="E58" s="125"/>
      <c r="F58" s="125"/>
      <c r="G58" s="125"/>
      <c r="H58" s="125"/>
      <c r="I58" s="126"/>
      <c r="J58" s="135"/>
      <c r="K58" s="127"/>
      <c r="L58" s="12"/>
    </row>
    <row r="59" spans="1:12" x14ac:dyDescent="0.2">
      <c r="A59" s="12"/>
      <c r="B59" s="36">
        <v>1</v>
      </c>
      <c r="C59" s="124" t="s">
        <v>20</v>
      </c>
      <c r="D59" s="125"/>
      <c r="E59" s="125"/>
      <c r="F59" s="125"/>
      <c r="G59" s="125"/>
      <c r="H59" s="125" t="s">
        <v>21</v>
      </c>
      <c r="I59" s="126" t="s">
        <v>7</v>
      </c>
      <c r="J59" s="135">
        <v>43249</v>
      </c>
      <c r="K59" s="127" t="s">
        <v>7</v>
      </c>
      <c r="L59" s="12"/>
    </row>
    <row r="60" spans="1:12" ht="15" thickBot="1" x14ac:dyDescent="0.25">
      <c r="A60" s="12"/>
      <c r="B60" s="37" t="s">
        <v>8</v>
      </c>
      <c r="C60" s="136" t="s">
        <v>22</v>
      </c>
      <c r="D60" s="137"/>
      <c r="E60" s="137"/>
      <c r="F60" s="137"/>
      <c r="G60" s="137"/>
      <c r="H60" s="137" t="s">
        <v>23</v>
      </c>
      <c r="I60" s="138" t="s">
        <v>9</v>
      </c>
      <c r="J60" s="139" t="s">
        <v>23</v>
      </c>
      <c r="K60" s="140" t="s">
        <v>9</v>
      </c>
      <c r="L60" s="12"/>
    </row>
    <row r="61" spans="1:12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spans="1:12" x14ac:dyDescent="0.2">
      <c r="A63" s="12"/>
      <c r="B63" s="129" t="s">
        <v>18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"/>
    </row>
  </sheetData>
  <mergeCells count="52">
    <mergeCell ref="B63:K63"/>
    <mergeCell ref="C58:I58"/>
    <mergeCell ref="J58:K58"/>
    <mergeCell ref="C59:I59"/>
    <mergeCell ref="J59:K59"/>
    <mergeCell ref="C60:I60"/>
    <mergeCell ref="J60:K60"/>
    <mergeCell ref="C55:I55"/>
    <mergeCell ref="J55:K55"/>
    <mergeCell ref="C56:I56"/>
    <mergeCell ref="J56:K56"/>
    <mergeCell ref="C57:I57"/>
    <mergeCell ref="J57:K57"/>
    <mergeCell ref="C52:I52"/>
    <mergeCell ref="J52:K52"/>
    <mergeCell ref="C53:I53"/>
    <mergeCell ref="J53:K53"/>
    <mergeCell ref="C54:I54"/>
    <mergeCell ref="J54:K54"/>
    <mergeCell ref="C49:I49"/>
    <mergeCell ref="J49:K49"/>
    <mergeCell ref="C50:I50"/>
    <mergeCell ref="J50:K50"/>
    <mergeCell ref="C51:I51"/>
    <mergeCell ref="J51:K51"/>
    <mergeCell ref="C46:I46"/>
    <mergeCell ref="J46:K46"/>
    <mergeCell ref="C47:I47"/>
    <mergeCell ref="J47:K47"/>
    <mergeCell ref="C48:I48"/>
    <mergeCell ref="J48:K48"/>
    <mergeCell ref="C45:I45"/>
    <mergeCell ref="J45:K45"/>
    <mergeCell ref="B7:K7"/>
    <mergeCell ref="B32:K32"/>
    <mergeCell ref="A33:B36"/>
    <mergeCell ref="C33:L34"/>
    <mergeCell ref="C36:D36"/>
    <mergeCell ref="J36:L36"/>
    <mergeCell ref="B38:K38"/>
    <mergeCell ref="C43:I43"/>
    <mergeCell ref="J43:K43"/>
    <mergeCell ref="C44:I44"/>
    <mergeCell ref="J44:K44"/>
    <mergeCell ref="C35:I35"/>
    <mergeCell ref="J35:L35"/>
    <mergeCell ref="A1:B4"/>
    <mergeCell ref="C1:L2"/>
    <mergeCell ref="C4:D4"/>
    <mergeCell ref="J4:L4"/>
    <mergeCell ref="J3:L3"/>
    <mergeCell ref="C3:I3"/>
  </mergeCells>
  <phoneticPr fontId="4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25" zoomScale="115" zoomScaleNormal="115" workbookViewId="0">
      <selection activeCell="M38" sqref="M38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83"/>
      <c r="K3" s="83"/>
      <c r="L3" s="156" t="s">
        <v>208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207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43321</v>
      </c>
      <c r="E6" s="169"/>
      <c r="F6" s="169"/>
      <c r="G6" s="169"/>
      <c r="H6" s="167" t="s">
        <v>24</v>
      </c>
      <c r="I6" s="167"/>
      <c r="J6" s="168">
        <v>43321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52.083333333333336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52.083333333333336</v>
      </c>
    </row>
    <row r="9" spans="1:14" x14ac:dyDescent="0.3">
      <c r="B9" s="165" t="s">
        <v>162</v>
      </c>
      <c r="C9" s="165"/>
      <c r="D9" s="165"/>
      <c r="E9" s="84" t="s">
        <v>31</v>
      </c>
      <c r="F9" s="84" t="s">
        <v>74</v>
      </c>
      <c r="G9" s="52" t="s">
        <v>75</v>
      </c>
      <c r="H9" s="165" t="s">
        <v>162</v>
      </c>
      <c r="I9" s="165"/>
      <c r="J9" s="165"/>
      <c r="K9" s="84" t="s">
        <v>31</v>
      </c>
      <c r="L9" s="84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100</v>
      </c>
      <c r="G22" s="56">
        <v>0</v>
      </c>
      <c r="H22" s="175" t="s">
        <v>132</v>
      </c>
      <c r="I22" s="173"/>
      <c r="J22" s="174"/>
      <c r="K22" s="42">
        <v>100</v>
      </c>
      <c r="L22" s="42">
        <v>100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100</v>
      </c>
      <c r="G23" s="56">
        <v>0</v>
      </c>
      <c r="H23" s="175" t="s">
        <v>133</v>
      </c>
      <c r="I23" s="173"/>
      <c r="J23" s="174"/>
      <c r="K23" s="42">
        <v>100</v>
      </c>
      <c r="L23" s="42">
        <v>100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100</v>
      </c>
      <c r="G24" s="56">
        <v>0</v>
      </c>
      <c r="H24" s="175" t="s">
        <v>134</v>
      </c>
      <c r="I24" s="173"/>
      <c r="J24" s="174"/>
      <c r="K24" s="42">
        <v>100</v>
      </c>
      <c r="L24" s="42">
        <v>100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100</v>
      </c>
      <c r="G25" s="56">
        <v>0</v>
      </c>
      <c r="H25" s="175" t="s">
        <v>135</v>
      </c>
      <c r="I25" s="173"/>
      <c r="J25" s="174"/>
      <c r="K25" s="42">
        <v>100</v>
      </c>
      <c r="L25" s="42">
        <v>100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100</v>
      </c>
      <c r="G26" s="56">
        <v>0</v>
      </c>
      <c r="H26" s="175" t="s">
        <v>136</v>
      </c>
      <c r="I26" s="173"/>
      <c r="J26" s="174"/>
      <c r="K26" s="42">
        <v>100</v>
      </c>
      <c r="L26" s="42">
        <v>100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100</v>
      </c>
      <c r="G27" s="56">
        <v>0</v>
      </c>
      <c r="H27" s="175" t="s">
        <v>137</v>
      </c>
      <c r="I27" s="173"/>
      <c r="J27" s="174"/>
      <c r="K27" s="42">
        <v>100</v>
      </c>
      <c r="L27" s="42">
        <v>100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100</v>
      </c>
      <c r="G28" s="56">
        <v>0</v>
      </c>
      <c r="H28" s="175" t="s">
        <v>138</v>
      </c>
      <c r="I28" s="173"/>
      <c r="J28" s="174"/>
      <c r="K28" s="42">
        <v>100</v>
      </c>
      <c r="L28" s="42">
        <v>100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100</v>
      </c>
      <c r="G29" s="56">
        <v>0</v>
      </c>
      <c r="H29" s="175" t="s">
        <v>139</v>
      </c>
      <c r="I29" s="173"/>
      <c r="J29" s="174"/>
      <c r="K29" s="42">
        <v>100</v>
      </c>
      <c r="L29" s="42">
        <v>100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100</v>
      </c>
      <c r="G30" s="56">
        <v>0</v>
      </c>
      <c r="H30" s="175" t="s">
        <v>140</v>
      </c>
      <c r="I30" s="173"/>
      <c r="J30" s="174"/>
      <c r="K30" s="42">
        <v>100</v>
      </c>
      <c r="L30" s="42">
        <v>100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100</v>
      </c>
      <c r="G31" s="56">
        <v>0</v>
      </c>
      <c r="H31" s="175" t="s">
        <v>141</v>
      </c>
      <c r="I31" s="173"/>
      <c r="J31" s="174"/>
      <c r="K31" s="42">
        <v>100</v>
      </c>
      <c r="L31" s="42">
        <v>100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100</v>
      </c>
      <c r="G32" s="56">
        <v>0</v>
      </c>
      <c r="H32" s="175" t="s">
        <v>142</v>
      </c>
      <c r="I32" s="173"/>
      <c r="J32" s="174"/>
      <c r="K32" s="42">
        <v>100</v>
      </c>
      <c r="L32" s="42">
        <v>100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100</v>
      </c>
      <c r="G33" s="56">
        <v>0</v>
      </c>
      <c r="H33" s="175" t="s">
        <v>143</v>
      </c>
      <c r="I33" s="173"/>
      <c r="J33" s="174"/>
      <c r="K33" s="42">
        <v>100</v>
      </c>
      <c r="L33" s="42">
        <v>100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100</v>
      </c>
      <c r="G34" s="56">
        <v>0</v>
      </c>
      <c r="H34" s="175" t="s">
        <v>145</v>
      </c>
      <c r="I34" s="173"/>
      <c r="J34" s="174"/>
      <c r="K34" s="42">
        <v>100</v>
      </c>
      <c r="L34" s="42">
        <v>100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0</v>
      </c>
      <c r="G35" s="56">
        <v>100</v>
      </c>
      <c r="H35" s="175" t="s">
        <v>144</v>
      </c>
      <c r="I35" s="173"/>
      <c r="J35" s="174"/>
      <c r="K35" s="42">
        <v>100</v>
      </c>
      <c r="L35" s="42">
        <v>0</v>
      </c>
      <c r="M35" s="56">
        <v>100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100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2500</v>
      </c>
      <c r="G58" s="55">
        <f>SUM(G10:G57)</f>
        <v>100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2500</v>
      </c>
      <c r="M58" s="58">
        <f>SUM(M10:M57)</f>
        <v>200</v>
      </c>
    </row>
  </sheetData>
  <mergeCells count="11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M38" sqref="M38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86"/>
      <c r="K3" s="86"/>
      <c r="L3" s="156" t="s">
        <v>210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209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43322</v>
      </c>
      <c r="E6" s="169"/>
      <c r="F6" s="169"/>
      <c r="G6" s="169"/>
      <c r="H6" s="167" t="s">
        <v>24</v>
      </c>
      <c r="I6" s="167"/>
      <c r="J6" s="168">
        <v>43322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54.166666666666664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56.25</v>
      </c>
    </row>
    <row r="9" spans="1:14" x14ac:dyDescent="0.3">
      <c r="B9" s="165" t="s">
        <v>162</v>
      </c>
      <c r="C9" s="165"/>
      <c r="D9" s="165"/>
      <c r="E9" s="85" t="s">
        <v>31</v>
      </c>
      <c r="F9" s="85" t="s">
        <v>74</v>
      </c>
      <c r="G9" s="52" t="s">
        <v>75</v>
      </c>
      <c r="H9" s="165" t="s">
        <v>162</v>
      </c>
      <c r="I9" s="165"/>
      <c r="J9" s="165"/>
      <c r="K9" s="85" t="s">
        <v>31</v>
      </c>
      <c r="L9" s="85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100</v>
      </c>
      <c r="G22" s="56">
        <v>0</v>
      </c>
      <c r="H22" s="175" t="s">
        <v>132</v>
      </c>
      <c r="I22" s="173"/>
      <c r="J22" s="174"/>
      <c r="K22" s="42">
        <v>100</v>
      </c>
      <c r="L22" s="42">
        <v>100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100</v>
      </c>
      <c r="G23" s="56">
        <v>0</v>
      </c>
      <c r="H23" s="175" t="s">
        <v>133</v>
      </c>
      <c r="I23" s="173"/>
      <c r="J23" s="174"/>
      <c r="K23" s="42">
        <v>100</v>
      </c>
      <c r="L23" s="42">
        <v>100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100</v>
      </c>
      <c r="G24" s="56">
        <v>0</v>
      </c>
      <c r="H24" s="175" t="s">
        <v>134</v>
      </c>
      <c r="I24" s="173"/>
      <c r="J24" s="174"/>
      <c r="K24" s="42">
        <v>100</v>
      </c>
      <c r="L24" s="42">
        <v>100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100</v>
      </c>
      <c r="G25" s="56">
        <v>0</v>
      </c>
      <c r="H25" s="175" t="s">
        <v>135</v>
      </c>
      <c r="I25" s="173"/>
      <c r="J25" s="174"/>
      <c r="K25" s="42">
        <v>100</v>
      </c>
      <c r="L25" s="42">
        <v>100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100</v>
      </c>
      <c r="G26" s="56">
        <v>0</v>
      </c>
      <c r="H26" s="175" t="s">
        <v>136</v>
      </c>
      <c r="I26" s="173"/>
      <c r="J26" s="174"/>
      <c r="K26" s="42">
        <v>100</v>
      </c>
      <c r="L26" s="42">
        <v>100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100</v>
      </c>
      <c r="G27" s="56">
        <v>0</v>
      </c>
      <c r="H27" s="175" t="s">
        <v>137</v>
      </c>
      <c r="I27" s="173"/>
      <c r="J27" s="174"/>
      <c r="K27" s="42">
        <v>100</v>
      </c>
      <c r="L27" s="42">
        <v>100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100</v>
      </c>
      <c r="G28" s="56">
        <v>0</v>
      </c>
      <c r="H28" s="175" t="s">
        <v>138</v>
      </c>
      <c r="I28" s="173"/>
      <c r="J28" s="174"/>
      <c r="K28" s="42">
        <v>100</v>
      </c>
      <c r="L28" s="42">
        <v>100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100</v>
      </c>
      <c r="G29" s="56">
        <v>0</v>
      </c>
      <c r="H29" s="175" t="s">
        <v>139</v>
      </c>
      <c r="I29" s="173"/>
      <c r="J29" s="174"/>
      <c r="K29" s="42">
        <v>100</v>
      </c>
      <c r="L29" s="42">
        <v>100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100</v>
      </c>
      <c r="G30" s="56">
        <v>0</v>
      </c>
      <c r="H30" s="175" t="s">
        <v>140</v>
      </c>
      <c r="I30" s="173"/>
      <c r="J30" s="174"/>
      <c r="K30" s="42">
        <v>100</v>
      </c>
      <c r="L30" s="42">
        <v>100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100</v>
      </c>
      <c r="G31" s="56">
        <v>0</v>
      </c>
      <c r="H31" s="175" t="s">
        <v>141</v>
      </c>
      <c r="I31" s="173"/>
      <c r="J31" s="174"/>
      <c r="K31" s="42">
        <v>100</v>
      </c>
      <c r="L31" s="42">
        <v>100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100</v>
      </c>
      <c r="G32" s="56">
        <v>0</v>
      </c>
      <c r="H32" s="175" t="s">
        <v>142</v>
      </c>
      <c r="I32" s="173"/>
      <c r="J32" s="174"/>
      <c r="K32" s="42">
        <v>100</v>
      </c>
      <c r="L32" s="42">
        <v>100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100</v>
      </c>
      <c r="G33" s="56">
        <v>0</v>
      </c>
      <c r="H33" s="175" t="s">
        <v>143</v>
      </c>
      <c r="I33" s="173"/>
      <c r="J33" s="174"/>
      <c r="K33" s="42">
        <v>100</v>
      </c>
      <c r="L33" s="42">
        <v>100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100</v>
      </c>
      <c r="G34" s="56">
        <v>0</v>
      </c>
      <c r="H34" s="175" t="s">
        <v>145</v>
      </c>
      <c r="I34" s="173"/>
      <c r="J34" s="174"/>
      <c r="K34" s="42">
        <v>100</v>
      </c>
      <c r="L34" s="42">
        <v>100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100</v>
      </c>
      <c r="G35" s="56">
        <v>0</v>
      </c>
      <c r="H35" s="175" t="s">
        <v>144</v>
      </c>
      <c r="I35" s="173"/>
      <c r="J35" s="174"/>
      <c r="K35" s="42">
        <v>100</v>
      </c>
      <c r="L35" s="42">
        <v>100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0</v>
      </c>
      <c r="G36" s="56">
        <v>100</v>
      </c>
      <c r="H36" s="175" t="s">
        <v>146</v>
      </c>
      <c r="I36" s="173"/>
      <c r="J36" s="174"/>
      <c r="K36" s="42">
        <v>100</v>
      </c>
      <c r="L36" s="42">
        <v>100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100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2600</v>
      </c>
      <c r="G58" s="55">
        <f>SUM(G10:G57)</f>
        <v>100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2700</v>
      </c>
      <c r="M58" s="58">
        <f>SUM(M10:M57)</f>
        <v>100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25" zoomScale="115" zoomScaleNormal="115" workbookViewId="0">
      <selection activeCell="G14" sqref="G14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87"/>
      <c r="K3" s="87"/>
      <c r="L3" s="156" t="s">
        <v>211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212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43326</v>
      </c>
      <c r="E6" s="169"/>
      <c r="F6" s="169"/>
      <c r="G6" s="169"/>
      <c r="H6" s="167" t="s">
        <v>24</v>
      </c>
      <c r="I6" s="167"/>
      <c r="J6" s="168">
        <v>43326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56.25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58.333333333333336</v>
      </c>
    </row>
    <row r="9" spans="1:14" x14ac:dyDescent="0.3">
      <c r="B9" s="165" t="s">
        <v>162</v>
      </c>
      <c r="C9" s="165"/>
      <c r="D9" s="165"/>
      <c r="E9" s="88" t="s">
        <v>31</v>
      </c>
      <c r="F9" s="88" t="s">
        <v>74</v>
      </c>
      <c r="G9" s="52" t="s">
        <v>75</v>
      </c>
      <c r="H9" s="165" t="s">
        <v>162</v>
      </c>
      <c r="I9" s="165"/>
      <c r="J9" s="165"/>
      <c r="K9" s="88" t="s">
        <v>31</v>
      </c>
      <c r="L9" s="88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100</v>
      </c>
      <c r="G22" s="56">
        <v>0</v>
      </c>
      <c r="H22" s="175" t="s">
        <v>132</v>
      </c>
      <c r="I22" s="173"/>
      <c r="J22" s="174"/>
      <c r="K22" s="42">
        <v>100</v>
      </c>
      <c r="L22" s="42">
        <v>100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100</v>
      </c>
      <c r="G23" s="56">
        <v>0</v>
      </c>
      <c r="H23" s="175" t="s">
        <v>133</v>
      </c>
      <c r="I23" s="173"/>
      <c r="J23" s="174"/>
      <c r="K23" s="42">
        <v>100</v>
      </c>
      <c r="L23" s="42">
        <v>100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100</v>
      </c>
      <c r="G24" s="56">
        <v>0</v>
      </c>
      <c r="H24" s="175" t="s">
        <v>134</v>
      </c>
      <c r="I24" s="173"/>
      <c r="J24" s="174"/>
      <c r="K24" s="42">
        <v>100</v>
      </c>
      <c r="L24" s="42">
        <v>100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100</v>
      </c>
      <c r="G25" s="56">
        <v>0</v>
      </c>
      <c r="H25" s="175" t="s">
        <v>135</v>
      </c>
      <c r="I25" s="173"/>
      <c r="J25" s="174"/>
      <c r="K25" s="42">
        <v>100</v>
      </c>
      <c r="L25" s="42">
        <v>100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100</v>
      </c>
      <c r="G26" s="56">
        <v>0</v>
      </c>
      <c r="H26" s="175" t="s">
        <v>136</v>
      </c>
      <c r="I26" s="173"/>
      <c r="J26" s="174"/>
      <c r="K26" s="42">
        <v>100</v>
      </c>
      <c r="L26" s="42">
        <v>100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100</v>
      </c>
      <c r="G27" s="56">
        <v>0</v>
      </c>
      <c r="H27" s="175" t="s">
        <v>137</v>
      </c>
      <c r="I27" s="173"/>
      <c r="J27" s="174"/>
      <c r="K27" s="42">
        <v>100</v>
      </c>
      <c r="L27" s="42">
        <v>100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100</v>
      </c>
      <c r="G28" s="56">
        <v>0</v>
      </c>
      <c r="H28" s="175" t="s">
        <v>138</v>
      </c>
      <c r="I28" s="173"/>
      <c r="J28" s="174"/>
      <c r="K28" s="42">
        <v>100</v>
      </c>
      <c r="L28" s="42">
        <v>100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100</v>
      </c>
      <c r="G29" s="56">
        <v>0</v>
      </c>
      <c r="H29" s="175" t="s">
        <v>139</v>
      </c>
      <c r="I29" s="173"/>
      <c r="J29" s="174"/>
      <c r="K29" s="42">
        <v>100</v>
      </c>
      <c r="L29" s="42">
        <v>100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100</v>
      </c>
      <c r="G30" s="56">
        <v>0</v>
      </c>
      <c r="H30" s="175" t="s">
        <v>140</v>
      </c>
      <c r="I30" s="173"/>
      <c r="J30" s="174"/>
      <c r="K30" s="42">
        <v>100</v>
      </c>
      <c r="L30" s="42">
        <v>100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100</v>
      </c>
      <c r="G31" s="56">
        <v>0</v>
      </c>
      <c r="H31" s="175" t="s">
        <v>141</v>
      </c>
      <c r="I31" s="173"/>
      <c r="J31" s="174"/>
      <c r="K31" s="42">
        <v>100</v>
      </c>
      <c r="L31" s="42">
        <v>100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100</v>
      </c>
      <c r="G32" s="56">
        <v>0</v>
      </c>
      <c r="H32" s="175" t="s">
        <v>142</v>
      </c>
      <c r="I32" s="173"/>
      <c r="J32" s="174"/>
      <c r="K32" s="42">
        <v>100</v>
      </c>
      <c r="L32" s="42">
        <v>100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100</v>
      </c>
      <c r="G33" s="56">
        <v>0</v>
      </c>
      <c r="H33" s="175" t="s">
        <v>143</v>
      </c>
      <c r="I33" s="173"/>
      <c r="J33" s="174"/>
      <c r="K33" s="42">
        <v>100</v>
      </c>
      <c r="L33" s="42">
        <v>100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100</v>
      </c>
      <c r="G34" s="56">
        <v>0</v>
      </c>
      <c r="H34" s="175" t="s">
        <v>145</v>
      </c>
      <c r="I34" s="173"/>
      <c r="J34" s="174"/>
      <c r="K34" s="42">
        <v>100</v>
      </c>
      <c r="L34" s="42">
        <v>100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100</v>
      </c>
      <c r="G35" s="56">
        <v>0</v>
      </c>
      <c r="H35" s="175" t="s">
        <v>144</v>
      </c>
      <c r="I35" s="173"/>
      <c r="J35" s="174"/>
      <c r="K35" s="42">
        <v>100</v>
      </c>
      <c r="L35" s="42">
        <v>100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100</v>
      </c>
      <c r="G36" s="56">
        <v>0</v>
      </c>
      <c r="H36" s="175" t="s">
        <v>146</v>
      </c>
      <c r="I36" s="173"/>
      <c r="J36" s="174"/>
      <c r="K36" s="42">
        <v>100</v>
      </c>
      <c r="L36" s="42">
        <v>100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0</v>
      </c>
      <c r="G37" s="56">
        <v>100</v>
      </c>
      <c r="H37" s="175" t="s">
        <v>147</v>
      </c>
      <c r="I37" s="173"/>
      <c r="J37" s="174"/>
      <c r="K37" s="42">
        <v>100</v>
      </c>
      <c r="L37" s="42">
        <v>100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0</v>
      </c>
      <c r="G38" s="56">
        <v>100</v>
      </c>
      <c r="H38" s="175" t="s">
        <v>148</v>
      </c>
      <c r="I38" s="173"/>
      <c r="J38" s="174"/>
      <c r="K38" s="42">
        <v>100</v>
      </c>
      <c r="L38" s="42">
        <v>0</v>
      </c>
      <c r="M38" s="56">
        <v>100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2700</v>
      </c>
      <c r="G58" s="55">
        <f>SUM(G10:G57)</f>
        <v>200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2800</v>
      </c>
      <c r="M58" s="58">
        <f>SUM(M10:M57)</f>
        <v>100</v>
      </c>
    </row>
  </sheetData>
  <mergeCells count="11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25" zoomScale="115" zoomScaleNormal="115" workbookViewId="0">
      <selection activeCell="M40" sqref="M40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90"/>
      <c r="K3" s="90"/>
      <c r="L3" s="156" t="s">
        <v>213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214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43328</v>
      </c>
      <c r="E6" s="169"/>
      <c r="F6" s="169"/>
      <c r="G6" s="169"/>
      <c r="H6" s="167" t="s">
        <v>24</v>
      </c>
      <c r="I6" s="167"/>
      <c r="J6" s="168">
        <v>43328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60.416666666666664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60.416666666666664</v>
      </c>
    </row>
    <row r="9" spans="1:14" x14ac:dyDescent="0.3">
      <c r="B9" s="165" t="s">
        <v>162</v>
      </c>
      <c r="C9" s="165"/>
      <c r="D9" s="165"/>
      <c r="E9" s="89" t="s">
        <v>31</v>
      </c>
      <c r="F9" s="89" t="s">
        <v>74</v>
      </c>
      <c r="G9" s="52" t="s">
        <v>75</v>
      </c>
      <c r="H9" s="165" t="s">
        <v>162</v>
      </c>
      <c r="I9" s="165"/>
      <c r="J9" s="165"/>
      <c r="K9" s="89" t="s">
        <v>31</v>
      </c>
      <c r="L9" s="89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100</v>
      </c>
      <c r="G22" s="56">
        <v>0</v>
      </c>
      <c r="H22" s="175" t="s">
        <v>132</v>
      </c>
      <c r="I22" s="173"/>
      <c r="J22" s="174"/>
      <c r="K22" s="42">
        <v>100</v>
      </c>
      <c r="L22" s="42">
        <v>100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100</v>
      </c>
      <c r="G23" s="56">
        <v>0</v>
      </c>
      <c r="H23" s="175" t="s">
        <v>133</v>
      </c>
      <c r="I23" s="173"/>
      <c r="J23" s="174"/>
      <c r="K23" s="42">
        <v>100</v>
      </c>
      <c r="L23" s="42">
        <v>100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100</v>
      </c>
      <c r="G24" s="56">
        <v>0</v>
      </c>
      <c r="H24" s="175" t="s">
        <v>134</v>
      </c>
      <c r="I24" s="173"/>
      <c r="J24" s="174"/>
      <c r="K24" s="42">
        <v>100</v>
      </c>
      <c r="L24" s="42">
        <v>100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100</v>
      </c>
      <c r="G25" s="56">
        <v>0</v>
      </c>
      <c r="H25" s="175" t="s">
        <v>135</v>
      </c>
      <c r="I25" s="173"/>
      <c r="J25" s="174"/>
      <c r="K25" s="42">
        <v>100</v>
      </c>
      <c r="L25" s="42">
        <v>100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100</v>
      </c>
      <c r="G26" s="56">
        <v>0</v>
      </c>
      <c r="H26" s="175" t="s">
        <v>136</v>
      </c>
      <c r="I26" s="173"/>
      <c r="J26" s="174"/>
      <c r="K26" s="42">
        <v>100</v>
      </c>
      <c r="L26" s="42">
        <v>100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100</v>
      </c>
      <c r="G27" s="56">
        <v>0</v>
      </c>
      <c r="H27" s="175" t="s">
        <v>137</v>
      </c>
      <c r="I27" s="173"/>
      <c r="J27" s="174"/>
      <c r="K27" s="42">
        <v>100</v>
      </c>
      <c r="L27" s="42">
        <v>100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100</v>
      </c>
      <c r="G28" s="56">
        <v>0</v>
      </c>
      <c r="H28" s="175" t="s">
        <v>138</v>
      </c>
      <c r="I28" s="173"/>
      <c r="J28" s="174"/>
      <c r="K28" s="42">
        <v>100</v>
      </c>
      <c r="L28" s="42">
        <v>100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100</v>
      </c>
      <c r="G29" s="56">
        <v>0</v>
      </c>
      <c r="H29" s="175" t="s">
        <v>139</v>
      </c>
      <c r="I29" s="173"/>
      <c r="J29" s="174"/>
      <c r="K29" s="42">
        <v>100</v>
      </c>
      <c r="L29" s="42">
        <v>100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100</v>
      </c>
      <c r="G30" s="56">
        <v>0</v>
      </c>
      <c r="H30" s="175" t="s">
        <v>140</v>
      </c>
      <c r="I30" s="173"/>
      <c r="J30" s="174"/>
      <c r="K30" s="42">
        <v>100</v>
      </c>
      <c r="L30" s="42">
        <v>100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100</v>
      </c>
      <c r="G31" s="56">
        <v>0</v>
      </c>
      <c r="H31" s="175" t="s">
        <v>141</v>
      </c>
      <c r="I31" s="173"/>
      <c r="J31" s="174"/>
      <c r="K31" s="42">
        <v>100</v>
      </c>
      <c r="L31" s="42">
        <v>100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100</v>
      </c>
      <c r="G32" s="56">
        <v>0</v>
      </c>
      <c r="H32" s="175" t="s">
        <v>142</v>
      </c>
      <c r="I32" s="173"/>
      <c r="J32" s="174"/>
      <c r="K32" s="42">
        <v>100</v>
      </c>
      <c r="L32" s="42">
        <v>100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100</v>
      </c>
      <c r="G33" s="56">
        <v>0</v>
      </c>
      <c r="H33" s="175" t="s">
        <v>143</v>
      </c>
      <c r="I33" s="173"/>
      <c r="J33" s="174"/>
      <c r="K33" s="42">
        <v>100</v>
      </c>
      <c r="L33" s="42">
        <v>100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100</v>
      </c>
      <c r="G34" s="56">
        <v>0</v>
      </c>
      <c r="H34" s="175" t="s">
        <v>145</v>
      </c>
      <c r="I34" s="173"/>
      <c r="J34" s="174"/>
      <c r="K34" s="42">
        <v>100</v>
      </c>
      <c r="L34" s="42">
        <v>100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100</v>
      </c>
      <c r="G35" s="56">
        <v>0</v>
      </c>
      <c r="H35" s="175" t="s">
        <v>144</v>
      </c>
      <c r="I35" s="173"/>
      <c r="J35" s="174"/>
      <c r="K35" s="42">
        <v>100</v>
      </c>
      <c r="L35" s="42">
        <v>100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100</v>
      </c>
      <c r="G36" s="56">
        <v>0</v>
      </c>
      <c r="H36" s="175" t="s">
        <v>146</v>
      </c>
      <c r="I36" s="173"/>
      <c r="J36" s="174"/>
      <c r="K36" s="42">
        <v>100</v>
      </c>
      <c r="L36" s="42">
        <v>100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100</v>
      </c>
      <c r="G37" s="56">
        <v>0</v>
      </c>
      <c r="H37" s="175" t="s">
        <v>147</v>
      </c>
      <c r="I37" s="173"/>
      <c r="J37" s="174"/>
      <c r="K37" s="42">
        <v>100</v>
      </c>
      <c r="L37" s="42">
        <v>100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100</v>
      </c>
      <c r="G38" s="56">
        <v>0</v>
      </c>
      <c r="H38" s="175" t="s">
        <v>148</v>
      </c>
      <c r="I38" s="173"/>
      <c r="J38" s="174"/>
      <c r="K38" s="42">
        <v>100</v>
      </c>
      <c r="L38" s="42">
        <v>100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0</v>
      </c>
      <c r="G39" s="56">
        <v>30</v>
      </c>
      <c r="H39" s="175" t="s">
        <v>149</v>
      </c>
      <c r="I39" s="173"/>
      <c r="J39" s="174"/>
      <c r="K39" s="42">
        <v>100</v>
      </c>
      <c r="L39" s="42">
        <v>0</v>
      </c>
      <c r="M39" s="56">
        <v>50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2900</v>
      </c>
      <c r="G58" s="55">
        <f>SUM(G10:G57)</f>
        <v>30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2900</v>
      </c>
      <c r="M58" s="58">
        <f>SUM(M10:M57)</f>
        <v>50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E9" sqref="E9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91"/>
      <c r="K3" s="91"/>
      <c r="L3" s="156" t="s">
        <v>216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215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43329</v>
      </c>
      <c r="E6" s="169"/>
      <c r="F6" s="169"/>
      <c r="G6" s="169"/>
      <c r="H6" s="167" t="s">
        <v>24</v>
      </c>
      <c r="I6" s="167"/>
      <c r="J6" s="168">
        <v>43329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F58/E58*100</f>
        <v>61.041666666666671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61.458333333333336</v>
      </c>
    </row>
    <row r="9" spans="1:14" x14ac:dyDescent="0.3">
      <c r="B9" s="165" t="s">
        <v>162</v>
      </c>
      <c r="C9" s="165"/>
      <c r="D9" s="165"/>
      <c r="E9" s="92" t="s">
        <v>31</v>
      </c>
      <c r="F9" s="92" t="s">
        <v>74</v>
      </c>
      <c r="G9" s="52" t="s">
        <v>75</v>
      </c>
      <c r="H9" s="165" t="s">
        <v>162</v>
      </c>
      <c r="I9" s="165"/>
      <c r="J9" s="165"/>
      <c r="K9" s="92" t="s">
        <v>31</v>
      </c>
      <c r="L9" s="92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100</v>
      </c>
      <c r="G22" s="56">
        <v>0</v>
      </c>
      <c r="H22" s="175" t="s">
        <v>132</v>
      </c>
      <c r="I22" s="173"/>
      <c r="J22" s="174"/>
      <c r="K22" s="42">
        <v>100</v>
      </c>
      <c r="L22" s="42">
        <v>100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100</v>
      </c>
      <c r="G23" s="56">
        <v>0</v>
      </c>
      <c r="H23" s="175" t="s">
        <v>133</v>
      </c>
      <c r="I23" s="173"/>
      <c r="J23" s="174"/>
      <c r="K23" s="42">
        <v>100</v>
      </c>
      <c r="L23" s="42">
        <v>100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100</v>
      </c>
      <c r="G24" s="56">
        <v>0</v>
      </c>
      <c r="H24" s="175" t="s">
        <v>134</v>
      </c>
      <c r="I24" s="173"/>
      <c r="J24" s="174"/>
      <c r="K24" s="42">
        <v>100</v>
      </c>
      <c r="L24" s="42">
        <v>100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100</v>
      </c>
      <c r="G25" s="56">
        <v>0</v>
      </c>
      <c r="H25" s="175" t="s">
        <v>135</v>
      </c>
      <c r="I25" s="173"/>
      <c r="J25" s="174"/>
      <c r="K25" s="42">
        <v>100</v>
      </c>
      <c r="L25" s="42">
        <v>100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100</v>
      </c>
      <c r="G26" s="56">
        <v>0</v>
      </c>
      <c r="H26" s="175" t="s">
        <v>136</v>
      </c>
      <c r="I26" s="173"/>
      <c r="J26" s="174"/>
      <c r="K26" s="42">
        <v>100</v>
      </c>
      <c r="L26" s="42">
        <v>100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100</v>
      </c>
      <c r="G27" s="56">
        <v>0</v>
      </c>
      <c r="H27" s="175" t="s">
        <v>137</v>
      </c>
      <c r="I27" s="173"/>
      <c r="J27" s="174"/>
      <c r="K27" s="42">
        <v>100</v>
      </c>
      <c r="L27" s="42">
        <v>100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100</v>
      </c>
      <c r="G28" s="56">
        <v>0</v>
      </c>
      <c r="H28" s="175" t="s">
        <v>138</v>
      </c>
      <c r="I28" s="173"/>
      <c r="J28" s="174"/>
      <c r="K28" s="42">
        <v>100</v>
      </c>
      <c r="L28" s="42">
        <v>100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100</v>
      </c>
      <c r="G29" s="56">
        <v>0</v>
      </c>
      <c r="H29" s="175" t="s">
        <v>139</v>
      </c>
      <c r="I29" s="173"/>
      <c r="J29" s="174"/>
      <c r="K29" s="42">
        <v>100</v>
      </c>
      <c r="L29" s="42">
        <v>100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100</v>
      </c>
      <c r="G30" s="56">
        <v>0</v>
      </c>
      <c r="H30" s="175" t="s">
        <v>140</v>
      </c>
      <c r="I30" s="173"/>
      <c r="J30" s="174"/>
      <c r="K30" s="42">
        <v>100</v>
      </c>
      <c r="L30" s="42">
        <v>100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100</v>
      </c>
      <c r="G31" s="56">
        <v>0</v>
      </c>
      <c r="H31" s="175" t="s">
        <v>141</v>
      </c>
      <c r="I31" s="173"/>
      <c r="J31" s="174"/>
      <c r="K31" s="42">
        <v>100</v>
      </c>
      <c r="L31" s="42">
        <v>100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100</v>
      </c>
      <c r="G32" s="56">
        <v>0</v>
      </c>
      <c r="H32" s="175" t="s">
        <v>142</v>
      </c>
      <c r="I32" s="173"/>
      <c r="J32" s="174"/>
      <c r="K32" s="42">
        <v>100</v>
      </c>
      <c r="L32" s="42">
        <v>100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100</v>
      </c>
      <c r="G33" s="56">
        <v>0</v>
      </c>
      <c r="H33" s="175" t="s">
        <v>143</v>
      </c>
      <c r="I33" s="173"/>
      <c r="J33" s="174"/>
      <c r="K33" s="42">
        <v>100</v>
      </c>
      <c r="L33" s="42">
        <v>100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100</v>
      </c>
      <c r="G34" s="56">
        <v>0</v>
      </c>
      <c r="H34" s="175" t="s">
        <v>145</v>
      </c>
      <c r="I34" s="173"/>
      <c r="J34" s="174"/>
      <c r="K34" s="42">
        <v>100</v>
      </c>
      <c r="L34" s="42">
        <v>100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100</v>
      </c>
      <c r="G35" s="56">
        <v>0</v>
      </c>
      <c r="H35" s="175" t="s">
        <v>144</v>
      </c>
      <c r="I35" s="173"/>
      <c r="J35" s="174"/>
      <c r="K35" s="42">
        <v>100</v>
      </c>
      <c r="L35" s="42">
        <v>100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100</v>
      </c>
      <c r="G36" s="56">
        <v>0</v>
      </c>
      <c r="H36" s="175" t="s">
        <v>146</v>
      </c>
      <c r="I36" s="173"/>
      <c r="J36" s="174"/>
      <c r="K36" s="42">
        <v>100</v>
      </c>
      <c r="L36" s="42">
        <v>100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100</v>
      </c>
      <c r="G37" s="56">
        <v>0</v>
      </c>
      <c r="H37" s="175" t="s">
        <v>147</v>
      </c>
      <c r="I37" s="173"/>
      <c r="J37" s="174"/>
      <c r="K37" s="42">
        <v>100</v>
      </c>
      <c r="L37" s="42">
        <v>100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100</v>
      </c>
      <c r="G38" s="56">
        <v>0</v>
      </c>
      <c r="H38" s="175" t="s">
        <v>148</v>
      </c>
      <c r="I38" s="173"/>
      <c r="J38" s="174"/>
      <c r="K38" s="42">
        <v>100</v>
      </c>
      <c r="L38" s="42">
        <v>100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30</v>
      </c>
      <c r="G39" s="56">
        <v>30</v>
      </c>
      <c r="H39" s="175" t="s">
        <v>149</v>
      </c>
      <c r="I39" s="173"/>
      <c r="J39" s="174"/>
      <c r="K39" s="42">
        <v>100</v>
      </c>
      <c r="L39" s="42">
        <v>50</v>
      </c>
      <c r="M39" s="56">
        <v>50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0</v>
      </c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0</v>
      </c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0</v>
      </c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0</v>
      </c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0</v>
      </c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2930</v>
      </c>
      <c r="G58" s="55">
        <f>SUM(G10:G57)</f>
        <v>30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2950</v>
      </c>
      <c r="M58" s="58">
        <f>SUM(M10:M57)</f>
        <v>50</v>
      </c>
    </row>
  </sheetData>
  <mergeCells count="11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G9" sqref="G9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93"/>
      <c r="K3" s="93"/>
      <c r="L3" s="156" t="s">
        <v>216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215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43329</v>
      </c>
      <c r="E6" s="169"/>
      <c r="F6" s="169"/>
      <c r="G6" s="169"/>
      <c r="H6" s="167" t="s">
        <v>24</v>
      </c>
      <c r="I6" s="167"/>
      <c r="J6" s="168">
        <v>43329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E58</f>
        <v>4800</v>
      </c>
      <c r="E8" s="163" t="s">
        <v>71</v>
      </c>
      <c r="F8" s="163"/>
      <c r="G8" s="62">
        <f>(F58+G58)/E58*100</f>
        <v>100</v>
      </c>
      <c r="H8" s="163" t="s">
        <v>30</v>
      </c>
      <c r="I8" s="163"/>
      <c r="J8" s="53">
        <f>K58</f>
        <v>3800</v>
      </c>
      <c r="K8" s="163" t="s">
        <v>71</v>
      </c>
      <c r="L8" s="163"/>
      <c r="M8" s="62">
        <f>(L58+M58)/K58*100</f>
        <v>100</v>
      </c>
    </row>
    <row r="9" spans="1:14" x14ac:dyDescent="0.3">
      <c r="B9" s="165" t="s">
        <v>162</v>
      </c>
      <c r="C9" s="165"/>
      <c r="D9" s="165"/>
      <c r="E9" s="94" t="s">
        <v>31</v>
      </c>
      <c r="F9" s="94" t="s">
        <v>74</v>
      </c>
      <c r="G9" s="52" t="s">
        <v>75</v>
      </c>
      <c r="H9" s="165" t="s">
        <v>162</v>
      </c>
      <c r="I9" s="165"/>
      <c r="J9" s="165"/>
      <c r="K9" s="94" t="s">
        <v>31</v>
      </c>
      <c r="L9" s="94" t="s">
        <v>74</v>
      </c>
      <c r="M9" s="52" t="s">
        <v>75</v>
      </c>
    </row>
    <row r="10" spans="1:14" x14ac:dyDescent="0.3">
      <c r="B10" s="175" t="s">
        <v>120</v>
      </c>
      <c r="C10" s="173"/>
      <c r="D10" s="174"/>
      <c r="E10" s="42">
        <v>100</v>
      </c>
      <c r="F10" s="42">
        <v>100</v>
      </c>
      <c r="G10" s="56">
        <v>0</v>
      </c>
      <c r="H10" s="175" t="s">
        <v>120</v>
      </c>
      <c r="I10" s="173"/>
      <c r="J10" s="174"/>
      <c r="K10" s="42">
        <v>100</v>
      </c>
      <c r="L10" s="42">
        <v>100</v>
      </c>
      <c r="M10" s="56">
        <v>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100</v>
      </c>
      <c r="G11" s="56">
        <v>0</v>
      </c>
      <c r="H11" s="175" t="s">
        <v>121</v>
      </c>
      <c r="I11" s="173"/>
      <c r="J11" s="174"/>
      <c r="K11" s="42">
        <v>100</v>
      </c>
      <c r="L11" s="42">
        <v>100</v>
      </c>
      <c r="M11" s="56">
        <v>0</v>
      </c>
    </row>
    <row r="12" spans="1:14" x14ac:dyDescent="0.3">
      <c r="B12" s="175" t="s">
        <v>122</v>
      </c>
      <c r="C12" s="173"/>
      <c r="D12" s="174"/>
      <c r="E12" s="42">
        <v>100</v>
      </c>
      <c r="F12" s="42">
        <v>100</v>
      </c>
      <c r="G12" s="56">
        <v>0</v>
      </c>
      <c r="H12" s="175" t="s">
        <v>122</v>
      </c>
      <c r="I12" s="173"/>
      <c r="J12" s="174"/>
      <c r="K12" s="42">
        <v>100</v>
      </c>
      <c r="L12" s="42">
        <v>100</v>
      </c>
      <c r="M12" s="56">
        <v>0</v>
      </c>
    </row>
    <row r="13" spans="1:14" x14ac:dyDescent="0.3">
      <c r="B13" s="175" t="s">
        <v>123</v>
      </c>
      <c r="C13" s="173"/>
      <c r="D13" s="174"/>
      <c r="E13" s="42">
        <v>100</v>
      </c>
      <c r="F13" s="42">
        <v>100</v>
      </c>
      <c r="G13" s="56">
        <v>0</v>
      </c>
      <c r="H13" s="175" t="s">
        <v>123</v>
      </c>
      <c r="I13" s="173"/>
      <c r="J13" s="174"/>
      <c r="K13" s="42">
        <v>100</v>
      </c>
      <c r="L13" s="42">
        <v>100</v>
      </c>
      <c r="M13" s="56">
        <v>0</v>
      </c>
    </row>
    <row r="14" spans="1:14" x14ac:dyDescent="0.3">
      <c r="B14" s="175" t="s">
        <v>124</v>
      </c>
      <c r="C14" s="173"/>
      <c r="D14" s="174"/>
      <c r="E14" s="42">
        <v>100</v>
      </c>
      <c r="F14" s="42">
        <v>100</v>
      </c>
      <c r="G14" s="56">
        <v>0</v>
      </c>
      <c r="H14" s="175" t="s">
        <v>124</v>
      </c>
      <c r="I14" s="173"/>
      <c r="J14" s="174"/>
      <c r="K14" s="42">
        <v>100</v>
      </c>
      <c r="L14" s="42">
        <v>100</v>
      </c>
      <c r="M14" s="56">
        <v>0</v>
      </c>
    </row>
    <row r="15" spans="1:14" x14ac:dyDescent="0.3">
      <c r="B15" s="175" t="s">
        <v>125</v>
      </c>
      <c r="C15" s="173"/>
      <c r="D15" s="174"/>
      <c r="E15" s="42">
        <v>100</v>
      </c>
      <c r="F15" s="42">
        <v>100</v>
      </c>
      <c r="G15" s="56">
        <v>0</v>
      </c>
      <c r="H15" s="175" t="s">
        <v>125</v>
      </c>
      <c r="I15" s="173"/>
      <c r="J15" s="174"/>
      <c r="K15" s="42">
        <v>100</v>
      </c>
      <c r="L15" s="42">
        <v>100</v>
      </c>
      <c r="M15" s="56">
        <v>0</v>
      </c>
    </row>
    <row r="16" spans="1:14" x14ac:dyDescent="0.3">
      <c r="B16" s="175" t="s">
        <v>126</v>
      </c>
      <c r="C16" s="173"/>
      <c r="D16" s="174"/>
      <c r="E16" s="42">
        <v>100</v>
      </c>
      <c r="F16" s="42">
        <v>100</v>
      </c>
      <c r="G16" s="56">
        <v>0</v>
      </c>
      <c r="H16" s="175" t="s">
        <v>126</v>
      </c>
      <c r="I16" s="173"/>
      <c r="J16" s="174"/>
      <c r="K16" s="42">
        <v>100</v>
      </c>
      <c r="L16" s="42">
        <v>100</v>
      </c>
      <c r="M16" s="56">
        <v>0</v>
      </c>
    </row>
    <row r="17" spans="2:13" x14ac:dyDescent="0.3">
      <c r="B17" s="175" t="s">
        <v>127</v>
      </c>
      <c r="C17" s="173"/>
      <c r="D17" s="174"/>
      <c r="E17" s="42">
        <v>100</v>
      </c>
      <c r="F17" s="42">
        <v>100</v>
      </c>
      <c r="G17" s="56">
        <v>0</v>
      </c>
      <c r="H17" s="175" t="s">
        <v>127</v>
      </c>
      <c r="I17" s="173"/>
      <c r="J17" s="174"/>
      <c r="K17" s="42">
        <v>100</v>
      </c>
      <c r="L17" s="42">
        <v>100</v>
      </c>
      <c r="M17" s="56">
        <v>0</v>
      </c>
    </row>
    <row r="18" spans="2:13" x14ac:dyDescent="0.3">
      <c r="B18" s="175" t="s">
        <v>128</v>
      </c>
      <c r="C18" s="173"/>
      <c r="D18" s="174"/>
      <c r="E18" s="42">
        <v>100</v>
      </c>
      <c r="F18" s="42">
        <v>100</v>
      </c>
      <c r="G18" s="56">
        <v>0</v>
      </c>
      <c r="H18" s="175" t="s">
        <v>128</v>
      </c>
      <c r="I18" s="173"/>
      <c r="J18" s="174"/>
      <c r="K18" s="42">
        <v>100</v>
      </c>
      <c r="L18" s="42">
        <v>100</v>
      </c>
      <c r="M18" s="56">
        <v>0</v>
      </c>
    </row>
    <row r="19" spans="2:13" x14ac:dyDescent="0.3">
      <c r="B19" s="175" t="s">
        <v>129</v>
      </c>
      <c r="C19" s="173"/>
      <c r="D19" s="174"/>
      <c r="E19" s="42">
        <v>100</v>
      </c>
      <c r="F19" s="42">
        <v>100</v>
      </c>
      <c r="G19" s="56">
        <v>0</v>
      </c>
      <c r="H19" s="175" t="s">
        <v>129</v>
      </c>
      <c r="I19" s="173"/>
      <c r="J19" s="174"/>
      <c r="K19" s="42">
        <v>100</v>
      </c>
      <c r="L19" s="42">
        <v>100</v>
      </c>
      <c r="M19" s="56">
        <v>0</v>
      </c>
    </row>
    <row r="20" spans="2:13" x14ac:dyDescent="0.3">
      <c r="B20" s="175" t="s">
        <v>130</v>
      </c>
      <c r="C20" s="173"/>
      <c r="D20" s="174"/>
      <c r="E20" s="42">
        <v>100</v>
      </c>
      <c r="F20" s="42">
        <v>100</v>
      </c>
      <c r="G20" s="56">
        <v>0</v>
      </c>
      <c r="H20" s="175" t="s">
        <v>130</v>
      </c>
      <c r="I20" s="173"/>
      <c r="J20" s="174"/>
      <c r="K20" s="42">
        <v>100</v>
      </c>
      <c r="L20" s="42">
        <v>100</v>
      </c>
      <c r="M20" s="56">
        <v>0</v>
      </c>
    </row>
    <row r="21" spans="2:13" x14ac:dyDescent="0.3">
      <c r="B21" s="175" t="s">
        <v>131</v>
      </c>
      <c r="C21" s="173"/>
      <c r="D21" s="174"/>
      <c r="E21" s="42">
        <v>100</v>
      </c>
      <c r="F21" s="42">
        <v>100</v>
      </c>
      <c r="G21" s="56">
        <v>0</v>
      </c>
      <c r="H21" s="175" t="s">
        <v>131</v>
      </c>
      <c r="I21" s="173"/>
      <c r="J21" s="174"/>
      <c r="K21" s="42">
        <v>100</v>
      </c>
      <c r="L21" s="42">
        <v>100</v>
      </c>
      <c r="M21" s="56">
        <v>0</v>
      </c>
    </row>
    <row r="22" spans="2:13" x14ac:dyDescent="0.3">
      <c r="B22" s="175" t="s">
        <v>132</v>
      </c>
      <c r="C22" s="173"/>
      <c r="D22" s="174"/>
      <c r="E22" s="42">
        <v>100</v>
      </c>
      <c r="F22" s="42">
        <v>100</v>
      </c>
      <c r="G22" s="56">
        <v>0</v>
      </c>
      <c r="H22" s="175" t="s">
        <v>132</v>
      </c>
      <c r="I22" s="173"/>
      <c r="J22" s="174"/>
      <c r="K22" s="42">
        <v>100</v>
      </c>
      <c r="L22" s="42">
        <v>100</v>
      </c>
      <c r="M22" s="56">
        <v>0</v>
      </c>
    </row>
    <row r="23" spans="2:13" x14ac:dyDescent="0.3">
      <c r="B23" s="175" t="s">
        <v>133</v>
      </c>
      <c r="C23" s="173"/>
      <c r="D23" s="174"/>
      <c r="E23" s="42">
        <v>100</v>
      </c>
      <c r="F23" s="42">
        <v>100</v>
      </c>
      <c r="G23" s="56">
        <v>0</v>
      </c>
      <c r="H23" s="175" t="s">
        <v>133</v>
      </c>
      <c r="I23" s="173"/>
      <c r="J23" s="174"/>
      <c r="K23" s="42">
        <v>100</v>
      </c>
      <c r="L23" s="42">
        <v>100</v>
      </c>
      <c r="M23" s="56">
        <v>0</v>
      </c>
    </row>
    <row r="24" spans="2:13" x14ac:dyDescent="0.3">
      <c r="B24" s="175" t="s">
        <v>134</v>
      </c>
      <c r="C24" s="173"/>
      <c r="D24" s="174"/>
      <c r="E24" s="42">
        <v>100</v>
      </c>
      <c r="F24" s="42">
        <v>100</v>
      </c>
      <c r="G24" s="56">
        <v>0</v>
      </c>
      <c r="H24" s="175" t="s">
        <v>134</v>
      </c>
      <c r="I24" s="173"/>
      <c r="J24" s="174"/>
      <c r="K24" s="42">
        <v>100</v>
      </c>
      <c r="L24" s="42">
        <v>100</v>
      </c>
      <c r="M24" s="56">
        <v>0</v>
      </c>
    </row>
    <row r="25" spans="2:13" x14ac:dyDescent="0.3">
      <c r="B25" s="175" t="s">
        <v>135</v>
      </c>
      <c r="C25" s="173"/>
      <c r="D25" s="174"/>
      <c r="E25" s="42">
        <v>100</v>
      </c>
      <c r="F25" s="42">
        <v>100</v>
      </c>
      <c r="G25" s="56">
        <v>0</v>
      </c>
      <c r="H25" s="175" t="s">
        <v>135</v>
      </c>
      <c r="I25" s="173"/>
      <c r="J25" s="174"/>
      <c r="K25" s="42">
        <v>100</v>
      </c>
      <c r="L25" s="42">
        <v>100</v>
      </c>
      <c r="M25" s="56">
        <v>0</v>
      </c>
    </row>
    <row r="26" spans="2:13" x14ac:dyDescent="0.3">
      <c r="B26" s="175" t="s">
        <v>136</v>
      </c>
      <c r="C26" s="173"/>
      <c r="D26" s="174"/>
      <c r="E26" s="42">
        <v>100</v>
      </c>
      <c r="F26" s="42">
        <v>100</v>
      </c>
      <c r="G26" s="56">
        <v>0</v>
      </c>
      <c r="H26" s="175" t="s">
        <v>136</v>
      </c>
      <c r="I26" s="173"/>
      <c r="J26" s="174"/>
      <c r="K26" s="42">
        <v>100</v>
      </c>
      <c r="L26" s="42">
        <v>100</v>
      </c>
      <c r="M26" s="56">
        <v>0</v>
      </c>
    </row>
    <row r="27" spans="2:13" x14ac:dyDescent="0.3">
      <c r="B27" s="175" t="s">
        <v>137</v>
      </c>
      <c r="C27" s="173"/>
      <c r="D27" s="174"/>
      <c r="E27" s="42">
        <v>100</v>
      </c>
      <c r="F27" s="42">
        <v>100</v>
      </c>
      <c r="G27" s="56">
        <v>0</v>
      </c>
      <c r="H27" s="175" t="s">
        <v>137</v>
      </c>
      <c r="I27" s="173"/>
      <c r="J27" s="174"/>
      <c r="K27" s="42">
        <v>100</v>
      </c>
      <c r="L27" s="42">
        <v>100</v>
      </c>
      <c r="M27" s="56">
        <v>0</v>
      </c>
    </row>
    <row r="28" spans="2:13" x14ac:dyDescent="0.3">
      <c r="B28" s="175" t="s">
        <v>138</v>
      </c>
      <c r="C28" s="173"/>
      <c r="D28" s="174"/>
      <c r="E28" s="42">
        <v>100</v>
      </c>
      <c r="F28" s="42">
        <v>100</v>
      </c>
      <c r="G28" s="56">
        <v>0</v>
      </c>
      <c r="H28" s="175" t="s">
        <v>138</v>
      </c>
      <c r="I28" s="173"/>
      <c r="J28" s="174"/>
      <c r="K28" s="42">
        <v>100</v>
      </c>
      <c r="L28" s="42">
        <v>100</v>
      </c>
      <c r="M28" s="56">
        <v>0</v>
      </c>
    </row>
    <row r="29" spans="2:13" x14ac:dyDescent="0.3">
      <c r="B29" s="175" t="s">
        <v>139</v>
      </c>
      <c r="C29" s="173"/>
      <c r="D29" s="174"/>
      <c r="E29" s="42">
        <v>100</v>
      </c>
      <c r="F29" s="42">
        <v>100</v>
      </c>
      <c r="G29" s="56">
        <v>0</v>
      </c>
      <c r="H29" s="175" t="s">
        <v>139</v>
      </c>
      <c r="I29" s="173"/>
      <c r="J29" s="174"/>
      <c r="K29" s="42">
        <v>100</v>
      </c>
      <c r="L29" s="42">
        <v>100</v>
      </c>
      <c r="M29" s="56">
        <v>0</v>
      </c>
    </row>
    <row r="30" spans="2:13" x14ac:dyDescent="0.3">
      <c r="B30" s="175" t="s">
        <v>140</v>
      </c>
      <c r="C30" s="173"/>
      <c r="D30" s="174"/>
      <c r="E30" s="42">
        <v>100</v>
      </c>
      <c r="F30" s="42">
        <v>100</v>
      </c>
      <c r="G30" s="56">
        <v>0</v>
      </c>
      <c r="H30" s="175" t="s">
        <v>140</v>
      </c>
      <c r="I30" s="173"/>
      <c r="J30" s="174"/>
      <c r="K30" s="42">
        <v>100</v>
      </c>
      <c r="L30" s="42">
        <v>100</v>
      </c>
      <c r="M30" s="56">
        <v>0</v>
      </c>
    </row>
    <row r="31" spans="2:13" x14ac:dyDescent="0.3">
      <c r="B31" s="175" t="s">
        <v>141</v>
      </c>
      <c r="C31" s="173"/>
      <c r="D31" s="174"/>
      <c r="E31" s="42">
        <v>100</v>
      </c>
      <c r="F31" s="42">
        <v>100</v>
      </c>
      <c r="G31" s="56">
        <v>0</v>
      </c>
      <c r="H31" s="175" t="s">
        <v>141</v>
      </c>
      <c r="I31" s="173"/>
      <c r="J31" s="174"/>
      <c r="K31" s="42">
        <v>100</v>
      </c>
      <c r="L31" s="42">
        <v>100</v>
      </c>
      <c r="M31" s="56">
        <v>0</v>
      </c>
    </row>
    <row r="32" spans="2:13" x14ac:dyDescent="0.3">
      <c r="B32" s="175" t="s">
        <v>142</v>
      </c>
      <c r="C32" s="173"/>
      <c r="D32" s="174"/>
      <c r="E32" s="42">
        <v>100</v>
      </c>
      <c r="F32" s="42">
        <v>100</v>
      </c>
      <c r="G32" s="56">
        <v>0</v>
      </c>
      <c r="H32" s="175" t="s">
        <v>142</v>
      </c>
      <c r="I32" s="173"/>
      <c r="J32" s="174"/>
      <c r="K32" s="42">
        <v>100</v>
      </c>
      <c r="L32" s="42">
        <v>100</v>
      </c>
      <c r="M32" s="56">
        <v>0</v>
      </c>
    </row>
    <row r="33" spans="2:13" x14ac:dyDescent="0.3">
      <c r="B33" s="175" t="s">
        <v>143</v>
      </c>
      <c r="C33" s="173"/>
      <c r="D33" s="174"/>
      <c r="E33" s="42">
        <v>100</v>
      </c>
      <c r="F33" s="42">
        <v>100</v>
      </c>
      <c r="G33" s="56">
        <v>0</v>
      </c>
      <c r="H33" s="175" t="s">
        <v>143</v>
      </c>
      <c r="I33" s="173"/>
      <c r="J33" s="174"/>
      <c r="K33" s="42">
        <v>100</v>
      </c>
      <c r="L33" s="42">
        <v>100</v>
      </c>
      <c r="M33" s="56">
        <v>0</v>
      </c>
    </row>
    <row r="34" spans="2:13" x14ac:dyDescent="0.3">
      <c r="B34" s="175" t="s">
        <v>145</v>
      </c>
      <c r="C34" s="173"/>
      <c r="D34" s="174"/>
      <c r="E34" s="42">
        <v>100</v>
      </c>
      <c r="F34" s="42">
        <v>100</v>
      </c>
      <c r="G34" s="56">
        <v>0</v>
      </c>
      <c r="H34" s="175" t="s">
        <v>145</v>
      </c>
      <c r="I34" s="173"/>
      <c r="J34" s="174"/>
      <c r="K34" s="42">
        <v>100</v>
      </c>
      <c r="L34" s="42">
        <v>100</v>
      </c>
      <c r="M34" s="56">
        <v>0</v>
      </c>
    </row>
    <row r="35" spans="2:13" x14ac:dyDescent="0.3">
      <c r="B35" s="175" t="s">
        <v>144</v>
      </c>
      <c r="C35" s="173"/>
      <c r="D35" s="174"/>
      <c r="E35" s="42">
        <v>100</v>
      </c>
      <c r="F35" s="42">
        <v>100</v>
      </c>
      <c r="G35" s="56">
        <v>0</v>
      </c>
      <c r="H35" s="175" t="s">
        <v>144</v>
      </c>
      <c r="I35" s="173"/>
      <c r="J35" s="174"/>
      <c r="K35" s="42">
        <v>100</v>
      </c>
      <c r="L35" s="42">
        <v>100</v>
      </c>
      <c r="M35" s="56">
        <v>0</v>
      </c>
    </row>
    <row r="36" spans="2:13" x14ac:dyDescent="0.3">
      <c r="B36" s="175" t="s">
        <v>146</v>
      </c>
      <c r="C36" s="173"/>
      <c r="D36" s="174"/>
      <c r="E36" s="42">
        <v>100</v>
      </c>
      <c r="F36" s="42">
        <v>100</v>
      </c>
      <c r="G36" s="56">
        <v>0</v>
      </c>
      <c r="H36" s="175" t="s">
        <v>146</v>
      </c>
      <c r="I36" s="173"/>
      <c r="J36" s="174"/>
      <c r="K36" s="42">
        <v>100</v>
      </c>
      <c r="L36" s="42">
        <v>100</v>
      </c>
      <c r="M36" s="56">
        <v>0</v>
      </c>
    </row>
    <row r="37" spans="2:13" x14ac:dyDescent="0.3">
      <c r="B37" s="175" t="s">
        <v>147</v>
      </c>
      <c r="C37" s="173"/>
      <c r="D37" s="174"/>
      <c r="E37" s="42">
        <v>100</v>
      </c>
      <c r="F37" s="42">
        <v>100</v>
      </c>
      <c r="G37" s="56">
        <v>0</v>
      </c>
      <c r="H37" s="175" t="s">
        <v>147</v>
      </c>
      <c r="I37" s="173"/>
      <c r="J37" s="174"/>
      <c r="K37" s="42">
        <v>100</v>
      </c>
      <c r="L37" s="42">
        <v>100</v>
      </c>
      <c r="M37" s="56">
        <v>0</v>
      </c>
    </row>
    <row r="38" spans="2:13" x14ac:dyDescent="0.3">
      <c r="B38" s="175" t="s">
        <v>148</v>
      </c>
      <c r="C38" s="173"/>
      <c r="D38" s="174"/>
      <c r="E38" s="42">
        <v>100</v>
      </c>
      <c r="F38" s="42">
        <v>100</v>
      </c>
      <c r="G38" s="56">
        <v>0</v>
      </c>
      <c r="H38" s="175" t="s">
        <v>148</v>
      </c>
      <c r="I38" s="173"/>
      <c r="J38" s="174"/>
      <c r="K38" s="42">
        <v>100</v>
      </c>
      <c r="L38" s="42">
        <v>100</v>
      </c>
      <c r="M38" s="56">
        <v>0</v>
      </c>
    </row>
    <row r="39" spans="2:13" x14ac:dyDescent="0.3">
      <c r="B39" s="175" t="s">
        <v>149</v>
      </c>
      <c r="C39" s="173"/>
      <c r="D39" s="174"/>
      <c r="E39" s="42">
        <v>100</v>
      </c>
      <c r="F39" s="42">
        <v>100</v>
      </c>
      <c r="G39" s="56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100</v>
      </c>
    </row>
    <row r="40" spans="2:13" x14ac:dyDescent="0.3">
      <c r="B40" s="175" t="s">
        <v>150</v>
      </c>
      <c r="C40" s="173"/>
      <c r="D40" s="174"/>
      <c r="E40" s="42">
        <v>100</v>
      </c>
      <c r="F40" s="42">
        <v>0</v>
      </c>
      <c r="G40" s="56">
        <v>100</v>
      </c>
      <c r="H40" s="175" t="s">
        <v>150</v>
      </c>
      <c r="I40" s="173"/>
      <c r="J40" s="174"/>
      <c r="K40" s="42">
        <v>100</v>
      </c>
      <c r="L40" s="42">
        <v>0</v>
      </c>
      <c r="M40" s="56">
        <v>100</v>
      </c>
    </row>
    <row r="41" spans="2:13" x14ac:dyDescent="0.3">
      <c r="B41" s="175" t="s">
        <v>151</v>
      </c>
      <c r="C41" s="173"/>
      <c r="D41" s="174"/>
      <c r="E41" s="42">
        <v>100</v>
      </c>
      <c r="F41" s="42">
        <v>0</v>
      </c>
      <c r="G41" s="56">
        <v>100</v>
      </c>
      <c r="H41" s="175" t="s">
        <v>151</v>
      </c>
      <c r="I41" s="173"/>
      <c r="J41" s="174"/>
      <c r="K41" s="42">
        <v>100</v>
      </c>
      <c r="L41" s="42">
        <v>0</v>
      </c>
      <c r="M41" s="56">
        <v>100</v>
      </c>
    </row>
    <row r="42" spans="2:13" x14ac:dyDescent="0.3">
      <c r="B42" s="175" t="s">
        <v>107</v>
      </c>
      <c r="C42" s="173"/>
      <c r="D42" s="174"/>
      <c r="E42" s="42">
        <v>100</v>
      </c>
      <c r="F42" s="42">
        <v>0</v>
      </c>
      <c r="G42" s="56">
        <v>100</v>
      </c>
      <c r="H42" s="175" t="s">
        <v>107</v>
      </c>
      <c r="I42" s="173"/>
      <c r="J42" s="174"/>
      <c r="K42" s="42">
        <v>100</v>
      </c>
      <c r="L42" s="42">
        <v>0</v>
      </c>
      <c r="M42" s="56">
        <v>100</v>
      </c>
    </row>
    <row r="43" spans="2:13" x14ac:dyDescent="0.3">
      <c r="B43" s="175" t="s">
        <v>108</v>
      </c>
      <c r="C43" s="173"/>
      <c r="D43" s="174"/>
      <c r="E43" s="42">
        <v>100</v>
      </c>
      <c r="F43" s="42">
        <v>0</v>
      </c>
      <c r="G43" s="56">
        <v>100</v>
      </c>
      <c r="H43" s="175" t="s">
        <v>108</v>
      </c>
      <c r="I43" s="173"/>
      <c r="J43" s="174"/>
      <c r="K43" s="42">
        <v>100</v>
      </c>
      <c r="L43" s="42">
        <v>0</v>
      </c>
      <c r="M43" s="56">
        <v>100</v>
      </c>
    </row>
    <row r="44" spans="2:13" x14ac:dyDescent="0.3">
      <c r="B44" s="175" t="s">
        <v>152</v>
      </c>
      <c r="C44" s="173"/>
      <c r="D44" s="174"/>
      <c r="E44" s="42">
        <v>100</v>
      </c>
      <c r="F44" s="42">
        <v>0</v>
      </c>
      <c r="G44" s="56">
        <v>100</v>
      </c>
      <c r="H44" s="175" t="s">
        <v>152</v>
      </c>
      <c r="I44" s="173"/>
      <c r="J44" s="174"/>
      <c r="K44" s="42">
        <v>100</v>
      </c>
      <c r="L44" s="42">
        <v>0</v>
      </c>
      <c r="M44" s="56">
        <v>100</v>
      </c>
    </row>
    <row r="45" spans="2:13" x14ac:dyDescent="0.3">
      <c r="B45" s="175" t="s">
        <v>153</v>
      </c>
      <c r="C45" s="173"/>
      <c r="D45" s="174"/>
      <c r="E45" s="42">
        <v>100</v>
      </c>
      <c r="F45" s="42">
        <v>0</v>
      </c>
      <c r="G45" s="56">
        <v>100</v>
      </c>
      <c r="H45" s="175" t="s">
        <v>153</v>
      </c>
      <c r="I45" s="173"/>
      <c r="J45" s="174"/>
      <c r="K45" s="42">
        <v>100</v>
      </c>
      <c r="L45" s="42">
        <v>0</v>
      </c>
      <c r="M45" s="56">
        <v>100</v>
      </c>
    </row>
    <row r="46" spans="2:13" x14ac:dyDescent="0.3">
      <c r="B46" s="175" t="s">
        <v>154</v>
      </c>
      <c r="C46" s="173"/>
      <c r="D46" s="174"/>
      <c r="E46" s="42">
        <v>100</v>
      </c>
      <c r="F46" s="42">
        <v>0</v>
      </c>
      <c r="G46" s="56">
        <v>100</v>
      </c>
      <c r="H46" s="175" t="s">
        <v>154</v>
      </c>
      <c r="I46" s="173"/>
      <c r="J46" s="174"/>
      <c r="K46" s="42">
        <v>100</v>
      </c>
      <c r="L46" s="42">
        <v>0</v>
      </c>
      <c r="M46" s="56">
        <v>100</v>
      </c>
    </row>
    <row r="47" spans="2:13" x14ac:dyDescent="0.3">
      <c r="B47" s="175" t="s">
        <v>155</v>
      </c>
      <c r="C47" s="173"/>
      <c r="D47" s="174"/>
      <c r="E47" s="42">
        <v>100</v>
      </c>
      <c r="F47" s="42">
        <v>0</v>
      </c>
      <c r="G47" s="56">
        <v>100</v>
      </c>
      <c r="H47" s="175" t="s">
        <v>155</v>
      </c>
      <c r="I47" s="173"/>
      <c r="J47" s="174"/>
      <c r="K47" s="42">
        <v>100</v>
      </c>
      <c r="L47" s="42">
        <v>0</v>
      </c>
      <c r="M47" s="56">
        <v>100</v>
      </c>
    </row>
    <row r="48" spans="2:13" x14ac:dyDescent="0.3">
      <c r="B48" s="175" t="s">
        <v>112</v>
      </c>
      <c r="C48" s="173"/>
      <c r="D48" s="174"/>
      <c r="E48" s="42">
        <v>100</v>
      </c>
      <c r="F48" s="42">
        <v>0</v>
      </c>
      <c r="G48" s="56">
        <v>100</v>
      </c>
      <c r="H48" s="175"/>
      <c r="I48" s="173"/>
      <c r="J48" s="174"/>
      <c r="K48" s="42"/>
      <c r="L48" s="42">
        <v>0</v>
      </c>
      <c r="M48" s="56">
        <v>0</v>
      </c>
    </row>
    <row r="49" spans="2:13" x14ac:dyDescent="0.3">
      <c r="B49" s="175" t="s">
        <v>113</v>
      </c>
      <c r="C49" s="173"/>
      <c r="D49" s="174"/>
      <c r="E49" s="42">
        <v>100</v>
      </c>
      <c r="F49" s="42">
        <v>0</v>
      </c>
      <c r="G49" s="56">
        <v>100</v>
      </c>
      <c r="H49" s="175"/>
      <c r="I49" s="173"/>
      <c r="J49" s="174"/>
      <c r="K49" s="42"/>
      <c r="L49" s="42">
        <v>0</v>
      </c>
      <c r="M49" s="56">
        <v>0</v>
      </c>
    </row>
    <row r="50" spans="2:13" x14ac:dyDescent="0.3">
      <c r="B50" s="175" t="s">
        <v>156</v>
      </c>
      <c r="C50" s="173"/>
      <c r="D50" s="174"/>
      <c r="E50" s="42">
        <v>100</v>
      </c>
      <c r="F50" s="42">
        <v>0</v>
      </c>
      <c r="G50" s="56">
        <v>100</v>
      </c>
      <c r="H50" s="175"/>
      <c r="I50" s="173"/>
      <c r="J50" s="174"/>
      <c r="K50" s="42"/>
      <c r="L50" s="42">
        <v>0</v>
      </c>
      <c r="M50" s="56">
        <v>0</v>
      </c>
    </row>
    <row r="51" spans="2:13" x14ac:dyDescent="0.3">
      <c r="B51" s="175" t="s">
        <v>115</v>
      </c>
      <c r="C51" s="173"/>
      <c r="D51" s="174"/>
      <c r="E51" s="42">
        <v>100</v>
      </c>
      <c r="F51" s="42">
        <v>0</v>
      </c>
      <c r="G51" s="56">
        <v>100</v>
      </c>
      <c r="H51" s="175"/>
      <c r="I51" s="173"/>
      <c r="J51" s="174"/>
      <c r="K51" s="42"/>
      <c r="L51" s="42">
        <v>0</v>
      </c>
      <c r="M51" s="56">
        <v>0</v>
      </c>
    </row>
    <row r="52" spans="2:13" x14ac:dyDescent="0.3">
      <c r="B52" s="175" t="s">
        <v>117</v>
      </c>
      <c r="C52" s="173"/>
      <c r="D52" s="174"/>
      <c r="E52" s="42">
        <v>100</v>
      </c>
      <c r="F52" s="42">
        <v>0</v>
      </c>
      <c r="G52" s="56">
        <v>100</v>
      </c>
      <c r="H52" s="175"/>
      <c r="I52" s="173"/>
      <c r="J52" s="174"/>
      <c r="K52" s="42"/>
      <c r="L52" s="42">
        <v>0</v>
      </c>
      <c r="M52" s="56">
        <v>0</v>
      </c>
    </row>
    <row r="53" spans="2:13" x14ac:dyDescent="0.3">
      <c r="B53" s="175" t="s">
        <v>119</v>
      </c>
      <c r="C53" s="173"/>
      <c r="D53" s="174"/>
      <c r="E53" s="42">
        <v>100</v>
      </c>
      <c r="F53" s="42">
        <v>0</v>
      </c>
      <c r="G53" s="56">
        <v>100</v>
      </c>
      <c r="H53" s="175"/>
      <c r="I53" s="173"/>
      <c r="J53" s="174"/>
      <c r="K53" s="42"/>
      <c r="L53" s="42">
        <v>0</v>
      </c>
      <c r="M53" s="56">
        <v>0</v>
      </c>
    </row>
    <row r="54" spans="2:13" x14ac:dyDescent="0.3">
      <c r="B54" s="175" t="s">
        <v>157</v>
      </c>
      <c r="C54" s="173"/>
      <c r="D54" s="174"/>
      <c r="E54" s="42">
        <v>100</v>
      </c>
      <c r="F54" s="42">
        <v>0</v>
      </c>
      <c r="G54" s="56">
        <v>100</v>
      </c>
      <c r="H54" s="175"/>
      <c r="I54" s="173"/>
      <c r="J54" s="174"/>
      <c r="K54" s="42"/>
      <c r="L54" s="42">
        <v>0</v>
      </c>
      <c r="M54" s="56">
        <v>0</v>
      </c>
    </row>
    <row r="55" spans="2:13" x14ac:dyDescent="0.3">
      <c r="B55" s="175" t="s">
        <v>158</v>
      </c>
      <c r="C55" s="173"/>
      <c r="D55" s="174"/>
      <c r="E55" s="42">
        <v>100</v>
      </c>
      <c r="F55" s="42">
        <v>0</v>
      </c>
      <c r="G55" s="56">
        <v>100</v>
      </c>
      <c r="H55" s="175"/>
      <c r="I55" s="173"/>
      <c r="J55" s="174"/>
      <c r="K55" s="42"/>
      <c r="L55" s="42">
        <v>0</v>
      </c>
      <c r="M55" s="56">
        <v>0</v>
      </c>
    </row>
    <row r="56" spans="2:13" x14ac:dyDescent="0.3">
      <c r="B56" s="175" t="s">
        <v>159</v>
      </c>
      <c r="C56" s="173"/>
      <c r="D56" s="174"/>
      <c r="E56" s="42">
        <v>100</v>
      </c>
      <c r="F56" s="42">
        <v>0</v>
      </c>
      <c r="G56" s="56">
        <v>100</v>
      </c>
      <c r="H56" s="175"/>
      <c r="I56" s="173"/>
      <c r="J56" s="174"/>
      <c r="K56" s="42"/>
      <c r="L56" s="42">
        <v>0</v>
      </c>
      <c r="M56" s="56">
        <v>0</v>
      </c>
    </row>
    <row r="57" spans="2:13" ht="17.25" thickBot="1" x14ac:dyDescent="0.35">
      <c r="B57" s="183" t="s">
        <v>160</v>
      </c>
      <c r="C57" s="181"/>
      <c r="D57" s="182"/>
      <c r="E57" s="42">
        <v>100</v>
      </c>
      <c r="F57" s="46">
        <v>0</v>
      </c>
      <c r="G57" s="57">
        <v>100</v>
      </c>
      <c r="H57" s="183"/>
      <c r="I57" s="181"/>
      <c r="J57" s="182"/>
      <c r="K57" s="42"/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4800</v>
      </c>
      <c r="F58" s="47">
        <f>SUM(F10:F57)</f>
        <v>3000</v>
      </c>
      <c r="G58" s="55">
        <f>SUM(G10:G57)</f>
        <v>1800</v>
      </c>
      <c r="H58" s="179" t="s">
        <v>65</v>
      </c>
      <c r="I58" s="179"/>
      <c r="J58" s="179"/>
      <c r="K58" s="47">
        <f>SUM(K10:K57)</f>
        <v>3800</v>
      </c>
      <c r="L58" s="47">
        <f>SUM(L10:L57)</f>
        <v>2900</v>
      </c>
      <c r="M58" s="58">
        <f>SUM(M10:M57)</f>
        <v>900</v>
      </c>
    </row>
  </sheetData>
  <mergeCells count="11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="115" zoomScaleNormal="115" workbookViewId="0">
      <selection activeCell="B7" sqref="B7:G7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93"/>
      <c r="K3" s="93"/>
      <c r="L3" s="156" t="s">
        <v>216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221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43336</v>
      </c>
      <c r="E6" s="169"/>
      <c r="F6" s="169"/>
      <c r="G6" s="169"/>
      <c r="H6" s="167" t="s">
        <v>24</v>
      </c>
      <c r="I6" s="167"/>
      <c r="J6" s="168">
        <v>43336</v>
      </c>
      <c r="K6" s="168"/>
      <c r="L6" s="168"/>
      <c r="M6" s="170"/>
    </row>
    <row r="7" spans="1:14" x14ac:dyDescent="0.3">
      <c r="B7" s="159" t="s">
        <v>35</v>
      </c>
      <c r="C7" s="159"/>
      <c r="D7" s="159"/>
      <c r="E7" s="159"/>
      <c r="F7" s="159"/>
      <c r="G7" s="171"/>
      <c r="H7" s="159" t="s">
        <v>190</v>
      </c>
      <c r="I7" s="159"/>
      <c r="J7" s="159"/>
      <c r="K7" s="159"/>
      <c r="L7" s="159"/>
      <c r="M7" s="171"/>
    </row>
    <row r="8" spans="1:14" ht="17.25" thickBot="1" x14ac:dyDescent="0.35">
      <c r="B8" s="163" t="s">
        <v>30</v>
      </c>
      <c r="C8" s="163"/>
      <c r="D8" s="53">
        <f>E47</f>
        <v>2700</v>
      </c>
      <c r="E8" s="163" t="s">
        <v>71</v>
      </c>
      <c r="F8" s="163"/>
      <c r="G8" s="62">
        <f>(F47+G47)/E47*100</f>
        <v>7.4074074074074066</v>
      </c>
      <c r="H8" s="163" t="s">
        <v>30</v>
      </c>
      <c r="I8" s="163"/>
      <c r="J8" s="53">
        <f>K47</f>
        <v>2700</v>
      </c>
      <c r="K8" s="163" t="s">
        <v>71</v>
      </c>
      <c r="L8" s="163"/>
      <c r="M8" s="62">
        <f>(L47+M47)/K47*100</f>
        <v>3.7037037037037033</v>
      </c>
    </row>
    <row r="9" spans="1:14" x14ac:dyDescent="0.3">
      <c r="B9" s="165" t="s">
        <v>162</v>
      </c>
      <c r="C9" s="165"/>
      <c r="D9" s="165"/>
      <c r="E9" s="94" t="s">
        <v>31</v>
      </c>
      <c r="F9" s="94" t="s">
        <v>74</v>
      </c>
      <c r="G9" s="52" t="s">
        <v>75</v>
      </c>
      <c r="H9" s="165" t="s">
        <v>162</v>
      </c>
      <c r="I9" s="165"/>
      <c r="J9" s="165"/>
      <c r="K9" s="94" t="s">
        <v>31</v>
      </c>
      <c r="L9" s="94" t="s">
        <v>74</v>
      </c>
      <c r="M9" s="52" t="s">
        <v>75</v>
      </c>
    </row>
    <row r="10" spans="1:14" x14ac:dyDescent="0.3">
      <c r="B10" s="175" t="s">
        <v>217</v>
      </c>
      <c r="C10" s="173"/>
      <c r="D10" s="174"/>
      <c r="E10" s="42">
        <v>100</v>
      </c>
      <c r="F10" s="42">
        <v>0</v>
      </c>
      <c r="G10" s="56">
        <v>100</v>
      </c>
      <c r="H10" s="175" t="s">
        <v>120</v>
      </c>
      <c r="I10" s="173"/>
      <c r="J10" s="174"/>
      <c r="K10" s="42">
        <v>100</v>
      </c>
      <c r="L10" s="42">
        <v>0</v>
      </c>
      <c r="M10" s="56">
        <v>100</v>
      </c>
    </row>
    <row r="11" spans="1:14" x14ac:dyDescent="0.3">
      <c r="B11" s="175" t="s">
        <v>121</v>
      </c>
      <c r="C11" s="173"/>
      <c r="D11" s="174"/>
      <c r="E11" s="42">
        <v>100</v>
      </c>
      <c r="F11" s="42">
        <v>0</v>
      </c>
      <c r="G11" s="56">
        <v>100</v>
      </c>
      <c r="H11" s="175" t="s">
        <v>121</v>
      </c>
      <c r="I11" s="173"/>
      <c r="J11" s="174"/>
      <c r="K11" s="42">
        <v>100</v>
      </c>
      <c r="L11" s="42"/>
      <c r="M11" s="56"/>
    </row>
    <row r="12" spans="1:14" x14ac:dyDescent="0.3">
      <c r="B12" s="175" t="s">
        <v>122</v>
      </c>
      <c r="C12" s="173"/>
      <c r="D12" s="174"/>
      <c r="E12" s="42">
        <v>100</v>
      </c>
      <c r="F12" s="42"/>
      <c r="G12" s="56">
        <v>0</v>
      </c>
      <c r="H12" s="175" t="s">
        <v>122</v>
      </c>
      <c r="I12" s="173"/>
      <c r="J12" s="174"/>
      <c r="K12" s="42">
        <v>100</v>
      </c>
      <c r="L12" s="42"/>
      <c r="M12" s="56"/>
    </row>
    <row r="13" spans="1:14" x14ac:dyDescent="0.3">
      <c r="B13" s="175" t="s">
        <v>123</v>
      </c>
      <c r="C13" s="173"/>
      <c r="D13" s="174"/>
      <c r="E13" s="42">
        <v>100</v>
      </c>
      <c r="F13" s="42"/>
      <c r="G13" s="56">
        <v>0</v>
      </c>
      <c r="H13" s="175" t="s">
        <v>123</v>
      </c>
      <c r="I13" s="173"/>
      <c r="J13" s="174"/>
      <c r="K13" s="42">
        <v>100</v>
      </c>
      <c r="L13" s="42"/>
      <c r="M13" s="56"/>
    </row>
    <row r="14" spans="1:14" x14ac:dyDescent="0.3">
      <c r="B14" s="175" t="s">
        <v>124</v>
      </c>
      <c r="C14" s="173"/>
      <c r="D14" s="174"/>
      <c r="E14" s="42">
        <v>100</v>
      </c>
      <c r="F14" s="42"/>
      <c r="G14" s="56">
        <v>0</v>
      </c>
      <c r="H14" s="175" t="s">
        <v>124</v>
      </c>
      <c r="I14" s="173"/>
      <c r="J14" s="174"/>
      <c r="K14" s="42">
        <v>100</v>
      </c>
      <c r="L14" s="42"/>
      <c r="M14" s="56"/>
    </row>
    <row r="15" spans="1:14" x14ac:dyDescent="0.3">
      <c r="B15" s="175" t="s">
        <v>125</v>
      </c>
      <c r="C15" s="173"/>
      <c r="D15" s="174"/>
      <c r="E15" s="42">
        <v>100</v>
      </c>
      <c r="F15" s="42"/>
      <c r="G15" s="56">
        <v>0</v>
      </c>
      <c r="H15" s="175" t="s">
        <v>125</v>
      </c>
      <c r="I15" s="173"/>
      <c r="J15" s="174"/>
      <c r="K15" s="42">
        <v>100</v>
      </c>
      <c r="L15" s="42"/>
      <c r="M15" s="56"/>
    </row>
    <row r="16" spans="1:14" x14ac:dyDescent="0.3">
      <c r="B16" s="175" t="s">
        <v>218</v>
      </c>
      <c r="C16" s="173"/>
      <c r="D16" s="174"/>
      <c r="E16" s="42">
        <v>100</v>
      </c>
      <c r="F16" s="42"/>
      <c r="G16" s="56">
        <v>0</v>
      </c>
      <c r="H16" s="175" t="s">
        <v>126</v>
      </c>
      <c r="I16" s="173"/>
      <c r="J16" s="174"/>
      <c r="K16" s="42">
        <v>100</v>
      </c>
      <c r="L16" s="42"/>
      <c r="M16" s="56"/>
    </row>
    <row r="17" spans="2:13" x14ac:dyDescent="0.3">
      <c r="B17" s="175" t="s">
        <v>129</v>
      </c>
      <c r="C17" s="173"/>
      <c r="D17" s="174"/>
      <c r="E17" s="42">
        <v>100</v>
      </c>
      <c r="F17" s="42"/>
      <c r="G17" s="56">
        <v>0</v>
      </c>
      <c r="H17" s="175" t="s">
        <v>129</v>
      </c>
      <c r="I17" s="173"/>
      <c r="J17" s="174"/>
      <c r="K17" s="42">
        <v>100</v>
      </c>
      <c r="L17" s="42"/>
      <c r="M17" s="56"/>
    </row>
    <row r="18" spans="2:13" x14ac:dyDescent="0.3">
      <c r="B18" s="175" t="s">
        <v>130</v>
      </c>
      <c r="C18" s="173"/>
      <c r="D18" s="174"/>
      <c r="E18" s="42">
        <v>100</v>
      </c>
      <c r="F18" s="42"/>
      <c r="G18" s="56">
        <v>0</v>
      </c>
      <c r="H18" s="175" t="s">
        <v>130</v>
      </c>
      <c r="I18" s="173"/>
      <c r="J18" s="174"/>
      <c r="K18" s="42">
        <v>100</v>
      </c>
      <c r="L18" s="42"/>
      <c r="M18" s="56"/>
    </row>
    <row r="19" spans="2:13" x14ac:dyDescent="0.3">
      <c r="B19" s="175" t="s">
        <v>131</v>
      </c>
      <c r="C19" s="173"/>
      <c r="D19" s="174"/>
      <c r="E19" s="42">
        <v>100</v>
      </c>
      <c r="F19" s="42"/>
      <c r="G19" s="56">
        <v>0</v>
      </c>
      <c r="H19" s="175" t="s">
        <v>131</v>
      </c>
      <c r="I19" s="173"/>
      <c r="J19" s="174"/>
      <c r="K19" s="42">
        <v>100</v>
      </c>
      <c r="L19" s="42"/>
      <c r="M19" s="56"/>
    </row>
    <row r="20" spans="2:13" x14ac:dyDescent="0.3">
      <c r="B20" s="175" t="s">
        <v>132</v>
      </c>
      <c r="C20" s="173"/>
      <c r="D20" s="174"/>
      <c r="E20" s="42">
        <v>100</v>
      </c>
      <c r="F20" s="42"/>
      <c r="G20" s="56">
        <v>0</v>
      </c>
      <c r="H20" s="175" t="s">
        <v>132</v>
      </c>
      <c r="I20" s="173"/>
      <c r="J20" s="174"/>
      <c r="K20" s="42">
        <v>100</v>
      </c>
      <c r="L20" s="42"/>
      <c r="M20" s="56"/>
    </row>
    <row r="21" spans="2:13" x14ac:dyDescent="0.3">
      <c r="B21" s="175" t="s">
        <v>133</v>
      </c>
      <c r="C21" s="173"/>
      <c r="D21" s="174"/>
      <c r="E21" s="42">
        <v>100</v>
      </c>
      <c r="F21" s="42"/>
      <c r="G21" s="56">
        <v>0</v>
      </c>
      <c r="H21" s="175" t="s">
        <v>133</v>
      </c>
      <c r="I21" s="173"/>
      <c r="J21" s="174"/>
      <c r="K21" s="42">
        <v>100</v>
      </c>
      <c r="L21" s="42"/>
      <c r="M21" s="56"/>
    </row>
    <row r="22" spans="2:13" x14ac:dyDescent="0.3">
      <c r="B22" s="175" t="s">
        <v>134</v>
      </c>
      <c r="C22" s="173"/>
      <c r="D22" s="174"/>
      <c r="E22" s="42">
        <v>100</v>
      </c>
      <c r="F22" s="42"/>
      <c r="G22" s="56">
        <v>0</v>
      </c>
      <c r="H22" s="175" t="s">
        <v>134</v>
      </c>
      <c r="I22" s="173"/>
      <c r="J22" s="174"/>
      <c r="K22" s="42">
        <v>100</v>
      </c>
      <c r="L22" s="42"/>
      <c r="M22" s="56"/>
    </row>
    <row r="23" spans="2:13" x14ac:dyDescent="0.3">
      <c r="B23" s="175" t="s">
        <v>135</v>
      </c>
      <c r="C23" s="173"/>
      <c r="D23" s="174"/>
      <c r="E23" s="42">
        <v>100</v>
      </c>
      <c r="F23" s="42"/>
      <c r="G23" s="56">
        <v>0</v>
      </c>
      <c r="H23" s="175" t="s">
        <v>135</v>
      </c>
      <c r="I23" s="173"/>
      <c r="J23" s="174"/>
      <c r="K23" s="42">
        <v>100</v>
      </c>
      <c r="L23" s="42"/>
      <c r="M23" s="56"/>
    </row>
    <row r="24" spans="2:13" x14ac:dyDescent="0.3">
      <c r="B24" s="175" t="s">
        <v>136</v>
      </c>
      <c r="C24" s="173"/>
      <c r="D24" s="174"/>
      <c r="E24" s="42">
        <v>100</v>
      </c>
      <c r="F24" s="42"/>
      <c r="G24" s="56">
        <v>0</v>
      </c>
      <c r="H24" s="175" t="s">
        <v>136</v>
      </c>
      <c r="I24" s="173"/>
      <c r="J24" s="174"/>
      <c r="K24" s="42">
        <v>100</v>
      </c>
      <c r="L24" s="42"/>
      <c r="M24" s="56"/>
    </row>
    <row r="25" spans="2:13" x14ac:dyDescent="0.3">
      <c r="B25" s="175" t="s">
        <v>137</v>
      </c>
      <c r="C25" s="173"/>
      <c r="D25" s="174"/>
      <c r="E25" s="42">
        <v>100</v>
      </c>
      <c r="F25" s="42"/>
      <c r="G25" s="56">
        <v>0</v>
      </c>
      <c r="H25" s="175" t="s">
        <v>137</v>
      </c>
      <c r="I25" s="173"/>
      <c r="J25" s="174"/>
      <c r="K25" s="42">
        <v>100</v>
      </c>
      <c r="L25" s="42"/>
      <c r="M25" s="56"/>
    </row>
    <row r="26" spans="2:13" x14ac:dyDescent="0.3">
      <c r="B26" s="175" t="s">
        <v>138</v>
      </c>
      <c r="C26" s="173"/>
      <c r="D26" s="174"/>
      <c r="E26" s="42">
        <v>100</v>
      </c>
      <c r="F26" s="42"/>
      <c r="G26" s="56">
        <v>0</v>
      </c>
      <c r="H26" s="175" t="s">
        <v>138</v>
      </c>
      <c r="I26" s="173"/>
      <c r="J26" s="174"/>
      <c r="K26" s="42">
        <v>100</v>
      </c>
      <c r="L26" s="42"/>
      <c r="M26" s="56"/>
    </row>
    <row r="27" spans="2:13" x14ac:dyDescent="0.3">
      <c r="B27" s="175" t="s">
        <v>139</v>
      </c>
      <c r="C27" s="173"/>
      <c r="D27" s="174"/>
      <c r="E27" s="42">
        <v>100</v>
      </c>
      <c r="F27" s="42"/>
      <c r="G27" s="56">
        <v>0</v>
      </c>
      <c r="H27" s="175" t="s">
        <v>139</v>
      </c>
      <c r="I27" s="173"/>
      <c r="J27" s="174"/>
      <c r="K27" s="42">
        <v>100</v>
      </c>
      <c r="L27" s="42"/>
      <c r="M27" s="56"/>
    </row>
    <row r="28" spans="2:13" x14ac:dyDescent="0.3">
      <c r="B28" s="175" t="s">
        <v>140</v>
      </c>
      <c r="C28" s="173"/>
      <c r="D28" s="174"/>
      <c r="E28" s="42">
        <v>100</v>
      </c>
      <c r="F28" s="42"/>
      <c r="G28" s="56">
        <v>0</v>
      </c>
      <c r="H28" s="175" t="s">
        <v>140</v>
      </c>
      <c r="I28" s="173"/>
      <c r="J28" s="174"/>
      <c r="K28" s="42">
        <v>100</v>
      </c>
      <c r="L28" s="42"/>
      <c r="M28" s="56"/>
    </row>
    <row r="29" spans="2:13" x14ac:dyDescent="0.3">
      <c r="B29" s="175" t="s">
        <v>141</v>
      </c>
      <c r="C29" s="173"/>
      <c r="D29" s="174"/>
      <c r="E29" s="42">
        <v>100</v>
      </c>
      <c r="F29" s="42"/>
      <c r="G29" s="56">
        <v>0</v>
      </c>
      <c r="H29" s="175" t="s">
        <v>141</v>
      </c>
      <c r="I29" s="173"/>
      <c r="J29" s="174"/>
      <c r="K29" s="42">
        <v>100</v>
      </c>
      <c r="L29" s="42"/>
      <c r="M29" s="56"/>
    </row>
    <row r="30" spans="2:13" x14ac:dyDescent="0.3">
      <c r="B30" s="175" t="s">
        <v>142</v>
      </c>
      <c r="C30" s="173"/>
      <c r="D30" s="174"/>
      <c r="E30" s="42">
        <v>100</v>
      </c>
      <c r="F30" s="42"/>
      <c r="G30" s="56">
        <v>0</v>
      </c>
      <c r="H30" s="175" t="s">
        <v>142</v>
      </c>
      <c r="I30" s="173"/>
      <c r="J30" s="174"/>
      <c r="K30" s="42">
        <v>100</v>
      </c>
      <c r="L30" s="42"/>
      <c r="M30" s="56"/>
    </row>
    <row r="31" spans="2:13" x14ac:dyDescent="0.3">
      <c r="B31" s="175" t="s">
        <v>143</v>
      </c>
      <c r="C31" s="173"/>
      <c r="D31" s="174"/>
      <c r="E31" s="42">
        <v>100</v>
      </c>
      <c r="F31" s="42"/>
      <c r="G31" s="56">
        <v>0</v>
      </c>
      <c r="H31" s="175" t="s">
        <v>143</v>
      </c>
      <c r="I31" s="173"/>
      <c r="J31" s="174"/>
      <c r="K31" s="42">
        <v>100</v>
      </c>
      <c r="L31" s="42"/>
      <c r="M31" s="56"/>
    </row>
    <row r="32" spans="2:13" x14ac:dyDescent="0.3">
      <c r="B32" s="175" t="s">
        <v>219</v>
      </c>
      <c r="C32" s="173"/>
      <c r="D32" s="174"/>
      <c r="E32" s="42">
        <v>100</v>
      </c>
      <c r="F32" s="42"/>
      <c r="G32" s="56">
        <v>0</v>
      </c>
      <c r="H32" s="175" t="s">
        <v>145</v>
      </c>
      <c r="I32" s="173"/>
      <c r="J32" s="174"/>
      <c r="K32" s="42">
        <v>100</v>
      </c>
      <c r="L32" s="42"/>
      <c r="M32" s="56"/>
    </row>
    <row r="33" spans="2:13" x14ac:dyDescent="0.3">
      <c r="B33" s="175" t="s">
        <v>220</v>
      </c>
      <c r="C33" s="173"/>
      <c r="D33" s="174"/>
      <c r="E33" s="42">
        <v>100</v>
      </c>
      <c r="F33" s="42"/>
      <c r="G33" s="56">
        <v>0</v>
      </c>
      <c r="H33" s="175" t="s">
        <v>144</v>
      </c>
      <c r="I33" s="173"/>
      <c r="J33" s="174"/>
      <c r="K33" s="42">
        <v>100</v>
      </c>
      <c r="L33" s="42"/>
      <c r="M33" s="56"/>
    </row>
    <row r="34" spans="2:13" x14ac:dyDescent="0.3">
      <c r="B34" s="175" t="s">
        <v>153</v>
      </c>
      <c r="C34" s="173"/>
      <c r="D34" s="174"/>
      <c r="E34" s="42">
        <v>100</v>
      </c>
      <c r="F34" s="42">
        <v>0</v>
      </c>
      <c r="G34" s="56"/>
      <c r="H34" s="175" t="s">
        <v>153</v>
      </c>
      <c r="I34" s="173"/>
      <c r="J34" s="174"/>
      <c r="K34" s="42">
        <v>100</v>
      </c>
      <c r="L34" s="42"/>
      <c r="M34" s="56"/>
    </row>
    <row r="35" spans="2:13" x14ac:dyDescent="0.3">
      <c r="B35" s="175" t="s">
        <v>154</v>
      </c>
      <c r="C35" s="173"/>
      <c r="D35" s="174"/>
      <c r="E35" s="42">
        <v>100</v>
      </c>
      <c r="F35" s="42">
        <v>0</v>
      </c>
      <c r="G35" s="56"/>
      <c r="H35" s="175" t="s">
        <v>154</v>
      </c>
      <c r="I35" s="173"/>
      <c r="J35" s="174"/>
      <c r="K35" s="42">
        <v>100</v>
      </c>
      <c r="L35" s="42"/>
      <c r="M35" s="56"/>
    </row>
    <row r="36" spans="2:13" x14ac:dyDescent="0.3">
      <c r="B36" s="175" t="s">
        <v>155</v>
      </c>
      <c r="C36" s="173"/>
      <c r="D36" s="174"/>
      <c r="E36" s="42">
        <v>100</v>
      </c>
      <c r="F36" s="42">
        <v>0</v>
      </c>
      <c r="G36" s="56"/>
      <c r="H36" s="175" t="s">
        <v>155</v>
      </c>
      <c r="I36" s="173"/>
      <c r="J36" s="174"/>
      <c r="K36" s="42">
        <v>100</v>
      </c>
      <c r="L36" s="42"/>
      <c r="M36" s="56"/>
    </row>
    <row r="37" spans="2:13" x14ac:dyDescent="0.3">
      <c r="B37" s="175" t="s">
        <v>112</v>
      </c>
      <c r="C37" s="173"/>
      <c r="D37" s="174"/>
      <c r="E37" s="42"/>
      <c r="F37" s="42"/>
      <c r="G37" s="56"/>
      <c r="H37" s="175"/>
      <c r="I37" s="173"/>
      <c r="J37" s="174"/>
      <c r="K37" s="42"/>
      <c r="L37" s="42">
        <v>0</v>
      </c>
      <c r="M37" s="56">
        <v>0</v>
      </c>
    </row>
    <row r="38" spans="2:13" x14ac:dyDescent="0.3">
      <c r="B38" s="175" t="s">
        <v>113</v>
      </c>
      <c r="C38" s="173"/>
      <c r="D38" s="174"/>
      <c r="E38" s="42"/>
      <c r="F38" s="42"/>
      <c r="G38" s="56"/>
      <c r="H38" s="175"/>
      <c r="I38" s="173"/>
      <c r="J38" s="174"/>
      <c r="K38" s="42"/>
      <c r="L38" s="42">
        <v>0</v>
      </c>
      <c r="M38" s="56">
        <v>0</v>
      </c>
    </row>
    <row r="39" spans="2:13" x14ac:dyDescent="0.3">
      <c r="B39" s="175" t="s">
        <v>156</v>
      </c>
      <c r="C39" s="173"/>
      <c r="D39" s="174"/>
      <c r="E39" s="42"/>
      <c r="F39" s="42"/>
      <c r="G39" s="56"/>
      <c r="H39" s="175"/>
      <c r="I39" s="173"/>
      <c r="J39" s="174"/>
      <c r="K39" s="42"/>
      <c r="L39" s="42">
        <v>0</v>
      </c>
      <c r="M39" s="56">
        <v>0</v>
      </c>
    </row>
    <row r="40" spans="2:13" x14ac:dyDescent="0.3">
      <c r="B40" s="175" t="s">
        <v>115</v>
      </c>
      <c r="C40" s="173"/>
      <c r="D40" s="174"/>
      <c r="E40" s="42"/>
      <c r="F40" s="42"/>
      <c r="G40" s="56"/>
      <c r="H40" s="175"/>
      <c r="I40" s="173"/>
      <c r="J40" s="174"/>
      <c r="K40" s="42"/>
      <c r="L40" s="42">
        <v>0</v>
      </c>
      <c r="M40" s="56">
        <v>0</v>
      </c>
    </row>
    <row r="41" spans="2:13" x14ac:dyDescent="0.3">
      <c r="B41" s="175" t="s">
        <v>117</v>
      </c>
      <c r="C41" s="173"/>
      <c r="D41" s="174"/>
      <c r="E41" s="42"/>
      <c r="F41" s="42"/>
      <c r="G41" s="56"/>
      <c r="H41" s="175"/>
      <c r="I41" s="173"/>
      <c r="J41" s="174"/>
      <c r="K41" s="42"/>
      <c r="L41" s="42">
        <v>0</v>
      </c>
      <c r="M41" s="56">
        <v>0</v>
      </c>
    </row>
    <row r="42" spans="2:13" x14ac:dyDescent="0.3">
      <c r="B42" s="175" t="s">
        <v>119</v>
      </c>
      <c r="C42" s="173"/>
      <c r="D42" s="174"/>
      <c r="E42" s="42"/>
      <c r="F42" s="42"/>
      <c r="G42" s="56"/>
      <c r="H42" s="175"/>
      <c r="I42" s="173"/>
      <c r="J42" s="174"/>
      <c r="K42" s="42"/>
      <c r="L42" s="42">
        <v>0</v>
      </c>
      <c r="M42" s="56">
        <v>0</v>
      </c>
    </row>
    <row r="43" spans="2:13" x14ac:dyDescent="0.3">
      <c r="B43" s="175" t="s">
        <v>157</v>
      </c>
      <c r="C43" s="173"/>
      <c r="D43" s="174"/>
      <c r="E43" s="42"/>
      <c r="F43" s="42"/>
      <c r="G43" s="56"/>
      <c r="H43" s="175"/>
      <c r="I43" s="173"/>
      <c r="J43" s="174"/>
      <c r="K43" s="42"/>
      <c r="L43" s="42">
        <v>0</v>
      </c>
      <c r="M43" s="56">
        <v>0</v>
      </c>
    </row>
    <row r="44" spans="2:13" x14ac:dyDescent="0.3">
      <c r="B44" s="175" t="s">
        <v>158</v>
      </c>
      <c r="C44" s="173"/>
      <c r="D44" s="174"/>
      <c r="E44" s="42"/>
      <c r="F44" s="42"/>
      <c r="G44" s="56"/>
      <c r="H44" s="175"/>
      <c r="I44" s="173"/>
      <c r="J44" s="174"/>
      <c r="K44" s="42"/>
      <c r="L44" s="42">
        <v>0</v>
      </c>
      <c r="M44" s="56">
        <v>0</v>
      </c>
    </row>
    <row r="45" spans="2:13" x14ac:dyDescent="0.3">
      <c r="B45" s="175" t="s">
        <v>159</v>
      </c>
      <c r="C45" s="173"/>
      <c r="D45" s="174"/>
      <c r="E45" s="42"/>
      <c r="F45" s="42"/>
      <c r="G45" s="56"/>
      <c r="H45" s="175"/>
      <c r="I45" s="173"/>
      <c r="J45" s="174"/>
      <c r="K45" s="42"/>
      <c r="L45" s="42">
        <v>0</v>
      </c>
      <c r="M45" s="56">
        <v>0</v>
      </c>
    </row>
    <row r="46" spans="2:13" ht="17.25" thickBot="1" x14ac:dyDescent="0.35">
      <c r="B46" s="183" t="s">
        <v>160</v>
      </c>
      <c r="C46" s="181"/>
      <c r="D46" s="182"/>
      <c r="E46" s="42"/>
      <c r="F46" s="42"/>
      <c r="G46" s="57"/>
      <c r="H46" s="183"/>
      <c r="I46" s="181"/>
      <c r="J46" s="182"/>
      <c r="K46" s="42"/>
      <c r="L46" s="46">
        <v>0</v>
      </c>
      <c r="M46" s="57">
        <v>0</v>
      </c>
    </row>
    <row r="47" spans="2:13" ht="17.25" thickBot="1" x14ac:dyDescent="0.35">
      <c r="B47" s="176" t="s">
        <v>65</v>
      </c>
      <c r="C47" s="177" t="s">
        <v>49</v>
      </c>
      <c r="D47" s="178" t="s">
        <v>49</v>
      </c>
      <c r="E47" s="49">
        <f>SUM(E10:E46)</f>
        <v>2700</v>
      </c>
      <c r="F47" s="47">
        <f>SUM(F10:F46)</f>
        <v>0</v>
      </c>
      <c r="G47" s="55">
        <f>SUM(G10:G46)</f>
        <v>200</v>
      </c>
      <c r="H47" s="179" t="s">
        <v>65</v>
      </c>
      <c r="I47" s="179"/>
      <c r="J47" s="179"/>
      <c r="K47" s="47">
        <f>SUM(K10:K46)</f>
        <v>2700</v>
      </c>
      <c r="L47" s="47">
        <f>SUM(L10:L46)</f>
        <v>0</v>
      </c>
      <c r="M47" s="58">
        <f>SUM(M10:M46)</f>
        <v>100</v>
      </c>
    </row>
  </sheetData>
  <mergeCells count="97">
    <mergeCell ref="B5:C5"/>
    <mergeCell ref="D5:G5"/>
    <mergeCell ref="H5:I5"/>
    <mergeCell ref="J5:M5"/>
    <mergeCell ref="A1:C2"/>
    <mergeCell ref="D1:N2"/>
    <mergeCell ref="A3:D3"/>
    <mergeCell ref="H3:I3"/>
    <mergeCell ref="L3:N3"/>
    <mergeCell ref="B6:C6"/>
    <mergeCell ref="D6:G6"/>
    <mergeCell ref="H6:I6"/>
    <mergeCell ref="J6:M6"/>
    <mergeCell ref="B7:G7"/>
    <mergeCell ref="H7:M7"/>
    <mergeCell ref="B8:C8"/>
    <mergeCell ref="E8:F8"/>
    <mergeCell ref="H8:I8"/>
    <mergeCell ref="K8:L8"/>
    <mergeCell ref="B9:D9"/>
    <mergeCell ref="H9:J9"/>
    <mergeCell ref="B10:D10"/>
    <mergeCell ref="H10:J10"/>
    <mergeCell ref="B11:D11"/>
    <mergeCell ref="H11:J11"/>
    <mergeCell ref="B12:D12"/>
    <mergeCell ref="H12:J12"/>
    <mergeCell ref="B16:D16"/>
    <mergeCell ref="H16:J16"/>
    <mergeCell ref="B13:D13"/>
    <mergeCell ref="H13:J13"/>
    <mergeCell ref="B14:D14"/>
    <mergeCell ref="H14:J14"/>
    <mergeCell ref="B15:D15"/>
    <mergeCell ref="H15:J15"/>
    <mergeCell ref="B17:D17"/>
    <mergeCell ref="H17:J17"/>
    <mergeCell ref="B18:D18"/>
    <mergeCell ref="H18:J18"/>
    <mergeCell ref="B19:D19"/>
    <mergeCell ref="H19:J19"/>
    <mergeCell ref="B20:D20"/>
    <mergeCell ref="H20:J20"/>
    <mergeCell ref="B21:D21"/>
    <mergeCell ref="H21:J21"/>
    <mergeCell ref="B22:D22"/>
    <mergeCell ref="H22:J22"/>
    <mergeCell ref="B23:D23"/>
    <mergeCell ref="H23:J23"/>
    <mergeCell ref="B24:D24"/>
    <mergeCell ref="H24:J24"/>
    <mergeCell ref="B25:D25"/>
    <mergeCell ref="H25:J25"/>
    <mergeCell ref="B26:D26"/>
    <mergeCell ref="H26:J26"/>
    <mergeCell ref="B27:D27"/>
    <mergeCell ref="H27:J27"/>
    <mergeCell ref="B28:D28"/>
    <mergeCell ref="H28:J28"/>
    <mergeCell ref="B29:D29"/>
    <mergeCell ref="H29:J29"/>
    <mergeCell ref="B30:D30"/>
    <mergeCell ref="H30:J30"/>
    <mergeCell ref="B31:D31"/>
    <mergeCell ref="H31:J31"/>
    <mergeCell ref="B34:D34"/>
    <mergeCell ref="H34:J34"/>
    <mergeCell ref="B32:D32"/>
    <mergeCell ref="H32:J32"/>
    <mergeCell ref="B33:D33"/>
    <mergeCell ref="H33:J33"/>
    <mergeCell ref="B35:D35"/>
    <mergeCell ref="H35:J35"/>
    <mergeCell ref="B36:D36"/>
    <mergeCell ref="H36:J36"/>
    <mergeCell ref="B37:D37"/>
    <mergeCell ref="H37:J37"/>
    <mergeCell ref="B38:D38"/>
    <mergeCell ref="H38:J38"/>
    <mergeCell ref="B39:D39"/>
    <mergeCell ref="H39:J39"/>
    <mergeCell ref="B40:D40"/>
    <mergeCell ref="H40:J40"/>
    <mergeCell ref="B41:D41"/>
    <mergeCell ref="H41:J41"/>
    <mergeCell ref="B42:D42"/>
    <mergeCell ref="H42:J42"/>
    <mergeCell ref="B43:D43"/>
    <mergeCell ref="H43:J43"/>
    <mergeCell ref="B47:D47"/>
    <mergeCell ref="H47:J47"/>
    <mergeCell ref="B44:D44"/>
    <mergeCell ref="H44:J44"/>
    <mergeCell ref="B45:D45"/>
    <mergeCell ref="H45:J45"/>
    <mergeCell ref="B46:D46"/>
    <mergeCell ref="H46:J46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R25" sqref="R25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 t="s">
        <v>73</v>
      </c>
      <c r="B1" s="142"/>
      <c r="C1" s="143"/>
      <c r="D1" s="147" t="s">
        <v>165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43"/>
      <c r="K3" s="43"/>
      <c r="L3" s="156" t="s">
        <v>28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66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9" t="s">
        <v>67</v>
      </c>
      <c r="E6" s="169"/>
      <c r="F6" s="169"/>
      <c r="G6" s="169"/>
      <c r="H6" s="167" t="s">
        <v>24</v>
      </c>
      <c r="I6" s="167"/>
      <c r="J6" s="168">
        <v>40777</v>
      </c>
      <c r="K6" s="168"/>
      <c r="L6" s="168"/>
      <c r="M6" s="170"/>
    </row>
    <row r="7" spans="1:14" x14ac:dyDescent="0.3">
      <c r="B7" s="158" t="s">
        <v>34</v>
      </c>
      <c r="C7" s="159"/>
      <c r="D7" s="159"/>
      <c r="E7" s="159"/>
      <c r="F7" s="159"/>
      <c r="G7" s="159"/>
      <c r="H7" s="159" t="s">
        <v>35</v>
      </c>
      <c r="I7" s="159"/>
      <c r="J7" s="159"/>
      <c r="K7" s="159"/>
      <c r="L7" s="159"/>
      <c r="M7" s="171"/>
    </row>
    <row r="8" spans="1:14" x14ac:dyDescent="0.3">
      <c r="B8" s="162" t="s">
        <v>70</v>
      </c>
      <c r="C8" s="163"/>
      <c r="D8" s="44">
        <f>E27</f>
        <v>0</v>
      </c>
      <c r="E8" s="163"/>
      <c r="F8" s="163"/>
      <c r="G8" s="59"/>
      <c r="H8" s="163" t="s">
        <v>30</v>
      </c>
      <c r="I8" s="163"/>
      <c r="J8" s="53">
        <f>K27</f>
        <v>0</v>
      </c>
      <c r="K8" s="163"/>
      <c r="L8" s="163"/>
      <c r="M8" s="60"/>
    </row>
    <row r="9" spans="1:14" ht="17.25" thickBot="1" x14ac:dyDescent="0.35">
      <c r="B9" s="162" t="s">
        <v>68</v>
      </c>
      <c r="C9" s="163"/>
      <c r="D9" s="44">
        <f>F27+G27</f>
        <v>0</v>
      </c>
      <c r="E9" s="163" t="s">
        <v>69</v>
      </c>
      <c r="F9" s="163"/>
      <c r="G9" s="59" t="e">
        <f>D9/D8*100</f>
        <v>#DIV/0!</v>
      </c>
      <c r="H9" s="163" t="s">
        <v>68</v>
      </c>
      <c r="I9" s="163"/>
      <c r="J9" s="53">
        <f>L27+M27</f>
        <v>0</v>
      </c>
      <c r="K9" s="163" t="s">
        <v>69</v>
      </c>
      <c r="L9" s="163"/>
      <c r="M9" s="60" t="e">
        <f>J9/J8*100</f>
        <v>#DIV/0!</v>
      </c>
    </row>
    <row r="10" spans="1:14" x14ac:dyDescent="0.3">
      <c r="B10" s="164" t="s">
        <v>50</v>
      </c>
      <c r="C10" s="165"/>
      <c r="D10" s="165"/>
      <c r="E10" s="51" t="s">
        <v>31</v>
      </c>
      <c r="F10" s="51" t="s">
        <v>32</v>
      </c>
      <c r="G10" s="51" t="s">
        <v>33</v>
      </c>
      <c r="H10" s="165" t="s">
        <v>51</v>
      </c>
      <c r="I10" s="165"/>
      <c r="J10" s="165"/>
      <c r="K10" s="51" t="s">
        <v>31</v>
      </c>
      <c r="L10" s="51" t="s">
        <v>32</v>
      </c>
      <c r="M10" s="52" t="s">
        <v>33</v>
      </c>
    </row>
    <row r="11" spans="1:14" x14ac:dyDescent="0.3">
      <c r="B11" s="172" t="s">
        <v>36</v>
      </c>
      <c r="C11" s="173" t="s">
        <v>36</v>
      </c>
      <c r="D11" s="174" t="s">
        <v>36</v>
      </c>
      <c r="E11" s="48"/>
      <c r="F11" s="42"/>
      <c r="G11" s="45"/>
      <c r="H11" s="175" t="s">
        <v>52</v>
      </c>
      <c r="I11" s="173" t="s">
        <v>52</v>
      </c>
      <c r="J11" s="174" t="s">
        <v>52</v>
      </c>
      <c r="K11" s="42"/>
      <c r="L11" s="42"/>
      <c r="M11" s="56"/>
    </row>
    <row r="12" spans="1:14" x14ac:dyDescent="0.3">
      <c r="B12" s="172" t="s">
        <v>37</v>
      </c>
      <c r="C12" s="173" t="s">
        <v>37</v>
      </c>
      <c r="D12" s="174" t="s">
        <v>37</v>
      </c>
      <c r="E12" s="48"/>
      <c r="F12" s="42"/>
      <c r="G12" s="45"/>
      <c r="H12" s="175" t="s">
        <v>53</v>
      </c>
      <c r="I12" s="173" t="s">
        <v>53</v>
      </c>
      <c r="J12" s="174" t="s">
        <v>53</v>
      </c>
      <c r="K12" s="42"/>
      <c r="L12" s="42"/>
      <c r="M12" s="56"/>
    </row>
    <row r="13" spans="1:14" x14ac:dyDescent="0.3">
      <c r="B13" s="172" t="s">
        <v>38</v>
      </c>
      <c r="C13" s="173" t="s">
        <v>38</v>
      </c>
      <c r="D13" s="174" t="s">
        <v>38</v>
      </c>
      <c r="E13" s="48"/>
      <c r="F13" s="42"/>
      <c r="G13" s="45"/>
      <c r="H13" s="175" t="s">
        <v>54</v>
      </c>
      <c r="I13" s="173" t="s">
        <v>54</v>
      </c>
      <c r="J13" s="174" t="s">
        <v>54</v>
      </c>
      <c r="K13" s="42"/>
      <c r="L13" s="42"/>
      <c r="M13" s="56"/>
    </row>
    <row r="14" spans="1:14" x14ac:dyDescent="0.3">
      <c r="B14" s="172" t="s">
        <v>39</v>
      </c>
      <c r="C14" s="173" t="s">
        <v>39</v>
      </c>
      <c r="D14" s="174" t="s">
        <v>39</v>
      </c>
      <c r="E14" s="48"/>
      <c r="F14" s="42"/>
      <c r="G14" s="45"/>
      <c r="H14" s="175" t="s">
        <v>55</v>
      </c>
      <c r="I14" s="173" t="s">
        <v>55</v>
      </c>
      <c r="J14" s="174" t="s">
        <v>55</v>
      </c>
      <c r="K14" s="42"/>
      <c r="L14" s="42"/>
      <c r="M14" s="56"/>
    </row>
    <row r="15" spans="1:14" x14ac:dyDescent="0.3">
      <c r="B15" s="172" t="s">
        <v>40</v>
      </c>
      <c r="C15" s="173" t="s">
        <v>40</v>
      </c>
      <c r="D15" s="174" t="s">
        <v>40</v>
      </c>
      <c r="E15" s="48"/>
      <c r="F15" s="42"/>
      <c r="G15" s="45"/>
      <c r="H15" s="175" t="s">
        <v>56</v>
      </c>
      <c r="I15" s="173" t="s">
        <v>56</v>
      </c>
      <c r="J15" s="174" t="s">
        <v>56</v>
      </c>
      <c r="K15" s="42"/>
      <c r="L15" s="42"/>
      <c r="M15" s="56"/>
    </row>
    <row r="16" spans="1:14" x14ac:dyDescent="0.3">
      <c r="B16" s="172" t="s">
        <v>41</v>
      </c>
      <c r="C16" s="173" t="s">
        <v>41</v>
      </c>
      <c r="D16" s="174" t="s">
        <v>41</v>
      </c>
      <c r="E16" s="48"/>
      <c r="F16" s="42"/>
      <c r="G16" s="45"/>
      <c r="H16" s="175" t="s">
        <v>57</v>
      </c>
      <c r="I16" s="173" t="s">
        <v>57</v>
      </c>
      <c r="J16" s="174" t="s">
        <v>57</v>
      </c>
      <c r="K16" s="42"/>
      <c r="L16" s="42"/>
      <c r="M16" s="56"/>
    </row>
    <row r="17" spans="2:13" x14ac:dyDescent="0.3">
      <c r="B17" s="172" t="s">
        <v>42</v>
      </c>
      <c r="C17" s="173" t="s">
        <v>42</v>
      </c>
      <c r="D17" s="174" t="s">
        <v>42</v>
      </c>
      <c r="E17" s="48"/>
      <c r="F17" s="42"/>
      <c r="G17" s="45"/>
      <c r="H17" s="175" t="s">
        <v>58</v>
      </c>
      <c r="I17" s="173" t="s">
        <v>58</v>
      </c>
      <c r="J17" s="174" t="s">
        <v>58</v>
      </c>
      <c r="K17" s="42"/>
      <c r="L17" s="42"/>
      <c r="M17" s="56"/>
    </row>
    <row r="18" spans="2:13" x14ac:dyDescent="0.3">
      <c r="B18" s="172" t="s">
        <v>43</v>
      </c>
      <c r="C18" s="173" t="s">
        <v>43</v>
      </c>
      <c r="D18" s="174" t="s">
        <v>43</v>
      </c>
      <c r="E18" s="48"/>
      <c r="F18" s="42"/>
      <c r="G18" s="45"/>
      <c r="H18" s="175" t="s">
        <v>59</v>
      </c>
      <c r="I18" s="173" t="s">
        <v>59</v>
      </c>
      <c r="J18" s="174" t="s">
        <v>59</v>
      </c>
      <c r="K18" s="42"/>
      <c r="L18" s="42"/>
      <c r="M18" s="56"/>
    </row>
    <row r="19" spans="2:13" x14ac:dyDescent="0.3">
      <c r="B19" s="172" t="s">
        <v>44</v>
      </c>
      <c r="C19" s="173" t="s">
        <v>44</v>
      </c>
      <c r="D19" s="174" t="s">
        <v>44</v>
      </c>
      <c r="E19" s="48"/>
      <c r="F19" s="42"/>
      <c r="G19" s="45"/>
      <c r="H19" s="175" t="s">
        <v>60</v>
      </c>
      <c r="I19" s="173" t="s">
        <v>60</v>
      </c>
      <c r="J19" s="174" t="s">
        <v>60</v>
      </c>
      <c r="K19" s="42"/>
      <c r="L19" s="42"/>
      <c r="M19" s="56"/>
    </row>
    <row r="20" spans="2:13" x14ac:dyDescent="0.3">
      <c r="B20" s="172" t="s">
        <v>45</v>
      </c>
      <c r="C20" s="173" t="s">
        <v>45</v>
      </c>
      <c r="D20" s="174" t="s">
        <v>45</v>
      </c>
      <c r="E20" s="48"/>
      <c r="F20" s="42"/>
      <c r="G20" s="45"/>
      <c r="H20" s="175" t="s">
        <v>61</v>
      </c>
      <c r="I20" s="173" t="s">
        <v>61</v>
      </c>
      <c r="J20" s="174" t="s">
        <v>61</v>
      </c>
      <c r="K20" s="42"/>
      <c r="L20" s="42"/>
      <c r="M20" s="56"/>
    </row>
    <row r="21" spans="2:13" x14ac:dyDescent="0.3">
      <c r="B21" s="172" t="s">
        <v>46</v>
      </c>
      <c r="C21" s="173" t="s">
        <v>46</v>
      </c>
      <c r="D21" s="174" t="s">
        <v>46</v>
      </c>
      <c r="E21" s="48"/>
      <c r="F21" s="42"/>
      <c r="G21" s="45"/>
      <c r="H21" s="175" t="s">
        <v>62</v>
      </c>
      <c r="I21" s="173" t="s">
        <v>62</v>
      </c>
      <c r="J21" s="174" t="s">
        <v>62</v>
      </c>
      <c r="K21" s="42"/>
      <c r="L21" s="42"/>
      <c r="M21" s="56"/>
    </row>
    <row r="22" spans="2:13" x14ac:dyDescent="0.3">
      <c r="B22" s="172" t="s">
        <v>47</v>
      </c>
      <c r="C22" s="173" t="s">
        <v>47</v>
      </c>
      <c r="D22" s="174" t="s">
        <v>47</v>
      </c>
      <c r="E22" s="48"/>
      <c r="F22" s="42"/>
      <c r="G22" s="45"/>
      <c r="H22" s="175" t="s">
        <v>63</v>
      </c>
      <c r="I22" s="173" t="s">
        <v>63</v>
      </c>
      <c r="J22" s="174" t="s">
        <v>63</v>
      </c>
      <c r="K22" s="42"/>
      <c r="L22" s="42"/>
      <c r="M22" s="56"/>
    </row>
    <row r="23" spans="2:13" x14ac:dyDescent="0.3">
      <c r="B23" s="172" t="s">
        <v>48</v>
      </c>
      <c r="C23" s="173" t="s">
        <v>48</v>
      </c>
      <c r="D23" s="174" t="s">
        <v>48</v>
      </c>
      <c r="E23" s="48"/>
      <c r="F23" s="42"/>
      <c r="G23" s="45"/>
      <c r="H23" s="175" t="s">
        <v>64</v>
      </c>
      <c r="I23" s="173" t="s">
        <v>64</v>
      </c>
      <c r="J23" s="174" t="s">
        <v>64</v>
      </c>
      <c r="K23" s="42"/>
      <c r="L23" s="42"/>
      <c r="M23" s="56"/>
    </row>
    <row r="24" spans="2:13" x14ac:dyDescent="0.3">
      <c r="B24" s="172"/>
      <c r="C24" s="173"/>
      <c r="D24" s="174"/>
      <c r="E24" s="48"/>
      <c r="F24" s="42"/>
      <c r="G24" s="45"/>
      <c r="H24" s="175"/>
      <c r="I24" s="173"/>
      <c r="J24" s="174"/>
      <c r="K24" s="42"/>
      <c r="L24" s="42"/>
      <c r="M24" s="56"/>
    </row>
    <row r="25" spans="2:13" x14ac:dyDescent="0.3">
      <c r="B25" s="172"/>
      <c r="C25" s="173"/>
      <c r="D25" s="174"/>
      <c r="E25" s="48"/>
      <c r="F25" s="42"/>
      <c r="G25" s="45"/>
      <c r="H25" s="175"/>
      <c r="I25" s="173"/>
      <c r="J25" s="174"/>
      <c r="K25" s="42"/>
      <c r="L25" s="42"/>
      <c r="M25" s="56"/>
    </row>
    <row r="26" spans="2:13" ht="17.25" thickBot="1" x14ac:dyDescent="0.35">
      <c r="B26" s="184"/>
      <c r="C26" s="185"/>
      <c r="D26" s="186"/>
      <c r="E26" s="50"/>
      <c r="F26" s="46"/>
      <c r="G26" s="54"/>
      <c r="H26" s="183"/>
      <c r="I26" s="181"/>
      <c r="J26" s="182"/>
      <c r="K26" s="46"/>
      <c r="L26" s="46"/>
      <c r="M26" s="57"/>
    </row>
    <row r="27" spans="2:13" ht="17.25" thickBot="1" x14ac:dyDescent="0.35">
      <c r="B27" s="176" t="s">
        <v>65</v>
      </c>
      <c r="C27" s="177" t="s">
        <v>49</v>
      </c>
      <c r="D27" s="178" t="s">
        <v>49</v>
      </c>
      <c r="E27" s="49">
        <f>SUM(E11:E26)</f>
        <v>0</v>
      </c>
      <c r="F27" s="47">
        <f>SUM(F11:F26)</f>
        <v>0</v>
      </c>
      <c r="G27" s="55">
        <f>SUM(G11:G26)</f>
        <v>0</v>
      </c>
      <c r="H27" s="179" t="s">
        <v>65</v>
      </c>
      <c r="I27" s="179"/>
      <c r="J27" s="179"/>
      <c r="K27" s="47">
        <f>SUM(K11:K26)</f>
        <v>0</v>
      </c>
      <c r="L27" s="47">
        <f>SUM(L11:L26)</f>
        <v>0</v>
      </c>
      <c r="M27" s="58">
        <f>SUM(M11:M26)</f>
        <v>0</v>
      </c>
    </row>
  </sheetData>
  <mergeCells count="5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6:C6"/>
    <mergeCell ref="D6:G6"/>
    <mergeCell ref="H6:I6"/>
    <mergeCell ref="J6:M6"/>
    <mergeCell ref="K9:L9"/>
    <mergeCell ref="B10:D10"/>
    <mergeCell ref="H10:J10"/>
    <mergeCell ref="B7:G7"/>
    <mergeCell ref="H7:M7"/>
    <mergeCell ref="B8:C8"/>
    <mergeCell ref="E8:F8"/>
    <mergeCell ref="H8:I8"/>
    <mergeCell ref="K8:L8"/>
    <mergeCell ref="B11:D11"/>
    <mergeCell ref="H11:J11"/>
    <mergeCell ref="B9:C9"/>
    <mergeCell ref="E9:F9"/>
    <mergeCell ref="H9:I9"/>
    <mergeCell ref="B12:D12"/>
    <mergeCell ref="H12:J12"/>
    <mergeCell ref="B13:D13"/>
    <mergeCell ref="H13:J13"/>
    <mergeCell ref="B14:D14"/>
    <mergeCell ref="H14:J14"/>
    <mergeCell ref="H20:J20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B20:D20"/>
    <mergeCell ref="H21:J21"/>
    <mergeCell ref="B22:D22"/>
    <mergeCell ref="H22:J22"/>
    <mergeCell ref="B23:D23"/>
    <mergeCell ref="H23:J23"/>
    <mergeCell ref="B21:D21"/>
    <mergeCell ref="B27:D27"/>
    <mergeCell ref="H27:J27"/>
    <mergeCell ref="B24:D24"/>
    <mergeCell ref="H24:J24"/>
    <mergeCell ref="B25:D25"/>
    <mergeCell ref="H25:J25"/>
    <mergeCell ref="B26:D26"/>
    <mergeCell ref="H26:J26"/>
  </mergeCells>
  <phoneticPr fontId="35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G27" sqref="G27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64"/>
      <c r="K3" s="64"/>
      <c r="L3" s="156" t="s">
        <v>172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173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43292</v>
      </c>
      <c r="E6" s="169"/>
      <c r="F6" s="169"/>
      <c r="G6" s="169"/>
      <c r="H6" s="167" t="s">
        <v>24</v>
      </c>
      <c r="I6" s="167"/>
      <c r="J6" s="168">
        <v>43292</v>
      </c>
      <c r="K6" s="168"/>
      <c r="L6" s="168"/>
      <c r="M6" s="170"/>
    </row>
    <row r="7" spans="1:14" x14ac:dyDescent="0.3">
      <c r="B7" s="158" t="s">
        <v>34</v>
      </c>
      <c r="C7" s="159"/>
      <c r="D7" s="159"/>
      <c r="E7" s="159"/>
      <c r="F7" s="159"/>
      <c r="G7" s="159"/>
      <c r="H7" s="159" t="s">
        <v>35</v>
      </c>
      <c r="I7" s="159"/>
      <c r="J7" s="159"/>
      <c r="K7" s="159"/>
      <c r="L7" s="159"/>
      <c r="M7" s="171"/>
    </row>
    <row r="8" spans="1:14" ht="17.25" thickBot="1" x14ac:dyDescent="0.35">
      <c r="B8" s="162" t="s">
        <v>30</v>
      </c>
      <c r="C8" s="163"/>
      <c r="D8" s="44">
        <f>E58</f>
        <v>43000</v>
      </c>
      <c r="E8" s="163" t="s">
        <v>71</v>
      </c>
      <c r="F8" s="163"/>
      <c r="G8" s="61">
        <f>F58/E58*100</f>
        <v>0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0</v>
      </c>
    </row>
    <row r="9" spans="1:14" x14ac:dyDescent="0.3">
      <c r="B9" s="164" t="s">
        <v>161</v>
      </c>
      <c r="C9" s="165"/>
      <c r="D9" s="165"/>
      <c r="E9" s="63" t="s">
        <v>31</v>
      </c>
      <c r="F9" s="63" t="s">
        <v>74</v>
      </c>
      <c r="G9" s="63" t="s">
        <v>75</v>
      </c>
      <c r="H9" s="165" t="s">
        <v>162</v>
      </c>
      <c r="I9" s="165"/>
      <c r="J9" s="165"/>
      <c r="K9" s="63" t="s">
        <v>31</v>
      </c>
      <c r="L9" s="63" t="s">
        <v>74</v>
      </c>
      <c r="M9" s="52" t="s">
        <v>75</v>
      </c>
    </row>
    <row r="10" spans="1:14" x14ac:dyDescent="0.3">
      <c r="B10" s="172" t="s">
        <v>77</v>
      </c>
      <c r="C10" s="173"/>
      <c r="D10" s="174"/>
      <c r="E10" s="48">
        <v>1000</v>
      </c>
      <c r="F10" s="42">
        <v>0</v>
      </c>
      <c r="G10" s="45">
        <v>1000</v>
      </c>
      <c r="H10" s="175" t="s">
        <v>120</v>
      </c>
      <c r="I10" s="173"/>
      <c r="J10" s="174"/>
      <c r="K10" s="42">
        <v>100</v>
      </c>
      <c r="L10" s="42">
        <v>0</v>
      </c>
      <c r="M10" s="56">
        <v>0</v>
      </c>
    </row>
    <row r="11" spans="1:14" x14ac:dyDescent="0.3">
      <c r="B11" s="172" t="s">
        <v>78</v>
      </c>
      <c r="C11" s="173"/>
      <c r="D11" s="174"/>
      <c r="E11" s="48">
        <v>1000</v>
      </c>
      <c r="F11" s="42">
        <v>0</v>
      </c>
      <c r="G11" s="45">
        <v>1000</v>
      </c>
      <c r="H11" s="175" t="s">
        <v>121</v>
      </c>
      <c r="I11" s="173"/>
      <c r="J11" s="174"/>
      <c r="K11" s="42">
        <v>100</v>
      </c>
      <c r="L11" s="42">
        <v>0</v>
      </c>
      <c r="M11" s="56">
        <v>0</v>
      </c>
    </row>
    <row r="12" spans="1:14" x14ac:dyDescent="0.3">
      <c r="B12" s="172" t="s">
        <v>79</v>
      </c>
      <c r="C12" s="173"/>
      <c r="D12" s="174"/>
      <c r="E12" s="48">
        <v>1000</v>
      </c>
      <c r="F12" s="42">
        <v>0</v>
      </c>
      <c r="G12" s="45">
        <v>1000</v>
      </c>
      <c r="H12" s="175" t="s">
        <v>122</v>
      </c>
      <c r="I12" s="173"/>
      <c r="J12" s="174"/>
      <c r="K12" s="42">
        <v>100</v>
      </c>
      <c r="L12" s="42">
        <v>0</v>
      </c>
      <c r="M12" s="56">
        <v>0</v>
      </c>
    </row>
    <row r="13" spans="1:14" x14ac:dyDescent="0.3">
      <c r="B13" s="172" t="s">
        <v>80</v>
      </c>
      <c r="C13" s="173"/>
      <c r="D13" s="174"/>
      <c r="E13" s="48">
        <v>1000</v>
      </c>
      <c r="F13" s="42">
        <v>0</v>
      </c>
      <c r="G13" s="45">
        <v>1000</v>
      </c>
      <c r="H13" s="175" t="s">
        <v>123</v>
      </c>
      <c r="I13" s="173"/>
      <c r="J13" s="174"/>
      <c r="K13" s="42">
        <v>100</v>
      </c>
      <c r="L13" s="42">
        <v>0</v>
      </c>
      <c r="M13" s="56">
        <v>0</v>
      </c>
    </row>
    <row r="14" spans="1:14" x14ac:dyDescent="0.3">
      <c r="B14" s="172" t="s">
        <v>81</v>
      </c>
      <c r="C14" s="173"/>
      <c r="D14" s="174"/>
      <c r="E14" s="48">
        <v>1000</v>
      </c>
      <c r="F14" s="42">
        <v>0</v>
      </c>
      <c r="G14" s="45">
        <v>0</v>
      </c>
      <c r="H14" s="175" t="s">
        <v>124</v>
      </c>
      <c r="I14" s="173"/>
      <c r="J14" s="174"/>
      <c r="K14" s="42">
        <v>100</v>
      </c>
      <c r="L14" s="42">
        <v>0</v>
      </c>
      <c r="M14" s="56">
        <v>0</v>
      </c>
    </row>
    <row r="15" spans="1:14" x14ac:dyDescent="0.3">
      <c r="B15" s="172" t="s">
        <v>82</v>
      </c>
      <c r="C15" s="173"/>
      <c r="D15" s="174"/>
      <c r="E15" s="48">
        <v>1000</v>
      </c>
      <c r="F15" s="42">
        <v>0</v>
      </c>
      <c r="G15" s="45">
        <v>0</v>
      </c>
      <c r="H15" s="175" t="s">
        <v>125</v>
      </c>
      <c r="I15" s="173"/>
      <c r="J15" s="174"/>
      <c r="K15" s="42">
        <v>100</v>
      </c>
      <c r="L15" s="42">
        <v>0</v>
      </c>
      <c r="M15" s="56">
        <v>0</v>
      </c>
    </row>
    <row r="16" spans="1:14" x14ac:dyDescent="0.3">
      <c r="B16" s="172" t="s">
        <v>83</v>
      </c>
      <c r="C16" s="173"/>
      <c r="D16" s="174"/>
      <c r="E16" s="48">
        <v>1000</v>
      </c>
      <c r="F16" s="42">
        <v>0</v>
      </c>
      <c r="G16" s="45">
        <v>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2" t="s">
        <v>84</v>
      </c>
      <c r="C17" s="173"/>
      <c r="D17" s="174"/>
      <c r="E17" s="48">
        <v>1000</v>
      </c>
      <c r="F17" s="42">
        <v>0</v>
      </c>
      <c r="G17" s="45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2" t="s">
        <v>85</v>
      </c>
      <c r="C18" s="173"/>
      <c r="D18" s="174"/>
      <c r="E18" s="48">
        <v>1000</v>
      </c>
      <c r="F18" s="42">
        <v>0</v>
      </c>
      <c r="G18" s="45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2" t="s">
        <v>86</v>
      </c>
      <c r="C19" s="173"/>
      <c r="D19" s="174"/>
      <c r="E19" s="48">
        <v>1000</v>
      </c>
      <c r="F19" s="42">
        <v>0</v>
      </c>
      <c r="G19" s="45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2" t="s">
        <v>87</v>
      </c>
      <c r="C20" s="173"/>
      <c r="D20" s="174"/>
      <c r="E20" s="48">
        <v>1000</v>
      </c>
      <c r="F20" s="42">
        <v>0</v>
      </c>
      <c r="G20" s="45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2" t="s">
        <v>88</v>
      </c>
      <c r="C21" s="173"/>
      <c r="D21" s="174"/>
      <c r="E21" s="48">
        <v>1000</v>
      </c>
      <c r="F21" s="42">
        <v>0</v>
      </c>
      <c r="G21" s="45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2" t="s">
        <v>89</v>
      </c>
      <c r="C22" s="173"/>
      <c r="D22" s="174"/>
      <c r="E22" s="48">
        <v>1000</v>
      </c>
      <c r="F22" s="42">
        <v>0</v>
      </c>
      <c r="G22" s="45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2" t="s">
        <v>90</v>
      </c>
      <c r="C23" s="173"/>
      <c r="D23" s="174"/>
      <c r="E23" s="48">
        <v>1000</v>
      </c>
      <c r="F23" s="42">
        <v>0</v>
      </c>
      <c r="G23" s="45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2" t="s">
        <v>91</v>
      </c>
      <c r="C24" s="173"/>
      <c r="D24" s="174"/>
      <c r="E24" s="48">
        <v>1000</v>
      </c>
      <c r="F24" s="42">
        <v>0</v>
      </c>
      <c r="G24" s="45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2" t="s">
        <v>92</v>
      </c>
      <c r="C25" s="173"/>
      <c r="D25" s="174"/>
      <c r="E25" s="48">
        <v>1000</v>
      </c>
      <c r="F25" s="42">
        <v>0</v>
      </c>
      <c r="G25" s="45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2" t="s">
        <v>93</v>
      </c>
      <c r="C26" s="173"/>
      <c r="D26" s="174"/>
      <c r="E26" s="48">
        <v>1000</v>
      </c>
      <c r="F26" s="42">
        <v>0</v>
      </c>
      <c r="G26" s="45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2" t="s">
        <v>94</v>
      </c>
      <c r="C27" s="173"/>
      <c r="D27" s="174"/>
      <c r="E27" s="48">
        <v>1000</v>
      </c>
      <c r="F27" s="42">
        <v>0</v>
      </c>
      <c r="G27" s="45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2" t="s">
        <v>95</v>
      </c>
      <c r="C28" s="173"/>
      <c r="D28" s="174"/>
      <c r="E28" s="48">
        <v>1000</v>
      </c>
      <c r="F28" s="42">
        <v>0</v>
      </c>
      <c r="G28" s="45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2" t="s">
        <v>96</v>
      </c>
      <c r="C29" s="173"/>
      <c r="D29" s="174"/>
      <c r="E29" s="48">
        <v>1000</v>
      </c>
      <c r="F29" s="42">
        <v>0</v>
      </c>
      <c r="G29" s="45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2" t="s">
        <v>97</v>
      </c>
      <c r="C30" s="173"/>
      <c r="D30" s="174"/>
      <c r="E30" s="48">
        <v>1000</v>
      </c>
      <c r="F30" s="42">
        <v>0</v>
      </c>
      <c r="G30" s="45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2" t="s">
        <v>98</v>
      </c>
      <c r="C31" s="173"/>
      <c r="D31" s="174"/>
      <c r="E31" s="48">
        <v>1000</v>
      </c>
      <c r="F31" s="42">
        <v>0</v>
      </c>
      <c r="G31" s="45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2" t="s">
        <v>99</v>
      </c>
      <c r="C32" s="173"/>
      <c r="D32" s="174"/>
      <c r="E32" s="48">
        <v>1000</v>
      </c>
      <c r="F32" s="42">
        <v>0</v>
      </c>
      <c r="G32" s="45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2" t="s">
        <v>100</v>
      </c>
      <c r="C33" s="173"/>
      <c r="D33" s="174"/>
      <c r="E33" s="48">
        <v>1000</v>
      </c>
      <c r="F33" s="42">
        <v>0</v>
      </c>
      <c r="G33" s="45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2" t="s">
        <v>101</v>
      </c>
      <c r="C34" s="173"/>
      <c r="D34" s="174"/>
      <c r="E34" s="48">
        <v>1000</v>
      </c>
      <c r="F34" s="42">
        <v>0</v>
      </c>
      <c r="G34" s="45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2" t="s">
        <v>102</v>
      </c>
      <c r="C35" s="173"/>
      <c r="D35" s="174"/>
      <c r="E35" s="48">
        <v>1000</v>
      </c>
      <c r="F35" s="42">
        <v>0</v>
      </c>
      <c r="G35" s="45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2" t="s">
        <v>103</v>
      </c>
      <c r="C36" s="173"/>
      <c r="D36" s="174"/>
      <c r="E36" s="48">
        <v>1000</v>
      </c>
      <c r="F36" s="42">
        <v>0</v>
      </c>
      <c r="G36" s="45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2" t="s">
        <v>104</v>
      </c>
      <c r="C37" s="173"/>
      <c r="D37" s="174"/>
      <c r="E37" s="48">
        <v>1000</v>
      </c>
      <c r="F37" s="42">
        <v>0</v>
      </c>
      <c r="G37" s="45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2" t="s">
        <v>105</v>
      </c>
      <c r="C38" s="173"/>
      <c r="D38" s="174"/>
      <c r="E38" s="48">
        <v>1000</v>
      </c>
      <c r="F38" s="42">
        <v>0</v>
      </c>
      <c r="G38" s="45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2" t="s">
        <v>106</v>
      </c>
      <c r="C39" s="173"/>
      <c r="D39" s="174"/>
      <c r="E39" s="48">
        <v>1000</v>
      </c>
      <c r="F39" s="42">
        <v>0</v>
      </c>
      <c r="G39" s="45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2" t="s">
        <v>107</v>
      </c>
      <c r="C40" s="173"/>
      <c r="D40" s="174"/>
      <c r="E40" s="48">
        <v>1000</v>
      </c>
      <c r="F40" s="42">
        <v>0</v>
      </c>
      <c r="G40" s="45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2" t="s">
        <v>108</v>
      </c>
      <c r="C41" s="173"/>
      <c r="D41" s="174"/>
      <c r="E41" s="48">
        <v>1000</v>
      </c>
      <c r="F41" s="42">
        <v>0</v>
      </c>
      <c r="G41" s="45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2" t="s">
        <v>109</v>
      </c>
      <c r="C42" s="173"/>
      <c r="D42" s="174"/>
      <c r="E42" s="48">
        <v>1000</v>
      </c>
      <c r="F42" s="42">
        <v>0</v>
      </c>
      <c r="G42" s="45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2" t="s">
        <v>110</v>
      </c>
      <c r="C43" s="173"/>
      <c r="D43" s="174"/>
      <c r="E43" s="48">
        <v>1000</v>
      </c>
      <c r="F43" s="42">
        <v>0</v>
      </c>
      <c r="G43" s="45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2" t="s">
        <v>111</v>
      </c>
      <c r="C44" s="173"/>
      <c r="D44" s="174"/>
      <c r="E44" s="48">
        <v>1000</v>
      </c>
      <c r="F44" s="42">
        <v>0</v>
      </c>
      <c r="G44" s="45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2" t="s">
        <v>112</v>
      </c>
      <c r="C45" s="173"/>
      <c r="D45" s="174"/>
      <c r="E45" s="48">
        <v>1000</v>
      </c>
      <c r="F45" s="42">
        <v>0</v>
      </c>
      <c r="G45" s="45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2" t="s">
        <v>113</v>
      </c>
      <c r="C46" s="173"/>
      <c r="D46" s="174"/>
      <c r="E46" s="48">
        <v>1000</v>
      </c>
      <c r="F46" s="42">
        <v>0</v>
      </c>
      <c r="G46" s="45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2" t="s">
        <v>114</v>
      </c>
      <c r="C47" s="173"/>
      <c r="D47" s="174"/>
      <c r="E47" s="48">
        <v>1000</v>
      </c>
      <c r="F47" s="42">
        <v>0</v>
      </c>
      <c r="G47" s="45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2" t="s">
        <v>115</v>
      </c>
      <c r="C48" s="173"/>
      <c r="D48" s="174"/>
      <c r="E48" s="48">
        <v>1000</v>
      </c>
      <c r="F48" s="42">
        <v>0</v>
      </c>
      <c r="G48" s="45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2" t="s">
        <v>116</v>
      </c>
      <c r="C49" s="173"/>
      <c r="D49" s="174"/>
      <c r="E49" s="48">
        <v>1000</v>
      </c>
      <c r="F49" s="42">
        <v>0</v>
      </c>
      <c r="G49" s="45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2" t="s">
        <v>156</v>
      </c>
      <c r="C50" s="173"/>
      <c r="D50" s="174"/>
      <c r="E50" s="48">
        <v>1000</v>
      </c>
      <c r="F50" s="42">
        <v>0</v>
      </c>
      <c r="G50" s="45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2" t="s">
        <v>118</v>
      </c>
      <c r="C51" s="173"/>
      <c r="D51" s="174"/>
      <c r="E51" s="48">
        <v>1000</v>
      </c>
      <c r="F51" s="42">
        <v>0</v>
      </c>
      <c r="G51" s="45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2" t="s">
        <v>119</v>
      </c>
      <c r="C52" s="173"/>
      <c r="D52" s="174"/>
      <c r="E52" s="48">
        <v>1000</v>
      </c>
      <c r="F52" s="42">
        <v>0</v>
      </c>
      <c r="G52" s="45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2"/>
      <c r="C53" s="173"/>
      <c r="D53" s="174"/>
      <c r="E53" s="48"/>
      <c r="F53" s="42"/>
      <c r="G53" s="45"/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2"/>
      <c r="C54" s="173"/>
      <c r="D54" s="174"/>
      <c r="E54" s="48"/>
      <c r="F54" s="42"/>
      <c r="G54" s="45"/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2"/>
      <c r="C55" s="173"/>
      <c r="D55" s="174"/>
      <c r="E55" s="48"/>
      <c r="F55" s="42"/>
      <c r="G55" s="45"/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2"/>
      <c r="C56" s="173"/>
      <c r="D56" s="174"/>
      <c r="E56" s="48"/>
      <c r="F56" s="42"/>
      <c r="G56" s="45"/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0"/>
      <c r="C57" s="181"/>
      <c r="D57" s="182"/>
      <c r="E57" s="48"/>
      <c r="F57" s="42"/>
      <c r="G57" s="54"/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43000</v>
      </c>
      <c r="F58" s="47">
        <f>SUM(F10:F57)</f>
        <v>0</v>
      </c>
      <c r="G58" s="55">
        <f>SUM(G10:G57)</f>
        <v>4000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0</v>
      </c>
      <c r="M58" s="58">
        <f>SUM(M10:M57)</f>
        <v>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zoomScale="115" zoomScaleNormal="115" workbookViewId="0">
      <selection activeCell="H24" sqref="H24:J24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66"/>
      <c r="K3" s="66"/>
      <c r="L3" s="156" t="s">
        <v>175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174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43297</v>
      </c>
      <c r="E6" s="169"/>
      <c r="F6" s="169"/>
      <c r="G6" s="169"/>
      <c r="H6" s="167" t="s">
        <v>24</v>
      </c>
      <c r="I6" s="167"/>
      <c r="J6" s="168">
        <v>43297</v>
      </c>
      <c r="K6" s="168"/>
      <c r="L6" s="168"/>
      <c r="M6" s="170"/>
    </row>
    <row r="7" spans="1:14" x14ac:dyDescent="0.3">
      <c r="B7" s="158" t="s">
        <v>34</v>
      </c>
      <c r="C7" s="159"/>
      <c r="D7" s="159"/>
      <c r="E7" s="159"/>
      <c r="F7" s="159"/>
      <c r="G7" s="159"/>
      <c r="H7" s="159" t="s">
        <v>35</v>
      </c>
      <c r="I7" s="159"/>
      <c r="J7" s="159"/>
      <c r="K7" s="159"/>
      <c r="L7" s="159"/>
      <c r="M7" s="171"/>
    </row>
    <row r="8" spans="1:14" ht="17.25" thickBot="1" x14ac:dyDescent="0.35">
      <c r="B8" s="162" t="s">
        <v>30</v>
      </c>
      <c r="C8" s="163"/>
      <c r="D8" s="44">
        <f>E58</f>
        <v>43000</v>
      </c>
      <c r="E8" s="163" t="s">
        <v>71</v>
      </c>
      <c r="F8" s="163"/>
      <c r="G8" s="61">
        <f>F58/E58*100</f>
        <v>9.3023255813953494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0</v>
      </c>
    </row>
    <row r="9" spans="1:14" x14ac:dyDescent="0.3">
      <c r="B9" s="164" t="s">
        <v>161</v>
      </c>
      <c r="C9" s="165"/>
      <c r="D9" s="165"/>
      <c r="E9" s="65" t="s">
        <v>31</v>
      </c>
      <c r="F9" s="65" t="s">
        <v>74</v>
      </c>
      <c r="G9" s="65" t="s">
        <v>75</v>
      </c>
      <c r="H9" s="165" t="s">
        <v>162</v>
      </c>
      <c r="I9" s="165"/>
      <c r="J9" s="165"/>
      <c r="K9" s="65" t="s">
        <v>31</v>
      </c>
      <c r="L9" s="65" t="s">
        <v>74</v>
      </c>
      <c r="M9" s="52" t="s">
        <v>75</v>
      </c>
    </row>
    <row r="10" spans="1:14" x14ac:dyDescent="0.3">
      <c r="B10" s="172" t="s">
        <v>77</v>
      </c>
      <c r="C10" s="173"/>
      <c r="D10" s="174"/>
      <c r="E10" s="48">
        <v>1000</v>
      </c>
      <c r="F10" s="42">
        <v>1000</v>
      </c>
      <c r="G10" s="45">
        <v>0</v>
      </c>
      <c r="H10" s="175" t="s">
        <v>120</v>
      </c>
      <c r="I10" s="173"/>
      <c r="J10" s="174"/>
      <c r="K10" s="42">
        <v>100</v>
      </c>
      <c r="L10" s="42">
        <v>0</v>
      </c>
      <c r="M10" s="56">
        <v>0</v>
      </c>
    </row>
    <row r="11" spans="1:14" x14ac:dyDescent="0.3">
      <c r="B11" s="172" t="s">
        <v>78</v>
      </c>
      <c r="C11" s="173"/>
      <c r="D11" s="174"/>
      <c r="E11" s="48">
        <v>1000</v>
      </c>
      <c r="F11" s="42">
        <v>1000</v>
      </c>
      <c r="G11" s="45">
        <v>0</v>
      </c>
      <c r="H11" s="175" t="s">
        <v>121</v>
      </c>
      <c r="I11" s="173"/>
      <c r="J11" s="174"/>
      <c r="K11" s="42">
        <v>100</v>
      </c>
      <c r="L11" s="42">
        <v>0</v>
      </c>
      <c r="M11" s="56">
        <v>0</v>
      </c>
    </row>
    <row r="12" spans="1:14" x14ac:dyDescent="0.3">
      <c r="B12" s="172" t="s">
        <v>79</v>
      </c>
      <c r="C12" s="173"/>
      <c r="D12" s="174"/>
      <c r="E12" s="48">
        <v>1000</v>
      </c>
      <c r="F12" s="42">
        <v>1000</v>
      </c>
      <c r="G12" s="45">
        <v>0</v>
      </c>
      <c r="H12" s="175" t="s">
        <v>122</v>
      </c>
      <c r="I12" s="173"/>
      <c r="J12" s="174"/>
      <c r="K12" s="42">
        <v>100</v>
      </c>
      <c r="L12" s="42">
        <v>0</v>
      </c>
      <c r="M12" s="56">
        <v>0</v>
      </c>
    </row>
    <row r="13" spans="1:14" x14ac:dyDescent="0.3">
      <c r="B13" s="172" t="s">
        <v>80</v>
      </c>
      <c r="C13" s="173"/>
      <c r="D13" s="174"/>
      <c r="E13" s="48">
        <v>1000</v>
      </c>
      <c r="F13" s="42">
        <v>1000</v>
      </c>
      <c r="G13" s="45">
        <v>0</v>
      </c>
      <c r="H13" s="175" t="s">
        <v>123</v>
      </c>
      <c r="I13" s="173"/>
      <c r="J13" s="174"/>
      <c r="K13" s="42">
        <v>100</v>
      </c>
      <c r="L13" s="42">
        <v>0</v>
      </c>
      <c r="M13" s="56">
        <v>0</v>
      </c>
    </row>
    <row r="14" spans="1:14" x14ac:dyDescent="0.3">
      <c r="B14" s="172" t="s">
        <v>81</v>
      </c>
      <c r="C14" s="173"/>
      <c r="D14" s="174"/>
      <c r="E14" s="48">
        <v>1000</v>
      </c>
      <c r="F14" s="42">
        <v>0</v>
      </c>
      <c r="G14" s="45">
        <v>1000</v>
      </c>
      <c r="H14" s="175" t="s">
        <v>124</v>
      </c>
      <c r="I14" s="173"/>
      <c r="J14" s="174"/>
      <c r="K14" s="42">
        <v>100</v>
      </c>
      <c r="L14" s="42">
        <v>0</v>
      </c>
      <c r="M14" s="56">
        <v>0</v>
      </c>
    </row>
    <row r="15" spans="1:14" x14ac:dyDescent="0.3">
      <c r="B15" s="172" t="s">
        <v>82</v>
      </c>
      <c r="C15" s="173"/>
      <c r="D15" s="174"/>
      <c r="E15" s="48">
        <v>1000</v>
      </c>
      <c r="F15" s="42">
        <v>0</v>
      </c>
      <c r="G15" s="45">
        <v>1000</v>
      </c>
      <c r="H15" s="175" t="s">
        <v>125</v>
      </c>
      <c r="I15" s="173"/>
      <c r="J15" s="174"/>
      <c r="K15" s="42">
        <v>100</v>
      </c>
      <c r="L15" s="42">
        <v>0</v>
      </c>
      <c r="M15" s="56">
        <v>0</v>
      </c>
    </row>
    <row r="16" spans="1:14" x14ac:dyDescent="0.3">
      <c r="B16" s="172" t="s">
        <v>83</v>
      </c>
      <c r="C16" s="173"/>
      <c r="D16" s="174"/>
      <c r="E16" s="48">
        <v>1000</v>
      </c>
      <c r="F16" s="42">
        <v>0</v>
      </c>
      <c r="G16" s="45">
        <v>1000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2" t="s">
        <v>84</v>
      </c>
      <c r="C17" s="173"/>
      <c r="D17" s="174"/>
      <c r="E17" s="48">
        <v>1000</v>
      </c>
      <c r="F17" s="42">
        <v>0</v>
      </c>
      <c r="G17" s="45">
        <v>1000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2" t="s">
        <v>85</v>
      </c>
      <c r="C18" s="173"/>
      <c r="D18" s="174"/>
      <c r="E18" s="48">
        <v>1000</v>
      </c>
      <c r="F18" s="42">
        <v>0</v>
      </c>
      <c r="G18" s="45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2" t="s">
        <v>86</v>
      </c>
      <c r="C19" s="173"/>
      <c r="D19" s="174"/>
      <c r="E19" s="48">
        <v>1000</v>
      </c>
      <c r="F19" s="42">
        <v>0</v>
      </c>
      <c r="G19" s="45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2" t="s">
        <v>87</v>
      </c>
      <c r="C20" s="173"/>
      <c r="D20" s="174"/>
      <c r="E20" s="48">
        <v>1000</v>
      </c>
      <c r="F20" s="42">
        <v>0</v>
      </c>
      <c r="G20" s="45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2" t="s">
        <v>88</v>
      </c>
      <c r="C21" s="173"/>
      <c r="D21" s="174"/>
      <c r="E21" s="48">
        <v>1000</v>
      </c>
      <c r="F21" s="42">
        <v>0</v>
      </c>
      <c r="G21" s="45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2" t="s">
        <v>89</v>
      </c>
      <c r="C22" s="173"/>
      <c r="D22" s="174"/>
      <c r="E22" s="48">
        <v>1000</v>
      </c>
      <c r="F22" s="42">
        <v>0</v>
      </c>
      <c r="G22" s="45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2" t="s">
        <v>90</v>
      </c>
      <c r="C23" s="173"/>
      <c r="D23" s="174"/>
      <c r="E23" s="48">
        <v>1000</v>
      </c>
      <c r="F23" s="42">
        <v>0</v>
      </c>
      <c r="G23" s="45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2" t="s">
        <v>91</v>
      </c>
      <c r="C24" s="173"/>
      <c r="D24" s="174"/>
      <c r="E24" s="48">
        <v>1000</v>
      </c>
      <c r="F24" s="42">
        <v>0</v>
      </c>
      <c r="G24" s="45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2" t="s">
        <v>92</v>
      </c>
      <c r="C25" s="173"/>
      <c r="D25" s="174"/>
      <c r="E25" s="48">
        <v>1000</v>
      </c>
      <c r="F25" s="42">
        <v>0</v>
      </c>
      <c r="G25" s="45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2" t="s">
        <v>93</v>
      </c>
      <c r="C26" s="173"/>
      <c r="D26" s="174"/>
      <c r="E26" s="48">
        <v>1000</v>
      </c>
      <c r="F26" s="42">
        <v>0</v>
      </c>
      <c r="G26" s="45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2" t="s">
        <v>94</v>
      </c>
      <c r="C27" s="173"/>
      <c r="D27" s="174"/>
      <c r="E27" s="48">
        <v>1000</v>
      </c>
      <c r="F27" s="42">
        <v>0</v>
      </c>
      <c r="G27" s="45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2" t="s">
        <v>95</v>
      </c>
      <c r="C28" s="173"/>
      <c r="D28" s="174"/>
      <c r="E28" s="48">
        <v>1000</v>
      </c>
      <c r="F28" s="42">
        <v>0</v>
      </c>
      <c r="G28" s="45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2" t="s">
        <v>96</v>
      </c>
      <c r="C29" s="173"/>
      <c r="D29" s="174"/>
      <c r="E29" s="48">
        <v>1000</v>
      </c>
      <c r="F29" s="42">
        <v>0</v>
      </c>
      <c r="G29" s="45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2" t="s">
        <v>97</v>
      </c>
      <c r="C30" s="173"/>
      <c r="D30" s="174"/>
      <c r="E30" s="48">
        <v>1000</v>
      </c>
      <c r="F30" s="42">
        <v>0</v>
      </c>
      <c r="G30" s="45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2" t="s">
        <v>98</v>
      </c>
      <c r="C31" s="173"/>
      <c r="D31" s="174"/>
      <c r="E31" s="48">
        <v>1000</v>
      </c>
      <c r="F31" s="42">
        <v>0</v>
      </c>
      <c r="G31" s="45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2" t="s">
        <v>99</v>
      </c>
      <c r="C32" s="173"/>
      <c r="D32" s="174"/>
      <c r="E32" s="48">
        <v>1000</v>
      </c>
      <c r="F32" s="42">
        <v>0</v>
      </c>
      <c r="G32" s="45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2" t="s">
        <v>100</v>
      </c>
      <c r="C33" s="173"/>
      <c r="D33" s="174"/>
      <c r="E33" s="48">
        <v>1000</v>
      </c>
      <c r="F33" s="42">
        <v>0</v>
      </c>
      <c r="G33" s="45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2" t="s">
        <v>101</v>
      </c>
      <c r="C34" s="173"/>
      <c r="D34" s="174"/>
      <c r="E34" s="48">
        <v>1000</v>
      </c>
      <c r="F34" s="42">
        <v>0</v>
      </c>
      <c r="G34" s="45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2" t="s">
        <v>102</v>
      </c>
      <c r="C35" s="173"/>
      <c r="D35" s="174"/>
      <c r="E35" s="48">
        <v>1000</v>
      </c>
      <c r="F35" s="42">
        <v>0</v>
      </c>
      <c r="G35" s="45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2" t="s">
        <v>103</v>
      </c>
      <c r="C36" s="173"/>
      <c r="D36" s="174"/>
      <c r="E36" s="48">
        <v>1000</v>
      </c>
      <c r="F36" s="42">
        <v>0</v>
      </c>
      <c r="G36" s="45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2" t="s">
        <v>104</v>
      </c>
      <c r="C37" s="173"/>
      <c r="D37" s="174"/>
      <c r="E37" s="48">
        <v>1000</v>
      </c>
      <c r="F37" s="42">
        <v>0</v>
      </c>
      <c r="G37" s="45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2" t="s">
        <v>105</v>
      </c>
      <c r="C38" s="173"/>
      <c r="D38" s="174"/>
      <c r="E38" s="48">
        <v>1000</v>
      </c>
      <c r="F38" s="42">
        <v>0</v>
      </c>
      <c r="G38" s="45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2" t="s">
        <v>106</v>
      </c>
      <c r="C39" s="173"/>
      <c r="D39" s="174"/>
      <c r="E39" s="48">
        <v>1000</v>
      </c>
      <c r="F39" s="42">
        <v>0</v>
      </c>
      <c r="G39" s="45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2" t="s">
        <v>107</v>
      </c>
      <c r="C40" s="173"/>
      <c r="D40" s="174"/>
      <c r="E40" s="48">
        <v>1000</v>
      </c>
      <c r="F40" s="42">
        <v>0</v>
      </c>
      <c r="G40" s="45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2" t="s">
        <v>108</v>
      </c>
      <c r="C41" s="173"/>
      <c r="D41" s="174"/>
      <c r="E41" s="48">
        <v>1000</v>
      </c>
      <c r="F41" s="42">
        <v>0</v>
      </c>
      <c r="G41" s="45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2" t="s">
        <v>109</v>
      </c>
      <c r="C42" s="173"/>
      <c r="D42" s="174"/>
      <c r="E42" s="48">
        <v>1000</v>
      </c>
      <c r="F42" s="42">
        <v>0</v>
      </c>
      <c r="G42" s="45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2" t="s">
        <v>110</v>
      </c>
      <c r="C43" s="173"/>
      <c r="D43" s="174"/>
      <c r="E43" s="48">
        <v>1000</v>
      </c>
      <c r="F43" s="42">
        <v>0</v>
      </c>
      <c r="G43" s="45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2" t="s">
        <v>111</v>
      </c>
      <c r="C44" s="173"/>
      <c r="D44" s="174"/>
      <c r="E44" s="48">
        <v>1000</v>
      </c>
      <c r="F44" s="42">
        <v>0</v>
      </c>
      <c r="G44" s="45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2" t="s">
        <v>112</v>
      </c>
      <c r="C45" s="173"/>
      <c r="D45" s="174"/>
      <c r="E45" s="48">
        <v>1000</v>
      </c>
      <c r="F45" s="42">
        <v>0</v>
      </c>
      <c r="G45" s="45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2" t="s">
        <v>113</v>
      </c>
      <c r="C46" s="173"/>
      <c r="D46" s="174"/>
      <c r="E46" s="48">
        <v>1000</v>
      </c>
      <c r="F46" s="42">
        <v>0</v>
      </c>
      <c r="G46" s="45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2" t="s">
        <v>114</v>
      </c>
      <c r="C47" s="173"/>
      <c r="D47" s="174"/>
      <c r="E47" s="48">
        <v>1000</v>
      </c>
      <c r="F47" s="42">
        <v>0</v>
      </c>
      <c r="G47" s="45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2" t="s">
        <v>115</v>
      </c>
      <c r="C48" s="173"/>
      <c r="D48" s="174"/>
      <c r="E48" s="48">
        <v>1000</v>
      </c>
      <c r="F48" s="42">
        <v>0</v>
      </c>
      <c r="G48" s="45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2" t="s">
        <v>116</v>
      </c>
      <c r="C49" s="173"/>
      <c r="D49" s="174"/>
      <c r="E49" s="48">
        <v>1000</v>
      </c>
      <c r="F49" s="42">
        <v>0</v>
      </c>
      <c r="G49" s="45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2" t="s">
        <v>156</v>
      </c>
      <c r="C50" s="173"/>
      <c r="D50" s="174"/>
      <c r="E50" s="48">
        <v>1000</v>
      </c>
      <c r="F50" s="42">
        <v>0</v>
      </c>
      <c r="G50" s="45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2" t="s">
        <v>118</v>
      </c>
      <c r="C51" s="173"/>
      <c r="D51" s="174"/>
      <c r="E51" s="48">
        <v>1000</v>
      </c>
      <c r="F51" s="42">
        <v>0</v>
      </c>
      <c r="G51" s="45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2" t="s">
        <v>119</v>
      </c>
      <c r="C52" s="173"/>
      <c r="D52" s="174"/>
      <c r="E52" s="48">
        <v>1000</v>
      </c>
      <c r="F52" s="42">
        <v>0</v>
      </c>
      <c r="G52" s="45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2"/>
      <c r="C53" s="173"/>
      <c r="D53" s="174"/>
      <c r="E53" s="48"/>
      <c r="F53" s="42"/>
      <c r="G53" s="45"/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2"/>
      <c r="C54" s="173"/>
      <c r="D54" s="174"/>
      <c r="E54" s="48"/>
      <c r="F54" s="42"/>
      <c r="G54" s="45"/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2"/>
      <c r="C55" s="173"/>
      <c r="D55" s="174"/>
      <c r="E55" s="48"/>
      <c r="F55" s="42"/>
      <c r="G55" s="45"/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2"/>
      <c r="C56" s="173"/>
      <c r="D56" s="174"/>
      <c r="E56" s="48"/>
      <c r="F56" s="42"/>
      <c r="G56" s="45"/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0"/>
      <c r="C57" s="181"/>
      <c r="D57" s="182"/>
      <c r="E57" s="48"/>
      <c r="F57" s="42"/>
      <c r="G57" s="54"/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43000</v>
      </c>
      <c r="F58" s="47">
        <f>SUM(F10:F57)</f>
        <v>4000</v>
      </c>
      <c r="G58" s="55">
        <f>SUM(G10:G57)</f>
        <v>4000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0</v>
      </c>
      <c r="M58" s="58">
        <f>SUM(M10:M57)</f>
        <v>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zoomScale="115" zoomScaleNormal="115" workbookViewId="0">
      <selection activeCell="G18" sqref="G18:G23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66"/>
      <c r="K3" s="66"/>
      <c r="L3" s="156" t="s">
        <v>176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177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43298</v>
      </c>
      <c r="E6" s="169"/>
      <c r="F6" s="169"/>
      <c r="G6" s="169"/>
      <c r="H6" s="167" t="s">
        <v>24</v>
      </c>
      <c r="I6" s="167"/>
      <c r="J6" s="168">
        <v>43298</v>
      </c>
      <c r="K6" s="168"/>
      <c r="L6" s="168"/>
      <c r="M6" s="170"/>
    </row>
    <row r="7" spans="1:14" x14ac:dyDescent="0.3">
      <c r="B7" s="158" t="s">
        <v>34</v>
      </c>
      <c r="C7" s="159"/>
      <c r="D7" s="159"/>
      <c r="E7" s="159"/>
      <c r="F7" s="159"/>
      <c r="G7" s="159"/>
      <c r="H7" s="159" t="s">
        <v>35</v>
      </c>
      <c r="I7" s="159"/>
      <c r="J7" s="159"/>
      <c r="K7" s="159"/>
      <c r="L7" s="159"/>
      <c r="M7" s="171"/>
    </row>
    <row r="8" spans="1:14" ht="17.25" thickBot="1" x14ac:dyDescent="0.35">
      <c r="B8" s="162" t="s">
        <v>30</v>
      </c>
      <c r="C8" s="163"/>
      <c r="D8" s="44">
        <f>E58</f>
        <v>43000</v>
      </c>
      <c r="E8" s="163" t="s">
        <v>71</v>
      </c>
      <c r="F8" s="163"/>
      <c r="G8" s="61">
        <f>F58/E58*100</f>
        <v>18.604651162790699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0</v>
      </c>
    </row>
    <row r="9" spans="1:14" x14ac:dyDescent="0.3">
      <c r="B9" s="164" t="s">
        <v>161</v>
      </c>
      <c r="C9" s="165"/>
      <c r="D9" s="165"/>
      <c r="E9" s="65" t="s">
        <v>31</v>
      </c>
      <c r="F9" s="65" t="s">
        <v>74</v>
      </c>
      <c r="G9" s="65" t="s">
        <v>75</v>
      </c>
      <c r="H9" s="165" t="s">
        <v>162</v>
      </c>
      <c r="I9" s="165"/>
      <c r="J9" s="165"/>
      <c r="K9" s="65" t="s">
        <v>31</v>
      </c>
      <c r="L9" s="65" t="s">
        <v>74</v>
      </c>
      <c r="M9" s="52" t="s">
        <v>75</v>
      </c>
    </row>
    <row r="10" spans="1:14" x14ac:dyDescent="0.3">
      <c r="B10" s="172" t="s">
        <v>77</v>
      </c>
      <c r="C10" s="173"/>
      <c r="D10" s="174"/>
      <c r="E10" s="48">
        <v>1000</v>
      </c>
      <c r="F10" s="42">
        <v>1000</v>
      </c>
      <c r="G10" s="45">
        <v>0</v>
      </c>
      <c r="H10" s="175" t="s">
        <v>120</v>
      </c>
      <c r="I10" s="173"/>
      <c r="J10" s="174"/>
      <c r="K10" s="42">
        <v>100</v>
      </c>
      <c r="L10" s="42">
        <v>0</v>
      </c>
      <c r="M10" s="56">
        <v>0</v>
      </c>
    </row>
    <row r="11" spans="1:14" x14ac:dyDescent="0.3">
      <c r="B11" s="172" t="s">
        <v>78</v>
      </c>
      <c r="C11" s="173"/>
      <c r="D11" s="174"/>
      <c r="E11" s="48">
        <v>1000</v>
      </c>
      <c r="F11" s="42">
        <v>1000</v>
      </c>
      <c r="G11" s="45">
        <v>0</v>
      </c>
      <c r="H11" s="175" t="s">
        <v>121</v>
      </c>
      <c r="I11" s="173"/>
      <c r="J11" s="174"/>
      <c r="K11" s="42">
        <v>100</v>
      </c>
      <c r="L11" s="42">
        <v>0</v>
      </c>
      <c r="M11" s="56">
        <v>0</v>
      </c>
    </row>
    <row r="12" spans="1:14" x14ac:dyDescent="0.3">
      <c r="B12" s="172" t="s">
        <v>79</v>
      </c>
      <c r="C12" s="173"/>
      <c r="D12" s="174"/>
      <c r="E12" s="48">
        <v>1000</v>
      </c>
      <c r="F12" s="42">
        <v>1000</v>
      </c>
      <c r="G12" s="45">
        <v>0</v>
      </c>
      <c r="H12" s="175" t="s">
        <v>122</v>
      </c>
      <c r="I12" s="173"/>
      <c r="J12" s="174"/>
      <c r="K12" s="42">
        <v>100</v>
      </c>
      <c r="L12" s="42">
        <v>0</v>
      </c>
      <c r="M12" s="56">
        <v>0</v>
      </c>
    </row>
    <row r="13" spans="1:14" x14ac:dyDescent="0.3">
      <c r="B13" s="172" t="s">
        <v>80</v>
      </c>
      <c r="C13" s="173"/>
      <c r="D13" s="174"/>
      <c r="E13" s="48">
        <v>1000</v>
      </c>
      <c r="F13" s="42">
        <v>1000</v>
      </c>
      <c r="G13" s="45">
        <v>0</v>
      </c>
      <c r="H13" s="175" t="s">
        <v>123</v>
      </c>
      <c r="I13" s="173"/>
      <c r="J13" s="174"/>
      <c r="K13" s="42">
        <v>100</v>
      </c>
      <c r="L13" s="42">
        <v>0</v>
      </c>
      <c r="M13" s="56">
        <v>0</v>
      </c>
    </row>
    <row r="14" spans="1:14" x14ac:dyDescent="0.3">
      <c r="B14" s="172" t="s">
        <v>81</v>
      </c>
      <c r="C14" s="173"/>
      <c r="D14" s="174"/>
      <c r="E14" s="48">
        <v>1000</v>
      </c>
      <c r="F14" s="42">
        <v>1000</v>
      </c>
      <c r="G14" s="45">
        <v>0</v>
      </c>
      <c r="H14" s="175" t="s">
        <v>124</v>
      </c>
      <c r="I14" s="173"/>
      <c r="J14" s="174"/>
      <c r="K14" s="42">
        <v>100</v>
      </c>
      <c r="L14" s="42">
        <v>0</v>
      </c>
      <c r="M14" s="56">
        <v>0</v>
      </c>
    </row>
    <row r="15" spans="1:14" x14ac:dyDescent="0.3">
      <c r="B15" s="172" t="s">
        <v>82</v>
      </c>
      <c r="C15" s="173"/>
      <c r="D15" s="174"/>
      <c r="E15" s="48">
        <v>1000</v>
      </c>
      <c r="F15" s="42">
        <v>1000</v>
      </c>
      <c r="G15" s="45">
        <v>0</v>
      </c>
      <c r="H15" s="175" t="s">
        <v>125</v>
      </c>
      <c r="I15" s="173"/>
      <c r="J15" s="174"/>
      <c r="K15" s="42">
        <v>100</v>
      </c>
      <c r="L15" s="42">
        <v>0</v>
      </c>
      <c r="M15" s="56">
        <v>0</v>
      </c>
    </row>
    <row r="16" spans="1:14" x14ac:dyDescent="0.3">
      <c r="B16" s="172" t="s">
        <v>83</v>
      </c>
      <c r="C16" s="173"/>
      <c r="D16" s="174"/>
      <c r="E16" s="48">
        <v>1000</v>
      </c>
      <c r="F16" s="42">
        <v>1000</v>
      </c>
      <c r="G16" s="45">
        <v>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2" t="s">
        <v>84</v>
      </c>
      <c r="C17" s="173"/>
      <c r="D17" s="174"/>
      <c r="E17" s="48">
        <v>1000</v>
      </c>
      <c r="F17" s="42">
        <v>1000</v>
      </c>
      <c r="G17" s="45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2" t="s">
        <v>85</v>
      </c>
      <c r="C18" s="173"/>
      <c r="D18" s="174"/>
      <c r="E18" s="48">
        <v>1000</v>
      </c>
      <c r="F18" s="42">
        <v>0</v>
      </c>
      <c r="G18" s="45">
        <v>1000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2" t="s">
        <v>86</v>
      </c>
      <c r="C19" s="173"/>
      <c r="D19" s="174"/>
      <c r="E19" s="48">
        <v>1000</v>
      </c>
      <c r="F19" s="42">
        <v>0</v>
      </c>
      <c r="G19" s="45">
        <v>1000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2" t="s">
        <v>87</v>
      </c>
      <c r="C20" s="173"/>
      <c r="D20" s="174"/>
      <c r="E20" s="48">
        <v>1000</v>
      </c>
      <c r="F20" s="42">
        <v>0</v>
      </c>
      <c r="G20" s="45">
        <v>1000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2" t="s">
        <v>88</v>
      </c>
      <c r="C21" s="173"/>
      <c r="D21" s="174"/>
      <c r="E21" s="48">
        <v>1000</v>
      </c>
      <c r="F21" s="42">
        <v>0</v>
      </c>
      <c r="G21" s="45">
        <v>1000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2" t="s">
        <v>89</v>
      </c>
      <c r="C22" s="173"/>
      <c r="D22" s="174"/>
      <c r="E22" s="48">
        <v>1000</v>
      </c>
      <c r="F22" s="42">
        <v>0</v>
      </c>
      <c r="G22" s="45">
        <v>1000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2" t="s">
        <v>90</v>
      </c>
      <c r="C23" s="173"/>
      <c r="D23" s="174"/>
      <c r="E23" s="48">
        <v>1000</v>
      </c>
      <c r="F23" s="42">
        <v>0</v>
      </c>
      <c r="G23" s="45">
        <v>1000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2" t="s">
        <v>91</v>
      </c>
      <c r="C24" s="173"/>
      <c r="D24" s="174"/>
      <c r="E24" s="48">
        <v>1000</v>
      </c>
      <c r="F24" s="42">
        <v>0</v>
      </c>
      <c r="G24" s="45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2" t="s">
        <v>92</v>
      </c>
      <c r="C25" s="173"/>
      <c r="D25" s="174"/>
      <c r="E25" s="48">
        <v>1000</v>
      </c>
      <c r="F25" s="42">
        <v>0</v>
      </c>
      <c r="G25" s="45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2" t="s">
        <v>93</v>
      </c>
      <c r="C26" s="173"/>
      <c r="D26" s="174"/>
      <c r="E26" s="48">
        <v>1000</v>
      </c>
      <c r="F26" s="42">
        <v>0</v>
      </c>
      <c r="G26" s="45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2" t="s">
        <v>94</v>
      </c>
      <c r="C27" s="173"/>
      <c r="D27" s="174"/>
      <c r="E27" s="48">
        <v>1000</v>
      </c>
      <c r="F27" s="42">
        <v>0</v>
      </c>
      <c r="G27" s="45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2" t="s">
        <v>95</v>
      </c>
      <c r="C28" s="173"/>
      <c r="D28" s="174"/>
      <c r="E28" s="48">
        <v>1000</v>
      </c>
      <c r="F28" s="42">
        <v>0</v>
      </c>
      <c r="G28" s="45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2" t="s">
        <v>96</v>
      </c>
      <c r="C29" s="173"/>
      <c r="D29" s="174"/>
      <c r="E29" s="48">
        <v>1000</v>
      </c>
      <c r="F29" s="42">
        <v>0</v>
      </c>
      <c r="G29" s="45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2" t="s">
        <v>97</v>
      </c>
      <c r="C30" s="173"/>
      <c r="D30" s="174"/>
      <c r="E30" s="48">
        <v>1000</v>
      </c>
      <c r="F30" s="42">
        <v>0</v>
      </c>
      <c r="G30" s="45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2" t="s">
        <v>98</v>
      </c>
      <c r="C31" s="173"/>
      <c r="D31" s="174"/>
      <c r="E31" s="48">
        <v>1000</v>
      </c>
      <c r="F31" s="42">
        <v>0</v>
      </c>
      <c r="G31" s="45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2" t="s">
        <v>99</v>
      </c>
      <c r="C32" s="173"/>
      <c r="D32" s="174"/>
      <c r="E32" s="48">
        <v>1000</v>
      </c>
      <c r="F32" s="42">
        <v>0</v>
      </c>
      <c r="G32" s="45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2" t="s">
        <v>100</v>
      </c>
      <c r="C33" s="173"/>
      <c r="D33" s="174"/>
      <c r="E33" s="48">
        <v>1000</v>
      </c>
      <c r="F33" s="42">
        <v>0</v>
      </c>
      <c r="G33" s="45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2" t="s">
        <v>101</v>
      </c>
      <c r="C34" s="173"/>
      <c r="D34" s="174"/>
      <c r="E34" s="48">
        <v>1000</v>
      </c>
      <c r="F34" s="42">
        <v>0</v>
      </c>
      <c r="G34" s="45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2" t="s">
        <v>102</v>
      </c>
      <c r="C35" s="173"/>
      <c r="D35" s="174"/>
      <c r="E35" s="48">
        <v>1000</v>
      </c>
      <c r="F35" s="42">
        <v>0</v>
      </c>
      <c r="G35" s="45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2" t="s">
        <v>103</v>
      </c>
      <c r="C36" s="173"/>
      <c r="D36" s="174"/>
      <c r="E36" s="48">
        <v>1000</v>
      </c>
      <c r="F36" s="42">
        <v>0</v>
      </c>
      <c r="G36" s="45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2" t="s">
        <v>104</v>
      </c>
      <c r="C37" s="173"/>
      <c r="D37" s="174"/>
      <c r="E37" s="48">
        <v>1000</v>
      </c>
      <c r="F37" s="42">
        <v>0</v>
      </c>
      <c r="G37" s="45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2" t="s">
        <v>105</v>
      </c>
      <c r="C38" s="173"/>
      <c r="D38" s="174"/>
      <c r="E38" s="48">
        <v>1000</v>
      </c>
      <c r="F38" s="42">
        <v>0</v>
      </c>
      <c r="G38" s="45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2" t="s">
        <v>106</v>
      </c>
      <c r="C39" s="173"/>
      <c r="D39" s="174"/>
      <c r="E39" s="48">
        <v>1000</v>
      </c>
      <c r="F39" s="42">
        <v>0</v>
      </c>
      <c r="G39" s="45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2" t="s">
        <v>107</v>
      </c>
      <c r="C40" s="173"/>
      <c r="D40" s="174"/>
      <c r="E40" s="48">
        <v>1000</v>
      </c>
      <c r="F40" s="42">
        <v>0</v>
      </c>
      <c r="G40" s="45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2" t="s">
        <v>108</v>
      </c>
      <c r="C41" s="173"/>
      <c r="D41" s="174"/>
      <c r="E41" s="48">
        <v>1000</v>
      </c>
      <c r="F41" s="42">
        <v>0</v>
      </c>
      <c r="G41" s="45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2" t="s">
        <v>109</v>
      </c>
      <c r="C42" s="173"/>
      <c r="D42" s="174"/>
      <c r="E42" s="48">
        <v>1000</v>
      </c>
      <c r="F42" s="42">
        <v>0</v>
      </c>
      <c r="G42" s="45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2" t="s">
        <v>110</v>
      </c>
      <c r="C43" s="173"/>
      <c r="D43" s="174"/>
      <c r="E43" s="48">
        <v>1000</v>
      </c>
      <c r="F43" s="42">
        <v>0</v>
      </c>
      <c r="G43" s="45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2" t="s">
        <v>111</v>
      </c>
      <c r="C44" s="173"/>
      <c r="D44" s="174"/>
      <c r="E44" s="48">
        <v>1000</v>
      </c>
      <c r="F44" s="42">
        <v>0</v>
      </c>
      <c r="G44" s="45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2" t="s">
        <v>112</v>
      </c>
      <c r="C45" s="173"/>
      <c r="D45" s="174"/>
      <c r="E45" s="48">
        <v>1000</v>
      </c>
      <c r="F45" s="42">
        <v>0</v>
      </c>
      <c r="G45" s="45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2" t="s">
        <v>113</v>
      </c>
      <c r="C46" s="173"/>
      <c r="D46" s="174"/>
      <c r="E46" s="48">
        <v>1000</v>
      </c>
      <c r="F46" s="42">
        <v>0</v>
      </c>
      <c r="G46" s="45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2" t="s">
        <v>114</v>
      </c>
      <c r="C47" s="173"/>
      <c r="D47" s="174"/>
      <c r="E47" s="48">
        <v>1000</v>
      </c>
      <c r="F47" s="42">
        <v>0</v>
      </c>
      <c r="G47" s="45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2" t="s">
        <v>115</v>
      </c>
      <c r="C48" s="173"/>
      <c r="D48" s="174"/>
      <c r="E48" s="48">
        <v>1000</v>
      </c>
      <c r="F48" s="42">
        <v>0</v>
      </c>
      <c r="G48" s="45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2" t="s">
        <v>116</v>
      </c>
      <c r="C49" s="173"/>
      <c r="D49" s="174"/>
      <c r="E49" s="48">
        <v>1000</v>
      </c>
      <c r="F49" s="42">
        <v>0</v>
      </c>
      <c r="G49" s="45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2" t="s">
        <v>156</v>
      </c>
      <c r="C50" s="173"/>
      <c r="D50" s="174"/>
      <c r="E50" s="48">
        <v>1000</v>
      </c>
      <c r="F50" s="42">
        <v>0</v>
      </c>
      <c r="G50" s="45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2" t="s">
        <v>118</v>
      </c>
      <c r="C51" s="173"/>
      <c r="D51" s="174"/>
      <c r="E51" s="48">
        <v>1000</v>
      </c>
      <c r="F51" s="42">
        <v>0</v>
      </c>
      <c r="G51" s="45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2" t="s">
        <v>119</v>
      </c>
      <c r="C52" s="173"/>
      <c r="D52" s="174"/>
      <c r="E52" s="48">
        <v>1000</v>
      </c>
      <c r="F52" s="42">
        <v>0</v>
      </c>
      <c r="G52" s="45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2"/>
      <c r="C53" s="173"/>
      <c r="D53" s="174"/>
      <c r="E53" s="48"/>
      <c r="F53" s="42"/>
      <c r="G53" s="45"/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2"/>
      <c r="C54" s="173"/>
      <c r="D54" s="174"/>
      <c r="E54" s="48"/>
      <c r="F54" s="42"/>
      <c r="G54" s="45"/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2"/>
      <c r="C55" s="173"/>
      <c r="D55" s="174"/>
      <c r="E55" s="48"/>
      <c r="F55" s="42"/>
      <c r="G55" s="45"/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2"/>
      <c r="C56" s="173"/>
      <c r="D56" s="174"/>
      <c r="E56" s="48"/>
      <c r="F56" s="42"/>
      <c r="G56" s="45"/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0"/>
      <c r="C57" s="181"/>
      <c r="D57" s="182"/>
      <c r="E57" s="48"/>
      <c r="F57" s="42"/>
      <c r="G57" s="54"/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43000</v>
      </c>
      <c r="F58" s="47">
        <f>SUM(F10:F57)</f>
        <v>8000</v>
      </c>
      <c r="G58" s="55">
        <f>SUM(G10:G57)</f>
        <v>6000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0</v>
      </c>
      <c r="M58" s="58">
        <f>SUM(M10:M57)</f>
        <v>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13" zoomScale="115" zoomScaleNormal="115" workbookViewId="0">
      <selection activeCell="F11" sqref="F11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66"/>
      <c r="K3" s="66"/>
      <c r="L3" s="156" t="s">
        <v>179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178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43299</v>
      </c>
      <c r="E6" s="169"/>
      <c r="F6" s="169"/>
      <c r="G6" s="169"/>
      <c r="H6" s="167" t="s">
        <v>24</v>
      </c>
      <c r="I6" s="167"/>
      <c r="J6" s="168">
        <v>43299</v>
      </c>
      <c r="K6" s="168"/>
      <c r="L6" s="168"/>
      <c r="M6" s="170"/>
    </row>
    <row r="7" spans="1:14" x14ac:dyDescent="0.3">
      <c r="B7" s="158" t="s">
        <v>34</v>
      </c>
      <c r="C7" s="159"/>
      <c r="D7" s="159"/>
      <c r="E7" s="159"/>
      <c r="F7" s="159"/>
      <c r="G7" s="159"/>
      <c r="H7" s="159" t="s">
        <v>35</v>
      </c>
      <c r="I7" s="159"/>
      <c r="J7" s="159"/>
      <c r="K7" s="159"/>
      <c r="L7" s="159"/>
      <c r="M7" s="171"/>
    </row>
    <row r="8" spans="1:14" ht="17.25" thickBot="1" x14ac:dyDescent="0.35">
      <c r="B8" s="162" t="s">
        <v>30</v>
      </c>
      <c r="C8" s="163"/>
      <c r="D8" s="44">
        <f>E58</f>
        <v>43000</v>
      </c>
      <c r="E8" s="163" t="s">
        <v>71</v>
      </c>
      <c r="F8" s="163"/>
      <c r="G8" s="61">
        <f>F58/E58*100</f>
        <v>32.558139534883722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0</v>
      </c>
    </row>
    <row r="9" spans="1:14" x14ac:dyDescent="0.3">
      <c r="B9" s="164" t="s">
        <v>161</v>
      </c>
      <c r="C9" s="165"/>
      <c r="D9" s="165"/>
      <c r="E9" s="65" t="s">
        <v>31</v>
      </c>
      <c r="F9" s="65" t="s">
        <v>74</v>
      </c>
      <c r="G9" s="65" t="s">
        <v>75</v>
      </c>
      <c r="H9" s="165" t="s">
        <v>162</v>
      </c>
      <c r="I9" s="165"/>
      <c r="J9" s="165"/>
      <c r="K9" s="65" t="s">
        <v>31</v>
      </c>
      <c r="L9" s="65" t="s">
        <v>74</v>
      </c>
      <c r="M9" s="52" t="s">
        <v>75</v>
      </c>
    </row>
    <row r="10" spans="1:14" x14ac:dyDescent="0.3">
      <c r="B10" s="172" t="s">
        <v>77</v>
      </c>
      <c r="C10" s="173"/>
      <c r="D10" s="174"/>
      <c r="E10" s="48">
        <v>1000</v>
      </c>
      <c r="F10" s="42">
        <v>1000</v>
      </c>
      <c r="G10" s="45">
        <v>0</v>
      </c>
      <c r="H10" s="175" t="s">
        <v>120</v>
      </c>
      <c r="I10" s="173"/>
      <c r="J10" s="174"/>
      <c r="K10" s="42">
        <v>100</v>
      </c>
      <c r="L10" s="42">
        <v>0</v>
      </c>
      <c r="M10" s="56">
        <v>0</v>
      </c>
    </row>
    <row r="11" spans="1:14" x14ac:dyDescent="0.3">
      <c r="B11" s="172" t="s">
        <v>78</v>
      </c>
      <c r="C11" s="173"/>
      <c r="D11" s="174"/>
      <c r="E11" s="48">
        <v>1000</v>
      </c>
      <c r="F11" s="42">
        <v>1000</v>
      </c>
      <c r="G11" s="45">
        <v>0</v>
      </c>
      <c r="H11" s="175" t="s">
        <v>121</v>
      </c>
      <c r="I11" s="173"/>
      <c r="J11" s="174"/>
      <c r="K11" s="42">
        <v>100</v>
      </c>
      <c r="L11" s="42">
        <v>0</v>
      </c>
      <c r="M11" s="56">
        <v>0</v>
      </c>
    </row>
    <row r="12" spans="1:14" x14ac:dyDescent="0.3">
      <c r="B12" s="172" t="s">
        <v>79</v>
      </c>
      <c r="C12" s="173"/>
      <c r="D12" s="174"/>
      <c r="E12" s="48">
        <v>1000</v>
      </c>
      <c r="F12" s="42">
        <v>1000</v>
      </c>
      <c r="G12" s="45">
        <v>0</v>
      </c>
      <c r="H12" s="175" t="s">
        <v>122</v>
      </c>
      <c r="I12" s="173"/>
      <c r="J12" s="174"/>
      <c r="K12" s="42">
        <v>100</v>
      </c>
      <c r="L12" s="42">
        <v>0</v>
      </c>
      <c r="M12" s="56">
        <v>0</v>
      </c>
    </row>
    <row r="13" spans="1:14" x14ac:dyDescent="0.3">
      <c r="B13" s="172" t="s">
        <v>80</v>
      </c>
      <c r="C13" s="173"/>
      <c r="D13" s="174"/>
      <c r="E13" s="48">
        <v>1000</v>
      </c>
      <c r="F13" s="42">
        <v>1000</v>
      </c>
      <c r="G13" s="45">
        <v>0</v>
      </c>
      <c r="H13" s="175" t="s">
        <v>123</v>
      </c>
      <c r="I13" s="173"/>
      <c r="J13" s="174"/>
      <c r="K13" s="42">
        <v>100</v>
      </c>
      <c r="L13" s="42">
        <v>0</v>
      </c>
      <c r="M13" s="56">
        <v>0</v>
      </c>
    </row>
    <row r="14" spans="1:14" x14ac:dyDescent="0.3">
      <c r="B14" s="172" t="s">
        <v>81</v>
      </c>
      <c r="C14" s="173"/>
      <c r="D14" s="174"/>
      <c r="E14" s="48">
        <v>1000</v>
      </c>
      <c r="F14" s="42">
        <v>1000</v>
      </c>
      <c r="G14" s="45">
        <v>0</v>
      </c>
      <c r="H14" s="175" t="s">
        <v>124</v>
      </c>
      <c r="I14" s="173"/>
      <c r="J14" s="174"/>
      <c r="K14" s="42">
        <v>100</v>
      </c>
      <c r="L14" s="42">
        <v>0</v>
      </c>
      <c r="M14" s="56">
        <v>0</v>
      </c>
    </row>
    <row r="15" spans="1:14" x14ac:dyDescent="0.3">
      <c r="B15" s="172" t="s">
        <v>82</v>
      </c>
      <c r="C15" s="173"/>
      <c r="D15" s="174"/>
      <c r="E15" s="48">
        <v>1000</v>
      </c>
      <c r="F15" s="42">
        <v>1000</v>
      </c>
      <c r="G15" s="45">
        <v>0</v>
      </c>
      <c r="H15" s="175" t="s">
        <v>125</v>
      </c>
      <c r="I15" s="173"/>
      <c r="J15" s="174"/>
      <c r="K15" s="42">
        <v>100</v>
      </c>
      <c r="L15" s="42">
        <v>0</v>
      </c>
      <c r="M15" s="56">
        <v>0</v>
      </c>
    </row>
    <row r="16" spans="1:14" x14ac:dyDescent="0.3">
      <c r="B16" s="172" t="s">
        <v>83</v>
      </c>
      <c r="C16" s="173"/>
      <c r="D16" s="174"/>
      <c r="E16" s="48">
        <v>1000</v>
      </c>
      <c r="F16" s="42">
        <v>1000</v>
      </c>
      <c r="G16" s="45">
        <v>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2" t="s">
        <v>84</v>
      </c>
      <c r="C17" s="173"/>
      <c r="D17" s="174"/>
      <c r="E17" s="48">
        <v>1000</v>
      </c>
      <c r="F17" s="42">
        <v>1000</v>
      </c>
      <c r="G17" s="45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2" t="s">
        <v>85</v>
      </c>
      <c r="C18" s="173"/>
      <c r="D18" s="174"/>
      <c r="E18" s="48">
        <v>1000</v>
      </c>
      <c r="F18" s="42">
        <v>1000</v>
      </c>
      <c r="G18" s="45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2" t="s">
        <v>86</v>
      </c>
      <c r="C19" s="173"/>
      <c r="D19" s="174"/>
      <c r="E19" s="48">
        <v>1000</v>
      </c>
      <c r="F19" s="42">
        <v>1000</v>
      </c>
      <c r="G19" s="45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2" t="s">
        <v>87</v>
      </c>
      <c r="C20" s="173"/>
      <c r="D20" s="174"/>
      <c r="E20" s="48">
        <v>1000</v>
      </c>
      <c r="F20" s="42">
        <v>1000</v>
      </c>
      <c r="G20" s="45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2" t="s">
        <v>88</v>
      </c>
      <c r="C21" s="173"/>
      <c r="D21" s="174"/>
      <c r="E21" s="48">
        <v>1000</v>
      </c>
      <c r="F21" s="42">
        <v>1000</v>
      </c>
      <c r="G21" s="45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2" t="s">
        <v>89</v>
      </c>
      <c r="C22" s="173"/>
      <c r="D22" s="174"/>
      <c r="E22" s="48">
        <v>1000</v>
      </c>
      <c r="F22" s="42">
        <v>1000</v>
      </c>
      <c r="G22" s="45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2" t="s">
        <v>90</v>
      </c>
      <c r="C23" s="173"/>
      <c r="D23" s="174"/>
      <c r="E23" s="48">
        <v>1000</v>
      </c>
      <c r="F23" s="42">
        <v>1000</v>
      </c>
      <c r="G23" s="45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2" t="s">
        <v>91</v>
      </c>
      <c r="C24" s="173"/>
      <c r="D24" s="174"/>
      <c r="E24" s="48">
        <v>1000</v>
      </c>
      <c r="F24" s="42">
        <v>0</v>
      </c>
      <c r="G24" s="45">
        <v>1000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2" t="s">
        <v>92</v>
      </c>
      <c r="C25" s="173"/>
      <c r="D25" s="174"/>
      <c r="E25" s="48">
        <v>1000</v>
      </c>
      <c r="F25" s="42">
        <v>0</v>
      </c>
      <c r="G25" s="45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2" t="s">
        <v>93</v>
      </c>
      <c r="C26" s="173"/>
      <c r="D26" s="174"/>
      <c r="E26" s="48">
        <v>1000</v>
      </c>
      <c r="F26" s="42">
        <v>0</v>
      </c>
      <c r="G26" s="45">
        <v>1000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2" t="s">
        <v>94</v>
      </c>
      <c r="C27" s="173"/>
      <c r="D27" s="174"/>
      <c r="E27" s="48">
        <v>1000</v>
      </c>
      <c r="F27" s="42">
        <v>0</v>
      </c>
      <c r="G27" s="45">
        <v>1000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2" t="s">
        <v>95</v>
      </c>
      <c r="C28" s="173"/>
      <c r="D28" s="174"/>
      <c r="E28" s="48">
        <v>1000</v>
      </c>
      <c r="F28" s="42">
        <v>0</v>
      </c>
      <c r="G28" s="45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2" t="s">
        <v>96</v>
      </c>
      <c r="C29" s="173"/>
      <c r="D29" s="174"/>
      <c r="E29" s="48">
        <v>1000</v>
      </c>
      <c r="F29" s="42">
        <v>0</v>
      </c>
      <c r="G29" s="45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2" t="s">
        <v>97</v>
      </c>
      <c r="C30" s="173"/>
      <c r="D30" s="174"/>
      <c r="E30" s="48">
        <v>1000</v>
      </c>
      <c r="F30" s="42">
        <v>0</v>
      </c>
      <c r="G30" s="45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2" t="s">
        <v>98</v>
      </c>
      <c r="C31" s="173"/>
      <c r="D31" s="174"/>
      <c r="E31" s="48">
        <v>1000</v>
      </c>
      <c r="F31" s="42">
        <v>0</v>
      </c>
      <c r="G31" s="45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2" t="s">
        <v>99</v>
      </c>
      <c r="C32" s="173"/>
      <c r="D32" s="174"/>
      <c r="E32" s="48">
        <v>1000</v>
      </c>
      <c r="F32" s="42">
        <v>0</v>
      </c>
      <c r="G32" s="45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2" t="s">
        <v>100</v>
      </c>
      <c r="C33" s="173"/>
      <c r="D33" s="174"/>
      <c r="E33" s="48">
        <v>1000</v>
      </c>
      <c r="F33" s="42">
        <v>0</v>
      </c>
      <c r="G33" s="45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2" t="s">
        <v>101</v>
      </c>
      <c r="C34" s="173"/>
      <c r="D34" s="174"/>
      <c r="E34" s="48">
        <v>1000</v>
      </c>
      <c r="F34" s="42">
        <v>0</v>
      </c>
      <c r="G34" s="45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2" t="s">
        <v>102</v>
      </c>
      <c r="C35" s="173"/>
      <c r="D35" s="174"/>
      <c r="E35" s="48">
        <v>1000</v>
      </c>
      <c r="F35" s="42">
        <v>0</v>
      </c>
      <c r="G35" s="45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2" t="s">
        <v>103</v>
      </c>
      <c r="C36" s="173"/>
      <c r="D36" s="174"/>
      <c r="E36" s="48">
        <v>1000</v>
      </c>
      <c r="F36" s="42">
        <v>0</v>
      </c>
      <c r="G36" s="45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2" t="s">
        <v>104</v>
      </c>
      <c r="C37" s="173"/>
      <c r="D37" s="174"/>
      <c r="E37" s="48">
        <v>1000</v>
      </c>
      <c r="F37" s="42">
        <v>0</v>
      </c>
      <c r="G37" s="45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2" t="s">
        <v>105</v>
      </c>
      <c r="C38" s="173"/>
      <c r="D38" s="174"/>
      <c r="E38" s="48">
        <v>1000</v>
      </c>
      <c r="F38" s="42">
        <v>0</v>
      </c>
      <c r="G38" s="45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2" t="s">
        <v>106</v>
      </c>
      <c r="C39" s="173"/>
      <c r="D39" s="174"/>
      <c r="E39" s="48">
        <v>1000</v>
      </c>
      <c r="F39" s="42">
        <v>0</v>
      </c>
      <c r="G39" s="45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2" t="s">
        <v>107</v>
      </c>
      <c r="C40" s="173"/>
      <c r="D40" s="174"/>
      <c r="E40" s="48">
        <v>1000</v>
      </c>
      <c r="F40" s="42">
        <v>0</v>
      </c>
      <c r="G40" s="45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2" t="s">
        <v>108</v>
      </c>
      <c r="C41" s="173"/>
      <c r="D41" s="174"/>
      <c r="E41" s="48">
        <v>1000</v>
      </c>
      <c r="F41" s="42">
        <v>0</v>
      </c>
      <c r="G41" s="45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2" t="s">
        <v>109</v>
      </c>
      <c r="C42" s="173"/>
      <c r="D42" s="174"/>
      <c r="E42" s="48">
        <v>1000</v>
      </c>
      <c r="F42" s="42">
        <v>0</v>
      </c>
      <c r="G42" s="45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2" t="s">
        <v>110</v>
      </c>
      <c r="C43" s="173"/>
      <c r="D43" s="174"/>
      <c r="E43" s="48">
        <v>1000</v>
      </c>
      <c r="F43" s="42">
        <v>0</v>
      </c>
      <c r="G43" s="45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2" t="s">
        <v>111</v>
      </c>
      <c r="C44" s="173"/>
      <c r="D44" s="174"/>
      <c r="E44" s="48">
        <v>1000</v>
      </c>
      <c r="F44" s="42">
        <v>0</v>
      </c>
      <c r="G44" s="45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2" t="s">
        <v>112</v>
      </c>
      <c r="C45" s="173"/>
      <c r="D45" s="174"/>
      <c r="E45" s="48">
        <v>1000</v>
      </c>
      <c r="F45" s="42">
        <v>0</v>
      </c>
      <c r="G45" s="45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2" t="s">
        <v>113</v>
      </c>
      <c r="C46" s="173"/>
      <c r="D46" s="174"/>
      <c r="E46" s="48">
        <v>1000</v>
      </c>
      <c r="F46" s="42">
        <v>0</v>
      </c>
      <c r="G46" s="45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2" t="s">
        <v>114</v>
      </c>
      <c r="C47" s="173"/>
      <c r="D47" s="174"/>
      <c r="E47" s="48">
        <v>1000</v>
      </c>
      <c r="F47" s="42">
        <v>0</v>
      </c>
      <c r="G47" s="45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2" t="s">
        <v>115</v>
      </c>
      <c r="C48" s="173"/>
      <c r="D48" s="174"/>
      <c r="E48" s="48">
        <v>1000</v>
      </c>
      <c r="F48" s="42">
        <v>0</v>
      </c>
      <c r="G48" s="45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2" t="s">
        <v>116</v>
      </c>
      <c r="C49" s="173"/>
      <c r="D49" s="174"/>
      <c r="E49" s="48">
        <v>1000</v>
      </c>
      <c r="F49" s="42">
        <v>0</v>
      </c>
      <c r="G49" s="45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2" t="s">
        <v>156</v>
      </c>
      <c r="C50" s="173"/>
      <c r="D50" s="174"/>
      <c r="E50" s="48">
        <v>1000</v>
      </c>
      <c r="F50" s="42">
        <v>0</v>
      </c>
      <c r="G50" s="45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2" t="s">
        <v>118</v>
      </c>
      <c r="C51" s="173"/>
      <c r="D51" s="174"/>
      <c r="E51" s="48">
        <v>1000</v>
      </c>
      <c r="F51" s="42">
        <v>0</v>
      </c>
      <c r="G51" s="45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2" t="s">
        <v>119</v>
      </c>
      <c r="C52" s="173"/>
      <c r="D52" s="174"/>
      <c r="E52" s="48">
        <v>1000</v>
      </c>
      <c r="F52" s="42">
        <v>0</v>
      </c>
      <c r="G52" s="45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2"/>
      <c r="C53" s="173"/>
      <c r="D53" s="174"/>
      <c r="E53" s="48"/>
      <c r="F53" s="42"/>
      <c r="G53" s="45"/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2"/>
      <c r="C54" s="173"/>
      <c r="D54" s="174"/>
      <c r="E54" s="48"/>
      <c r="F54" s="42"/>
      <c r="G54" s="45"/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2"/>
      <c r="C55" s="173"/>
      <c r="D55" s="174"/>
      <c r="E55" s="48"/>
      <c r="F55" s="42"/>
      <c r="G55" s="45"/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2"/>
      <c r="C56" s="173"/>
      <c r="D56" s="174"/>
      <c r="E56" s="48"/>
      <c r="F56" s="42"/>
      <c r="G56" s="45"/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0"/>
      <c r="C57" s="181"/>
      <c r="D57" s="182"/>
      <c r="E57" s="48"/>
      <c r="F57" s="42"/>
      <c r="G57" s="54"/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43000</v>
      </c>
      <c r="F58" s="47">
        <f>SUM(F10:F57)</f>
        <v>14000</v>
      </c>
      <c r="G58" s="55">
        <f>SUM(G10:G57)</f>
        <v>3000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0</v>
      </c>
      <c r="M58" s="58">
        <f>SUM(M10:M57)</f>
        <v>0</v>
      </c>
    </row>
  </sheetData>
  <mergeCells count="119"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A1:C2"/>
    <mergeCell ref="D1:N2"/>
    <mergeCell ref="A3:D3"/>
    <mergeCell ref="H3:I3"/>
    <mergeCell ref="L3:N3"/>
    <mergeCell ref="B5:C5"/>
    <mergeCell ref="D5:G5"/>
    <mergeCell ref="H5:I5"/>
    <mergeCell ref="J5:M5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22" zoomScale="115" zoomScaleNormal="115" workbookViewId="0">
      <selection activeCell="H15" sqref="H15:J15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67"/>
      <c r="K3" s="67"/>
      <c r="L3" s="156" t="s">
        <v>180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181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43300</v>
      </c>
      <c r="E6" s="169"/>
      <c r="F6" s="169"/>
      <c r="G6" s="169"/>
      <c r="H6" s="167" t="s">
        <v>24</v>
      </c>
      <c r="I6" s="167"/>
      <c r="J6" s="168">
        <v>43300</v>
      </c>
      <c r="K6" s="168"/>
      <c r="L6" s="168"/>
      <c r="M6" s="170"/>
    </row>
    <row r="7" spans="1:14" x14ac:dyDescent="0.3">
      <c r="B7" s="158" t="s">
        <v>34</v>
      </c>
      <c r="C7" s="159"/>
      <c r="D7" s="159"/>
      <c r="E7" s="159"/>
      <c r="F7" s="159"/>
      <c r="G7" s="159"/>
      <c r="H7" s="159" t="s">
        <v>35</v>
      </c>
      <c r="I7" s="159"/>
      <c r="J7" s="159"/>
      <c r="K7" s="159"/>
      <c r="L7" s="159"/>
      <c r="M7" s="171"/>
    </row>
    <row r="8" spans="1:14" ht="17.25" thickBot="1" x14ac:dyDescent="0.35">
      <c r="B8" s="162" t="s">
        <v>30</v>
      </c>
      <c r="C8" s="163"/>
      <c r="D8" s="44">
        <f>E58</f>
        <v>43000</v>
      </c>
      <c r="E8" s="163" t="s">
        <v>71</v>
      </c>
      <c r="F8" s="163"/>
      <c r="G8" s="61">
        <f>F58/E58*100</f>
        <v>39.534883720930232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0</v>
      </c>
    </row>
    <row r="9" spans="1:14" x14ac:dyDescent="0.3">
      <c r="B9" s="164" t="s">
        <v>161</v>
      </c>
      <c r="C9" s="165"/>
      <c r="D9" s="165"/>
      <c r="E9" s="68" t="s">
        <v>31</v>
      </c>
      <c r="F9" s="68" t="s">
        <v>74</v>
      </c>
      <c r="G9" s="68" t="s">
        <v>75</v>
      </c>
      <c r="H9" s="165" t="s">
        <v>162</v>
      </c>
      <c r="I9" s="165"/>
      <c r="J9" s="165"/>
      <c r="K9" s="68" t="s">
        <v>31</v>
      </c>
      <c r="L9" s="68" t="s">
        <v>74</v>
      </c>
      <c r="M9" s="52" t="s">
        <v>75</v>
      </c>
    </row>
    <row r="10" spans="1:14" x14ac:dyDescent="0.3">
      <c r="B10" s="172" t="s">
        <v>77</v>
      </c>
      <c r="C10" s="173"/>
      <c r="D10" s="174"/>
      <c r="E10" s="48">
        <v>1000</v>
      </c>
      <c r="F10" s="42">
        <v>1000</v>
      </c>
      <c r="G10" s="45">
        <v>0</v>
      </c>
      <c r="H10" s="175" t="s">
        <v>120</v>
      </c>
      <c r="I10" s="173"/>
      <c r="J10" s="174"/>
      <c r="K10" s="42">
        <v>100</v>
      </c>
      <c r="L10" s="42">
        <v>0</v>
      </c>
      <c r="M10" s="56">
        <v>0</v>
      </c>
    </row>
    <row r="11" spans="1:14" x14ac:dyDescent="0.3">
      <c r="B11" s="172" t="s">
        <v>78</v>
      </c>
      <c r="C11" s="173"/>
      <c r="D11" s="174"/>
      <c r="E11" s="48">
        <v>1000</v>
      </c>
      <c r="F11" s="42">
        <v>1000</v>
      </c>
      <c r="G11" s="45">
        <v>0</v>
      </c>
      <c r="H11" s="175" t="s">
        <v>121</v>
      </c>
      <c r="I11" s="173"/>
      <c r="J11" s="174"/>
      <c r="K11" s="42">
        <v>100</v>
      </c>
      <c r="L11" s="42">
        <v>0</v>
      </c>
      <c r="M11" s="56">
        <v>0</v>
      </c>
    </row>
    <row r="12" spans="1:14" x14ac:dyDescent="0.3">
      <c r="B12" s="172" t="s">
        <v>79</v>
      </c>
      <c r="C12" s="173"/>
      <c r="D12" s="174"/>
      <c r="E12" s="48">
        <v>1000</v>
      </c>
      <c r="F12" s="42">
        <v>1000</v>
      </c>
      <c r="G12" s="45">
        <v>0</v>
      </c>
      <c r="H12" s="175" t="s">
        <v>122</v>
      </c>
      <c r="I12" s="173"/>
      <c r="J12" s="174"/>
      <c r="K12" s="42">
        <v>100</v>
      </c>
      <c r="L12" s="42">
        <v>0</v>
      </c>
      <c r="M12" s="56">
        <v>0</v>
      </c>
    </row>
    <row r="13" spans="1:14" x14ac:dyDescent="0.3">
      <c r="B13" s="172" t="s">
        <v>80</v>
      </c>
      <c r="C13" s="173"/>
      <c r="D13" s="174"/>
      <c r="E13" s="48">
        <v>1000</v>
      </c>
      <c r="F13" s="42">
        <v>1000</v>
      </c>
      <c r="G13" s="45">
        <v>0</v>
      </c>
      <c r="H13" s="175" t="s">
        <v>123</v>
      </c>
      <c r="I13" s="173"/>
      <c r="J13" s="174"/>
      <c r="K13" s="42">
        <v>100</v>
      </c>
      <c r="L13" s="42">
        <v>0</v>
      </c>
      <c r="M13" s="56">
        <v>0</v>
      </c>
    </row>
    <row r="14" spans="1:14" x14ac:dyDescent="0.3">
      <c r="B14" s="172" t="s">
        <v>81</v>
      </c>
      <c r="C14" s="173"/>
      <c r="D14" s="174"/>
      <c r="E14" s="48">
        <v>1000</v>
      </c>
      <c r="F14" s="42">
        <v>1000</v>
      </c>
      <c r="G14" s="45">
        <v>0</v>
      </c>
      <c r="H14" s="175" t="s">
        <v>124</v>
      </c>
      <c r="I14" s="173"/>
      <c r="J14" s="174"/>
      <c r="K14" s="42">
        <v>100</v>
      </c>
      <c r="L14" s="42">
        <v>0</v>
      </c>
      <c r="M14" s="56">
        <v>0</v>
      </c>
    </row>
    <row r="15" spans="1:14" x14ac:dyDescent="0.3">
      <c r="B15" s="172" t="s">
        <v>82</v>
      </c>
      <c r="C15" s="173"/>
      <c r="D15" s="174"/>
      <c r="E15" s="48">
        <v>1000</v>
      </c>
      <c r="F15" s="42">
        <v>1000</v>
      </c>
      <c r="G15" s="45">
        <v>0</v>
      </c>
      <c r="H15" s="175" t="s">
        <v>125</v>
      </c>
      <c r="I15" s="173"/>
      <c r="J15" s="174"/>
      <c r="K15" s="42">
        <v>100</v>
      </c>
      <c r="L15" s="42">
        <v>0</v>
      </c>
      <c r="M15" s="56">
        <v>0</v>
      </c>
    </row>
    <row r="16" spans="1:14" x14ac:dyDescent="0.3">
      <c r="B16" s="172" t="s">
        <v>83</v>
      </c>
      <c r="C16" s="173"/>
      <c r="D16" s="174"/>
      <c r="E16" s="48">
        <v>1000</v>
      </c>
      <c r="F16" s="42">
        <v>1000</v>
      </c>
      <c r="G16" s="45">
        <v>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2" t="s">
        <v>84</v>
      </c>
      <c r="C17" s="173"/>
      <c r="D17" s="174"/>
      <c r="E17" s="48">
        <v>1000</v>
      </c>
      <c r="F17" s="42">
        <v>1000</v>
      </c>
      <c r="G17" s="45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2" t="s">
        <v>85</v>
      </c>
      <c r="C18" s="173"/>
      <c r="D18" s="174"/>
      <c r="E18" s="48">
        <v>1000</v>
      </c>
      <c r="F18" s="42">
        <v>1000</v>
      </c>
      <c r="G18" s="45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2" t="s">
        <v>86</v>
      </c>
      <c r="C19" s="173"/>
      <c r="D19" s="174"/>
      <c r="E19" s="48">
        <v>1000</v>
      </c>
      <c r="F19" s="42">
        <v>1000</v>
      </c>
      <c r="G19" s="45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2" t="s">
        <v>87</v>
      </c>
      <c r="C20" s="173"/>
      <c r="D20" s="174"/>
      <c r="E20" s="48">
        <v>1000</v>
      </c>
      <c r="F20" s="42">
        <v>1000</v>
      </c>
      <c r="G20" s="45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2" t="s">
        <v>88</v>
      </c>
      <c r="C21" s="173"/>
      <c r="D21" s="174"/>
      <c r="E21" s="48">
        <v>1000</v>
      </c>
      <c r="F21" s="42">
        <v>1000</v>
      </c>
      <c r="G21" s="45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2" t="s">
        <v>89</v>
      </c>
      <c r="C22" s="173"/>
      <c r="D22" s="174"/>
      <c r="E22" s="48">
        <v>1000</v>
      </c>
      <c r="F22" s="42">
        <v>1000</v>
      </c>
      <c r="G22" s="45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2" t="s">
        <v>90</v>
      </c>
      <c r="C23" s="173"/>
      <c r="D23" s="174"/>
      <c r="E23" s="48">
        <v>1000</v>
      </c>
      <c r="F23" s="42">
        <v>1000</v>
      </c>
      <c r="G23" s="45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2" t="s">
        <v>91</v>
      </c>
      <c r="C24" s="173"/>
      <c r="D24" s="174"/>
      <c r="E24" s="48">
        <v>1000</v>
      </c>
      <c r="F24" s="42">
        <v>1000</v>
      </c>
      <c r="G24" s="45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2" t="s">
        <v>92</v>
      </c>
      <c r="C25" s="173"/>
      <c r="D25" s="174"/>
      <c r="E25" s="48">
        <v>1000</v>
      </c>
      <c r="F25" s="42">
        <v>0</v>
      </c>
      <c r="G25" s="45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2" t="s">
        <v>93</v>
      </c>
      <c r="C26" s="173"/>
      <c r="D26" s="174"/>
      <c r="E26" s="48">
        <v>1000</v>
      </c>
      <c r="F26" s="42">
        <v>1000</v>
      </c>
      <c r="G26" s="45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2" t="s">
        <v>94</v>
      </c>
      <c r="C27" s="173"/>
      <c r="D27" s="174"/>
      <c r="E27" s="48">
        <v>1000</v>
      </c>
      <c r="F27" s="42">
        <v>1000</v>
      </c>
      <c r="G27" s="45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2" t="s">
        <v>95</v>
      </c>
      <c r="C28" s="173"/>
      <c r="D28" s="174"/>
      <c r="E28" s="48">
        <v>1000</v>
      </c>
      <c r="F28" s="42">
        <v>0</v>
      </c>
      <c r="G28" s="45">
        <v>1000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2" t="s">
        <v>96</v>
      </c>
      <c r="C29" s="173"/>
      <c r="D29" s="174"/>
      <c r="E29" s="48">
        <v>1000</v>
      </c>
      <c r="F29" s="42">
        <v>0</v>
      </c>
      <c r="G29" s="45">
        <v>1000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2" t="s">
        <v>97</v>
      </c>
      <c r="C30" s="173"/>
      <c r="D30" s="174"/>
      <c r="E30" s="48">
        <v>1000</v>
      </c>
      <c r="F30" s="42">
        <v>0</v>
      </c>
      <c r="G30" s="45">
        <v>1000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2" t="s">
        <v>98</v>
      </c>
      <c r="C31" s="173"/>
      <c r="D31" s="174"/>
      <c r="E31" s="48">
        <v>1000</v>
      </c>
      <c r="F31" s="42">
        <v>0</v>
      </c>
      <c r="G31" s="45">
        <v>1000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2" t="s">
        <v>99</v>
      </c>
      <c r="C32" s="173"/>
      <c r="D32" s="174"/>
      <c r="E32" s="48">
        <v>1000</v>
      </c>
      <c r="F32" s="42">
        <v>0</v>
      </c>
      <c r="G32" s="45">
        <v>1000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2" t="s">
        <v>100</v>
      </c>
      <c r="C33" s="173"/>
      <c r="D33" s="174"/>
      <c r="E33" s="48">
        <v>1000</v>
      </c>
      <c r="F33" s="42">
        <v>0</v>
      </c>
      <c r="G33" s="45">
        <v>1000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2" t="s">
        <v>101</v>
      </c>
      <c r="C34" s="173"/>
      <c r="D34" s="174"/>
      <c r="E34" s="48">
        <v>1000</v>
      </c>
      <c r="F34" s="42">
        <v>0</v>
      </c>
      <c r="G34" s="45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2" t="s">
        <v>102</v>
      </c>
      <c r="C35" s="173"/>
      <c r="D35" s="174"/>
      <c r="E35" s="48">
        <v>1000</v>
      </c>
      <c r="F35" s="42">
        <v>0</v>
      </c>
      <c r="G35" s="45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2" t="s">
        <v>103</v>
      </c>
      <c r="C36" s="173"/>
      <c r="D36" s="174"/>
      <c r="E36" s="48">
        <v>1000</v>
      </c>
      <c r="F36" s="42">
        <v>0</v>
      </c>
      <c r="G36" s="45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2" t="s">
        <v>104</v>
      </c>
      <c r="C37" s="173"/>
      <c r="D37" s="174"/>
      <c r="E37" s="48">
        <v>1000</v>
      </c>
      <c r="F37" s="42">
        <v>0</v>
      </c>
      <c r="G37" s="45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2" t="s">
        <v>105</v>
      </c>
      <c r="C38" s="173"/>
      <c r="D38" s="174"/>
      <c r="E38" s="48">
        <v>1000</v>
      </c>
      <c r="F38" s="42">
        <v>0</v>
      </c>
      <c r="G38" s="45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2" t="s">
        <v>106</v>
      </c>
      <c r="C39" s="173"/>
      <c r="D39" s="174"/>
      <c r="E39" s="48">
        <v>1000</v>
      </c>
      <c r="F39" s="42">
        <v>0</v>
      </c>
      <c r="G39" s="45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2" t="s">
        <v>107</v>
      </c>
      <c r="C40" s="173"/>
      <c r="D40" s="174"/>
      <c r="E40" s="48">
        <v>1000</v>
      </c>
      <c r="F40" s="42">
        <v>0</v>
      </c>
      <c r="G40" s="45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2" t="s">
        <v>108</v>
      </c>
      <c r="C41" s="173"/>
      <c r="D41" s="174"/>
      <c r="E41" s="48">
        <v>1000</v>
      </c>
      <c r="F41" s="42">
        <v>0</v>
      </c>
      <c r="G41" s="45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2" t="s">
        <v>109</v>
      </c>
      <c r="C42" s="173"/>
      <c r="D42" s="174"/>
      <c r="E42" s="48">
        <v>1000</v>
      </c>
      <c r="F42" s="42">
        <v>0</v>
      </c>
      <c r="G42" s="45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2" t="s">
        <v>110</v>
      </c>
      <c r="C43" s="173"/>
      <c r="D43" s="174"/>
      <c r="E43" s="48">
        <v>1000</v>
      </c>
      <c r="F43" s="42">
        <v>0</v>
      </c>
      <c r="G43" s="45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2" t="s">
        <v>111</v>
      </c>
      <c r="C44" s="173"/>
      <c r="D44" s="174"/>
      <c r="E44" s="48">
        <v>1000</v>
      </c>
      <c r="F44" s="42">
        <v>0</v>
      </c>
      <c r="G44" s="45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2" t="s">
        <v>112</v>
      </c>
      <c r="C45" s="173"/>
      <c r="D45" s="174"/>
      <c r="E45" s="48">
        <v>1000</v>
      </c>
      <c r="F45" s="42">
        <v>0</v>
      </c>
      <c r="G45" s="45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2" t="s">
        <v>113</v>
      </c>
      <c r="C46" s="173"/>
      <c r="D46" s="174"/>
      <c r="E46" s="48">
        <v>1000</v>
      </c>
      <c r="F46" s="42">
        <v>0</v>
      </c>
      <c r="G46" s="45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2" t="s">
        <v>114</v>
      </c>
      <c r="C47" s="173"/>
      <c r="D47" s="174"/>
      <c r="E47" s="48">
        <v>1000</v>
      </c>
      <c r="F47" s="42">
        <v>0</v>
      </c>
      <c r="G47" s="45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2" t="s">
        <v>115</v>
      </c>
      <c r="C48" s="173"/>
      <c r="D48" s="174"/>
      <c r="E48" s="48">
        <v>1000</v>
      </c>
      <c r="F48" s="42">
        <v>0</v>
      </c>
      <c r="G48" s="45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2" t="s">
        <v>116</v>
      </c>
      <c r="C49" s="173"/>
      <c r="D49" s="174"/>
      <c r="E49" s="48">
        <v>1000</v>
      </c>
      <c r="F49" s="42">
        <v>0</v>
      </c>
      <c r="G49" s="45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2" t="s">
        <v>156</v>
      </c>
      <c r="C50" s="173"/>
      <c r="D50" s="174"/>
      <c r="E50" s="48">
        <v>1000</v>
      </c>
      <c r="F50" s="42">
        <v>0</v>
      </c>
      <c r="G50" s="45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2" t="s">
        <v>118</v>
      </c>
      <c r="C51" s="173"/>
      <c r="D51" s="174"/>
      <c r="E51" s="48">
        <v>1000</v>
      </c>
      <c r="F51" s="42">
        <v>0</v>
      </c>
      <c r="G51" s="45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2" t="s">
        <v>119</v>
      </c>
      <c r="C52" s="173"/>
      <c r="D52" s="174"/>
      <c r="E52" s="48">
        <v>1000</v>
      </c>
      <c r="F52" s="42">
        <v>0</v>
      </c>
      <c r="G52" s="45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2"/>
      <c r="C53" s="173"/>
      <c r="D53" s="174"/>
      <c r="E53" s="48"/>
      <c r="F53" s="42"/>
      <c r="G53" s="45"/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2"/>
      <c r="C54" s="173"/>
      <c r="D54" s="174"/>
      <c r="E54" s="48"/>
      <c r="F54" s="42"/>
      <c r="G54" s="45"/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2"/>
      <c r="C55" s="173"/>
      <c r="D55" s="174"/>
      <c r="E55" s="48"/>
      <c r="F55" s="42"/>
      <c r="G55" s="45"/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2"/>
      <c r="C56" s="173"/>
      <c r="D56" s="174"/>
      <c r="E56" s="48"/>
      <c r="F56" s="42"/>
      <c r="G56" s="45"/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0"/>
      <c r="C57" s="181"/>
      <c r="D57" s="182"/>
      <c r="E57" s="48"/>
      <c r="F57" s="42"/>
      <c r="G57" s="54"/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43000</v>
      </c>
      <c r="F58" s="47">
        <f>SUM(F10:F57)</f>
        <v>17000</v>
      </c>
      <c r="G58" s="55">
        <f>SUM(G10:G57)</f>
        <v>6000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0</v>
      </c>
      <c r="M58" s="58">
        <f>SUM(M10:M57)</f>
        <v>0</v>
      </c>
    </row>
  </sheetData>
  <mergeCells count="11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10" zoomScale="115" zoomScaleNormal="115" workbookViewId="0">
      <selection activeCell="L10" sqref="L10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67"/>
      <c r="K3" s="67"/>
      <c r="L3" s="156" t="s">
        <v>183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182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43301</v>
      </c>
      <c r="E6" s="169"/>
      <c r="F6" s="169"/>
      <c r="G6" s="169"/>
      <c r="H6" s="167" t="s">
        <v>24</v>
      </c>
      <c r="I6" s="167"/>
      <c r="J6" s="168">
        <v>43301</v>
      </c>
      <c r="K6" s="168"/>
      <c r="L6" s="168"/>
      <c r="M6" s="170"/>
    </row>
    <row r="7" spans="1:14" x14ac:dyDescent="0.3">
      <c r="B7" s="158" t="s">
        <v>34</v>
      </c>
      <c r="C7" s="159"/>
      <c r="D7" s="159"/>
      <c r="E7" s="159"/>
      <c r="F7" s="159"/>
      <c r="G7" s="159"/>
      <c r="H7" s="159" t="s">
        <v>35</v>
      </c>
      <c r="I7" s="159"/>
      <c r="J7" s="159"/>
      <c r="K7" s="159"/>
      <c r="L7" s="159"/>
      <c r="M7" s="171"/>
    </row>
    <row r="8" spans="1:14" ht="17.25" thickBot="1" x14ac:dyDescent="0.35">
      <c r="B8" s="162" t="s">
        <v>30</v>
      </c>
      <c r="C8" s="163"/>
      <c r="D8" s="44">
        <f>E58</f>
        <v>43000</v>
      </c>
      <c r="E8" s="163" t="s">
        <v>71</v>
      </c>
      <c r="F8" s="163"/>
      <c r="G8" s="61">
        <f>F58/E58*100</f>
        <v>53.488372093023251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0</v>
      </c>
    </row>
    <row r="9" spans="1:14" x14ac:dyDescent="0.3">
      <c r="B9" s="164" t="s">
        <v>161</v>
      </c>
      <c r="C9" s="165"/>
      <c r="D9" s="165"/>
      <c r="E9" s="68" t="s">
        <v>31</v>
      </c>
      <c r="F9" s="68" t="s">
        <v>74</v>
      </c>
      <c r="G9" s="68" t="s">
        <v>75</v>
      </c>
      <c r="H9" s="165" t="s">
        <v>162</v>
      </c>
      <c r="I9" s="165"/>
      <c r="J9" s="165"/>
      <c r="K9" s="68" t="s">
        <v>31</v>
      </c>
      <c r="L9" s="68" t="s">
        <v>74</v>
      </c>
      <c r="M9" s="52" t="s">
        <v>75</v>
      </c>
    </row>
    <row r="10" spans="1:14" x14ac:dyDescent="0.3">
      <c r="B10" s="172" t="s">
        <v>77</v>
      </c>
      <c r="C10" s="173"/>
      <c r="D10" s="174"/>
      <c r="E10" s="48">
        <v>1000</v>
      </c>
      <c r="F10" s="42">
        <v>1000</v>
      </c>
      <c r="G10" s="45">
        <v>0</v>
      </c>
      <c r="H10" s="175" t="s">
        <v>120</v>
      </c>
      <c r="I10" s="173"/>
      <c r="J10" s="174"/>
      <c r="K10" s="42">
        <v>100</v>
      </c>
      <c r="L10" s="42">
        <v>0</v>
      </c>
      <c r="M10" s="56">
        <v>0</v>
      </c>
    </row>
    <row r="11" spans="1:14" x14ac:dyDescent="0.3">
      <c r="B11" s="172" t="s">
        <v>78</v>
      </c>
      <c r="C11" s="173"/>
      <c r="D11" s="174"/>
      <c r="E11" s="48">
        <v>1000</v>
      </c>
      <c r="F11" s="42">
        <v>1000</v>
      </c>
      <c r="G11" s="45">
        <v>0</v>
      </c>
      <c r="H11" s="175" t="s">
        <v>121</v>
      </c>
      <c r="I11" s="173"/>
      <c r="J11" s="174"/>
      <c r="K11" s="42">
        <v>100</v>
      </c>
      <c r="L11" s="42">
        <v>0</v>
      </c>
      <c r="M11" s="56">
        <v>0</v>
      </c>
    </row>
    <row r="12" spans="1:14" x14ac:dyDescent="0.3">
      <c r="B12" s="172" t="s">
        <v>79</v>
      </c>
      <c r="C12" s="173"/>
      <c r="D12" s="174"/>
      <c r="E12" s="48">
        <v>1000</v>
      </c>
      <c r="F12" s="42">
        <v>1000</v>
      </c>
      <c r="G12" s="45">
        <v>0</v>
      </c>
      <c r="H12" s="175" t="s">
        <v>122</v>
      </c>
      <c r="I12" s="173"/>
      <c r="J12" s="174"/>
      <c r="K12" s="42">
        <v>100</v>
      </c>
      <c r="L12" s="42">
        <v>0</v>
      </c>
      <c r="M12" s="56">
        <v>0</v>
      </c>
    </row>
    <row r="13" spans="1:14" x14ac:dyDescent="0.3">
      <c r="B13" s="172" t="s">
        <v>80</v>
      </c>
      <c r="C13" s="173"/>
      <c r="D13" s="174"/>
      <c r="E13" s="48">
        <v>1000</v>
      </c>
      <c r="F13" s="42">
        <v>1000</v>
      </c>
      <c r="G13" s="45">
        <v>0</v>
      </c>
      <c r="H13" s="175" t="s">
        <v>123</v>
      </c>
      <c r="I13" s="173"/>
      <c r="J13" s="174"/>
      <c r="K13" s="42">
        <v>100</v>
      </c>
      <c r="L13" s="42">
        <v>0</v>
      </c>
      <c r="M13" s="56">
        <v>0</v>
      </c>
    </row>
    <row r="14" spans="1:14" x14ac:dyDescent="0.3">
      <c r="B14" s="172" t="s">
        <v>81</v>
      </c>
      <c r="C14" s="173"/>
      <c r="D14" s="174"/>
      <c r="E14" s="48">
        <v>1000</v>
      </c>
      <c r="F14" s="42">
        <v>1000</v>
      </c>
      <c r="G14" s="45">
        <v>0</v>
      </c>
      <c r="H14" s="175" t="s">
        <v>124</v>
      </c>
      <c r="I14" s="173"/>
      <c r="J14" s="174"/>
      <c r="K14" s="42">
        <v>100</v>
      </c>
      <c r="L14" s="42">
        <v>0</v>
      </c>
      <c r="M14" s="56">
        <v>0</v>
      </c>
    </row>
    <row r="15" spans="1:14" x14ac:dyDescent="0.3">
      <c r="B15" s="172" t="s">
        <v>82</v>
      </c>
      <c r="C15" s="173"/>
      <c r="D15" s="174"/>
      <c r="E15" s="48">
        <v>1000</v>
      </c>
      <c r="F15" s="42">
        <v>1000</v>
      </c>
      <c r="G15" s="45">
        <v>0</v>
      </c>
      <c r="H15" s="175" t="s">
        <v>125</v>
      </c>
      <c r="I15" s="173"/>
      <c r="J15" s="174"/>
      <c r="K15" s="42">
        <v>100</v>
      </c>
      <c r="L15" s="42">
        <v>0</v>
      </c>
      <c r="M15" s="56">
        <v>0</v>
      </c>
    </row>
    <row r="16" spans="1:14" x14ac:dyDescent="0.3">
      <c r="B16" s="172" t="s">
        <v>83</v>
      </c>
      <c r="C16" s="173"/>
      <c r="D16" s="174"/>
      <c r="E16" s="48">
        <v>1000</v>
      </c>
      <c r="F16" s="42">
        <v>1000</v>
      </c>
      <c r="G16" s="45">
        <v>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2" t="s">
        <v>84</v>
      </c>
      <c r="C17" s="173"/>
      <c r="D17" s="174"/>
      <c r="E17" s="48">
        <v>1000</v>
      </c>
      <c r="F17" s="42">
        <v>1000</v>
      </c>
      <c r="G17" s="45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2" t="s">
        <v>85</v>
      </c>
      <c r="C18" s="173"/>
      <c r="D18" s="174"/>
      <c r="E18" s="48">
        <v>1000</v>
      </c>
      <c r="F18" s="42">
        <v>1000</v>
      </c>
      <c r="G18" s="45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2" t="s">
        <v>86</v>
      </c>
      <c r="C19" s="173"/>
      <c r="D19" s="174"/>
      <c r="E19" s="48">
        <v>1000</v>
      </c>
      <c r="F19" s="42">
        <v>1000</v>
      </c>
      <c r="G19" s="45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2" t="s">
        <v>87</v>
      </c>
      <c r="C20" s="173"/>
      <c r="D20" s="174"/>
      <c r="E20" s="48">
        <v>1000</v>
      </c>
      <c r="F20" s="42">
        <v>1000</v>
      </c>
      <c r="G20" s="45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2" t="s">
        <v>88</v>
      </c>
      <c r="C21" s="173"/>
      <c r="D21" s="174"/>
      <c r="E21" s="48">
        <v>1000</v>
      </c>
      <c r="F21" s="42">
        <v>1000</v>
      </c>
      <c r="G21" s="45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2" t="s">
        <v>89</v>
      </c>
      <c r="C22" s="173"/>
      <c r="D22" s="174"/>
      <c r="E22" s="48">
        <v>1000</v>
      </c>
      <c r="F22" s="42">
        <v>1000</v>
      </c>
      <c r="G22" s="45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2" t="s">
        <v>90</v>
      </c>
      <c r="C23" s="173"/>
      <c r="D23" s="174"/>
      <c r="E23" s="48">
        <v>1000</v>
      </c>
      <c r="F23" s="42">
        <v>1000</v>
      </c>
      <c r="G23" s="45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2" t="s">
        <v>91</v>
      </c>
      <c r="C24" s="173"/>
      <c r="D24" s="174"/>
      <c r="E24" s="48">
        <v>1000</v>
      </c>
      <c r="F24" s="42">
        <v>1000</v>
      </c>
      <c r="G24" s="45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2" t="s">
        <v>92</v>
      </c>
      <c r="C25" s="173"/>
      <c r="D25" s="174"/>
      <c r="E25" s="48">
        <v>1000</v>
      </c>
      <c r="F25" s="42">
        <v>0</v>
      </c>
      <c r="G25" s="45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2" t="s">
        <v>93</v>
      </c>
      <c r="C26" s="173"/>
      <c r="D26" s="174"/>
      <c r="E26" s="48">
        <v>1000</v>
      </c>
      <c r="F26" s="42">
        <v>1000</v>
      </c>
      <c r="G26" s="45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2" t="s">
        <v>94</v>
      </c>
      <c r="C27" s="173"/>
      <c r="D27" s="174"/>
      <c r="E27" s="48">
        <v>1000</v>
      </c>
      <c r="F27" s="42">
        <v>1000</v>
      </c>
      <c r="G27" s="45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2" t="s">
        <v>95</v>
      </c>
      <c r="C28" s="173"/>
      <c r="D28" s="174"/>
      <c r="E28" s="48">
        <v>1000</v>
      </c>
      <c r="F28" s="42">
        <v>1000</v>
      </c>
      <c r="G28" s="45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2" t="s">
        <v>96</v>
      </c>
      <c r="C29" s="173"/>
      <c r="D29" s="174"/>
      <c r="E29" s="48">
        <v>1000</v>
      </c>
      <c r="F29" s="42">
        <v>1000</v>
      </c>
      <c r="G29" s="45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2" t="s">
        <v>97</v>
      </c>
      <c r="C30" s="173"/>
      <c r="D30" s="174"/>
      <c r="E30" s="48">
        <v>1000</v>
      </c>
      <c r="F30" s="42">
        <v>1000</v>
      </c>
      <c r="G30" s="45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2" t="s">
        <v>98</v>
      </c>
      <c r="C31" s="173"/>
      <c r="D31" s="174"/>
      <c r="E31" s="48">
        <v>1000</v>
      </c>
      <c r="F31" s="42">
        <v>1000</v>
      </c>
      <c r="G31" s="45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2" t="s">
        <v>99</v>
      </c>
      <c r="C32" s="173"/>
      <c r="D32" s="174"/>
      <c r="E32" s="48">
        <v>1000</v>
      </c>
      <c r="F32" s="42">
        <v>1000</v>
      </c>
      <c r="G32" s="45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2" t="s">
        <v>100</v>
      </c>
      <c r="C33" s="173"/>
      <c r="D33" s="174"/>
      <c r="E33" s="48">
        <v>1000</v>
      </c>
      <c r="F33" s="42">
        <v>1000</v>
      </c>
      <c r="G33" s="45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2" t="s">
        <v>101</v>
      </c>
      <c r="C34" s="173"/>
      <c r="D34" s="174"/>
      <c r="E34" s="48">
        <v>1000</v>
      </c>
      <c r="F34" s="42">
        <v>0</v>
      </c>
      <c r="G34" s="45">
        <v>1000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2" t="s">
        <v>102</v>
      </c>
      <c r="C35" s="173"/>
      <c r="D35" s="174"/>
      <c r="E35" s="48">
        <v>1000</v>
      </c>
      <c r="F35" s="42">
        <v>0</v>
      </c>
      <c r="G35" s="45">
        <v>1000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2" t="s">
        <v>103</v>
      </c>
      <c r="C36" s="173"/>
      <c r="D36" s="174"/>
      <c r="E36" s="48">
        <v>1000</v>
      </c>
      <c r="F36" s="42">
        <v>0</v>
      </c>
      <c r="G36" s="45">
        <v>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2" t="s">
        <v>104</v>
      </c>
      <c r="C37" s="173"/>
      <c r="D37" s="174"/>
      <c r="E37" s="48">
        <v>1000</v>
      </c>
      <c r="F37" s="42">
        <v>0</v>
      </c>
      <c r="G37" s="45">
        <v>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2" t="s">
        <v>105</v>
      </c>
      <c r="C38" s="173"/>
      <c r="D38" s="174"/>
      <c r="E38" s="48">
        <v>1000</v>
      </c>
      <c r="F38" s="42">
        <v>0</v>
      </c>
      <c r="G38" s="45">
        <v>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2" t="s">
        <v>106</v>
      </c>
      <c r="C39" s="173"/>
      <c r="D39" s="174"/>
      <c r="E39" s="48">
        <v>1000</v>
      </c>
      <c r="F39" s="42">
        <v>0</v>
      </c>
      <c r="G39" s="45">
        <v>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2" t="s">
        <v>107</v>
      </c>
      <c r="C40" s="173"/>
      <c r="D40" s="174"/>
      <c r="E40" s="48">
        <v>1000</v>
      </c>
      <c r="F40" s="42">
        <v>0</v>
      </c>
      <c r="G40" s="45">
        <v>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2" t="s">
        <v>108</v>
      </c>
      <c r="C41" s="173"/>
      <c r="D41" s="174"/>
      <c r="E41" s="48">
        <v>1000</v>
      </c>
      <c r="F41" s="42">
        <v>0</v>
      </c>
      <c r="G41" s="45">
        <v>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2" t="s">
        <v>109</v>
      </c>
      <c r="C42" s="173"/>
      <c r="D42" s="174"/>
      <c r="E42" s="48">
        <v>1000</v>
      </c>
      <c r="F42" s="42">
        <v>0</v>
      </c>
      <c r="G42" s="45">
        <v>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2" t="s">
        <v>110</v>
      </c>
      <c r="C43" s="173"/>
      <c r="D43" s="174"/>
      <c r="E43" s="48">
        <v>1000</v>
      </c>
      <c r="F43" s="42">
        <v>0</v>
      </c>
      <c r="G43" s="45">
        <v>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2" t="s">
        <v>111</v>
      </c>
      <c r="C44" s="173"/>
      <c r="D44" s="174"/>
      <c r="E44" s="48">
        <v>1000</v>
      </c>
      <c r="F44" s="42">
        <v>0</v>
      </c>
      <c r="G44" s="45">
        <v>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2" t="s">
        <v>112</v>
      </c>
      <c r="C45" s="173"/>
      <c r="D45" s="174"/>
      <c r="E45" s="48">
        <v>1000</v>
      </c>
      <c r="F45" s="42">
        <v>0</v>
      </c>
      <c r="G45" s="45">
        <v>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2" t="s">
        <v>113</v>
      </c>
      <c r="C46" s="173"/>
      <c r="D46" s="174"/>
      <c r="E46" s="48">
        <v>1000</v>
      </c>
      <c r="F46" s="42">
        <v>0</v>
      </c>
      <c r="G46" s="45">
        <v>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2" t="s">
        <v>114</v>
      </c>
      <c r="C47" s="173"/>
      <c r="D47" s="174"/>
      <c r="E47" s="48">
        <v>1000</v>
      </c>
      <c r="F47" s="42">
        <v>0</v>
      </c>
      <c r="G47" s="45">
        <v>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2" t="s">
        <v>115</v>
      </c>
      <c r="C48" s="173"/>
      <c r="D48" s="174"/>
      <c r="E48" s="48">
        <v>1000</v>
      </c>
      <c r="F48" s="42">
        <v>0</v>
      </c>
      <c r="G48" s="45">
        <v>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2" t="s">
        <v>116</v>
      </c>
      <c r="C49" s="173"/>
      <c r="D49" s="174"/>
      <c r="E49" s="48">
        <v>1000</v>
      </c>
      <c r="F49" s="42">
        <v>0</v>
      </c>
      <c r="G49" s="45">
        <v>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2" t="s">
        <v>156</v>
      </c>
      <c r="C50" s="173"/>
      <c r="D50" s="174"/>
      <c r="E50" s="48">
        <v>1000</v>
      </c>
      <c r="F50" s="42">
        <v>0</v>
      </c>
      <c r="G50" s="45">
        <v>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2" t="s">
        <v>118</v>
      </c>
      <c r="C51" s="173"/>
      <c r="D51" s="174"/>
      <c r="E51" s="48">
        <v>1000</v>
      </c>
      <c r="F51" s="42">
        <v>0</v>
      </c>
      <c r="G51" s="45">
        <v>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2" t="s">
        <v>119</v>
      </c>
      <c r="C52" s="173"/>
      <c r="D52" s="174"/>
      <c r="E52" s="48">
        <v>1000</v>
      </c>
      <c r="F52" s="42">
        <v>0</v>
      </c>
      <c r="G52" s="45">
        <v>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2"/>
      <c r="C53" s="173"/>
      <c r="D53" s="174"/>
      <c r="E53" s="48"/>
      <c r="F53" s="42"/>
      <c r="G53" s="45"/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2"/>
      <c r="C54" s="173"/>
      <c r="D54" s="174"/>
      <c r="E54" s="48"/>
      <c r="F54" s="42"/>
      <c r="G54" s="45"/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2"/>
      <c r="C55" s="173"/>
      <c r="D55" s="174"/>
      <c r="E55" s="48"/>
      <c r="F55" s="42"/>
      <c r="G55" s="45"/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2"/>
      <c r="C56" s="173"/>
      <c r="D56" s="174"/>
      <c r="E56" s="48"/>
      <c r="F56" s="42"/>
      <c r="G56" s="45"/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0"/>
      <c r="C57" s="181"/>
      <c r="D57" s="182"/>
      <c r="E57" s="48"/>
      <c r="F57" s="42"/>
      <c r="G57" s="54"/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43000</v>
      </c>
      <c r="F58" s="47">
        <f>SUM(F10:F57)</f>
        <v>23000</v>
      </c>
      <c r="G58" s="55">
        <f>SUM(G10:G57)</f>
        <v>2000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0</v>
      </c>
      <c r="M58" s="58">
        <f>SUM(M10:M57)</f>
        <v>0</v>
      </c>
    </row>
  </sheetData>
  <mergeCells count="11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34" zoomScale="115" zoomScaleNormal="115" workbookViewId="0">
      <selection activeCell="G54" sqref="G54"/>
    </sheetView>
  </sheetViews>
  <sheetFormatPr defaultRowHeight="16.5" x14ac:dyDescent="0.3"/>
  <cols>
    <col min="1" max="1" width="3.625" style="39" customWidth="1"/>
    <col min="2" max="3" width="8.625" style="41" customWidth="1"/>
    <col min="4" max="7" width="9.625" style="41" customWidth="1"/>
    <col min="8" max="12" width="9.625" style="39" customWidth="1"/>
    <col min="13" max="13" width="9.875" style="39" customWidth="1"/>
    <col min="14" max="14" width="3" style="39" customWidth="1"/>
    <col min="15" max="17" width="1.375" style="39" customWidth="1"/>
    <col min="18" max="16384" width="9" style="39"/>
  </cols>
  <sheetData>
    <row r="1" spans="1:14" s="40" customFormat="1" ht="16.5" customHeight="1" x14ac:dyDescent="0.3">
      <c r="A1" s="141"/>
      <c r="B1" s="142"/>
      <c r="C1" s="143"/>
      <c r="D1" s="147" t="s">
        <v>164</v>
      </c>
      <c r="E1" s="148"/>
      <c r="F1" s="148"/>
      <c r="G1" s="148"/>
      <c r="H1" s="148"/>
      <c r="I1" s="148"/>
      <c r="J1" s="148"/>
      <c r="K1" s="148"/>
      <c r="L1" s="148"/>
      <c r="M1" s="148"/>
      <c r="N1" s="149"/>
    </row>
    <row r="2" spans="1:14" s="40" customFormat="1" ht="23.25" customHeight="1" x14ac:dyDescent="0.3">
      <c r="A2" s="144"/>
      <c r="B2" s="145"/>
      <c r="C2" s="146"/>
      <c r="D2" s="150"/>
      <c r="E2" s="151"/>
      <c r="F2" s="151"/>
      <c r="G2" s="151"/>
      <c r="H2" s="151"/>
      <c r="I2" s="151"/>
      <c r="J2" s="151"/>
      <c r="K2" s="151"/>
      <c r="L2" s="151"/>
      <c r="M2" s="151"/>
      <c r="N2" s="152"/>
    </row>
    <row r="3" spans="1:14" s="40" customFormat="1" ht="15" customHeight="1" thickBot="1" x14ac:dyDescent="0.35">
      <c r="A3" s="153" t="s">
        <v>72</v>
      </c>
      <c r="B3" s="154"/>
      <c r="C3" s="154"/>
      <c r="D3" s="154"/>
      <c r="E3" s="38"/>
      <c r="F3" s="38"/>
      <c r="G3" s="38"/>
      <c r="H3" s="155" t="s">
        <v>25</v>
      </c>
      <c r="I3" s="155"/>
      <c r="J3" s="69"/>
      <c r="K3" s="69"/>
      <c r="L3" s="156" t="s">
        <v>184</v>
      </c>
      <c r="M3" s="156"/>
      <c r="N3" s="157"/>
    </row>
    <row r="4" spans="1:14" ht="17.25" thickBot="1" x14ac:dyDescent="0.35"/>
    <row r="5" spans="1:14" x14ac:dyDescent="0.3">
      <c r="B5" s="158" t="s">
        <v>2</v>
      </c>
      <c r="C5" s="159"/>
      <c r="D5" s="160" t="s">
        <v>29</v>
      </c>
      <c r="E5" s="160"/>
      <c r="F5" s="160"/>
      <c r="G5" s="160"/>
      <c r="H5" s="159" t="s">
        <v>1</v>
      </c>
      <c r="I5" s="159"/>
      <c r="J5" s="160" t="s">
        <v>185</v>
      </c>
      <c r="K5" s="160"/>
      <c r="L5" s="160"/>
      <c r="M5" s="161"/>
    </row>
    <row r="6" spans="1:14" ht="17.25" thickBot="1" x14ac:dyDescent="0.35">
      <c r="B6" s="166" t="s">
        <v>0</v>
      </c>
      <c r="C6" s="167"/>
      <c r="D6" s="168">
        <v>43304</v>
      </c>
      <c r="E6" s="169"/>
      <c r="F6" s="169"/>
      <c r="G6" s="169"/>
      <c r="H6" s="167" t="s">
        <v>24</v>
      </c>
      <c r="I6" s="167"/>
      <c r="J6" s="168">
        <v>43304</v>
      </c>
      <c r="K6" s="168"/>
      <c r="L6" s="168"/>
      <c r="M6" s="170"/>
    </row>
    <row r="7" spans="1:14" x14ac:dyDescent="0.3">
      <c r="B7" s="158" t="s">
        <v>34</v>
      </c>
      <c r="C7" s="159"/>
      <c r="D7" s="159"/>
      <c r="E7" s="159"/>
      <c r="F7" s="159"/>
      <c r="G7" s="159"/>
      <c r="H7" s="159" t="s">
        <v>35</v>
      </c>
      <c r="I7" s="159"/>
      <c r="J7" s="159"/>
      <c r="K7" s="159"/>
      <c r="L7" s="159"/>
      <c r="M7" s="171"/>
    </row>
    <row r="8" spans="1:14" ht="17.25" thickBot="1" x14ac:dyDescent="0.35">
      <c r="B8" s="162" t="s">
        <v>30</v>
      </c>
      <c r="C8" s="163"/>
      <c r="D8" s="44">
        <f>E58</f>
        <v>43000</v>
      </c>
      <c r="E8" s="163" t="s">
        <v>71</v>
      </c>
      <c r="F8" s="163"/>
      <c r="G8" s="61">
        <f>F58/E58*100</f>
        <v>58.139534883720934</v>
      </c>
      <c r="H8" s="163" t="s">
        <v>30</v>
      </c>
      <c r="I8" s="163"/>
      <c r="J8" s="53">
        <f>K58</f>
        <v>4800</v>
      </c>
      <c r="K8" s="163" t="s">
        <v>71</v>
      </c>
      <c r="L8" s="163"/>
      <c r="M8" s="62">
        <f>L58/K58*100</f>
        <v>0</v>
      </c>
    </row>
    <row r="9" spans="1:14" x14ac:dyDescent="0.3">
      <c r="B9" s="164" t="s">
        <v>161</v>
      </c>
      <c r="C9" s="165"/>
      <c r="D9" s="165"/>
      <c r="E9" s="70" t="s">
        <v>31</v>
      </c>
      <c r="F9" s="70" t="s">
        <v>74</v>
      </c>
      <c r="G9" s="70" t="s">
        <v>75</v>
      </c>
      <c r="H9" s="165" t="s">
        <v>162</v>
      </c>
      <c r="I9" s="165"/>
      <c r="J9" s="165"/>
      <c r="K9" s="70" t="s">
        <v>31</v>
      </c>
      <c r="L9" s="70" t="s">
        <v>74</v>
      </c>
      <c r="M9" s="52" t="s">
        <v>75</v>
      </c>
    </row>
    <row r="10" spans="1:14" x14ac:dyDescent="0.3">
      <c r="B10" s="172" t="s">
        <v>77</v>
      </c>
      <c r="C10" s="173"/>
      <c r="D10" s="174"/>
      <c r="E10" s="48">
        <v>1000</v>
      </c>
      <c r="F10" s="42">
        <v>1000</v>
      </c>
      <c r="G10" s="45">
        <v>0</v>
      </c>
      <c r="H10" s="175" t="s">
        <v>120</v>
      </c>
      <c r="I10" s="173"/>
      <c r="J10" s="174"/>
      <c r="K10" s="42">
        <v>100</v>
      </c>
      <c r="L10" s="42">
        <v>0</v>
      </c>
      <c r="M10" s="56">
        <v>0</v>
      </c>
    </row>
    <row r="11" spans="1:14" x14ac:dyDescent="0.3">
      <c r="B11" s="172" t="s">
        <v>78</v>
      </c>
      <c r="C11" s="173"/>
      <c r="D11" s="174"/>
      <c r="E11" s="48">
        <v>1000</v>
      </c>
      <c r="F11" s="42">
        <v>1000</v>
      </c>
      <c r="G11" s="45">
        <v>0</v>
      </c>
      <c r="H11" s="175" t="s">
        <v>121</v>
      </c>
      <c r="I11" s="173"/>
      <c r="J11" s="174"/>
      <c r="K11" s="42">
        <v>100</v>
      </c>
      <c r="L11" s="42">
        <v>0</v>
      </c>
      <c r="M11" s="56">
        <v>0</v>
      </c>
    </row>
    <row r="12" spans="1:14" x14ac:dyDescent="0.3">
      <c r="B12" s="172" t="s">
        <v>79</v>
      </c>
      <c r="C12" s="173"/>
      <c r="D12" s="174"/>
      <c r="E12" s="48">
        <v>1000</v>
      </c>
      <c r="F12" s="42">
        <v>1000</v>
      </c>
      <c r="G12" s="45">
        <v>0</v>
      </c>
      <c r="H12" s="175" t="s">
        <v>122</v>
      </c>
      <c r="I12" s="173"/>
      <c r="J12" s="174"/>
      <c r="K12" s="42">
        <v>100</v>
      </c>
      <c r="L12" s="42">
        <v>0</v>
      </c>
      <c r="M12" s="56">
        <v>0</v>
      </c>
    </row>
    <row r="13" spans="1:14" x14ac:dyDescent="0.3">
      <c r="B13" s="172" t="s">
        <v>80</v>
      </c>
      <c r="C13" s="173"/>
      <c r="D13" s="174"/>
      <c r="E13" s="48">
        <v>1000</v>
      </c>
      <c r="F13" s="42">
        <v>1000</v>
      </c>
      <c r="G13" s="45">
        <v>0</v>
      </c>
      <c r="H13" s="175" t="s">
        <v>123</v>
      </c>
      <c r="I13" s="173"/>
      <c r="J13" s="174"/>
      <c r="K13" s="42">
        <v>100</v>
      </c>
      <c r="L13" s="42">
        <v>0</v>
      </c>
      <c r="M13" s="56">
        <v>0</v>
      </c>
    </row>
    <row r="14" spans="1:14" x14ac:dyDescent="0.3">
      <c r="B14" s="172" t="s">
        <v>81</v>
      </c>
      <c r="C14" s="173"/>
      <c r="D14" s="174"/>
      <c r="E14" s="48">
        <v>1000</v>
      </c>
      <c r="F14" s="42">
        <v>1000</v>
      </c>
      <c r="G14" s="45">
        <v>0</v>
      </c>
      <c r="H14" s="175" t="s">
        <v>124</v>
      </c>
      <c r="I14" s="173"/>
      <c r="J14" s="174"/>
      <c r="K14" s="42">
        <v>100</v>
      </c>
      <c r="L14" s="42">
        <v>0</v>
      </c>
      <c r="M14" s="56">
        <v>0</v>
      </c>
    </row>
    <row r="15" spans="1:14" x14ac:dyDescent="0.3">
      <c r="B15" s="172" t="s">
        <v>82</v>
      </c>
      <c r="C15" s="173"/>
      <c r="D15" s="174"/>
      <c r="E15" s="48">
        <v>1000</v>
      </c>
      <c r="F15" s="42">
        <v>1000</v>
      </c>
      <c r="G15" s="45">
        <v>0</v>
      </c>
      <c r="H15" s="175" t="s">
        <v>125</v>
      </c>
      <c r="I15" s="173"/>
      <c r="J15" s="174"/>
      <c r="K15" s="42">
        <v>100</v>
      </c>
      <c r="L15" s="42">
        <v>0</v>
      </c>
      <c r="M15" s="56">
        <v>0</v>
      </c>
    </row>
    <row r="16" spans="1:14" x14ac:dyDescent="0.3">
      <c r="B16" s="172" t="s">
        <v>83</v>
      </c>
      <c r="C16" s="173"/>
      <c r="D16" s="174"/>
      <c r="E16" s="48">
        <v>1000</v>
      </c>
      <c r="F16" s="42">
        <v>1000</v>
      </c>
      <c r="G16" s="45">
        <v>0</v>
      </c>
      <c r="H16" s="175" t="s">
        <v>126</v>
      </c>
      <c r="I16" s="173"/>
      <c r="J16" s="174"/>
      <c r="K16" s="42">
        <v>100</v>
      </c>
      <c r="L16" s="42">
        <v>0</v>
      </c>
      <c r="M16" s="56">
        <v>0</v>
      </c>
    </row>
    <row r="17" spans="2:13" x14ac:dyDescent="0.3">
      <c r="B17" s="172" t="s">
        <v>84</v>
      </c>
      <c r="C17" s="173"/>
      <c r="D17" s="174"/>
      <c r="E17" s="48">
        <v>1000</v>
      </c>
      <c r="F17" s="42">
        <v>1000</v>
      </c>
      <c r="G17" s="45">
        <v>0</v>
      </c>
      <c r="H17" s="175" t="s">
        <v>127</v>
      </c>
      <c r="I17" s="173"/>
      <c r="J17" s="174"/>
      <c r="K17" s="42">
        <v>100</v>
      </c>
      <c r="L17" s="42">
        <v>0</v>
      </c>
      <c r="M17" s="56">
        <v>0</v>
      </c>
    </row>
    <row r="18" spans="2:13" x14ac:dyDescent="0.3">
      <c r="B18" s="172" t="s">
        <v>85</v>
      </c>
      <c r="C18" s="173"/>
      <c r="D18" s="174"/>
      <c r="E18" s="48">
        <v>1000</v>
      </c>
      <c r="F18" s="42">
        <v>1000</v>
      </c>
      <c r="G18" s="45">
        <v>0</v>
      </c>
      <c r="H18" s="175" t="s">
        <v>128</v>
      </c>
      <c r="I18" s="173"/>
      <c r="J18" s="174"/>
      <c r="K18" s="42">
        <v>100</v>
      </c>
      <c r="L18" s="42">
        <v>0</v>
      </c>
      <c r="M18" s="56">
        <v>0</v>
      </c>
    </row>
    <row r="19" spans="2:13" x14ac:dyDescent="0.3">
      <c r="B19" s="172" t="s">
        <v>86</v>
      </c>
      <c r="C19" s="173"/>
      <c r="D19" s="174"/>
      <c r="E19" s="48">
        <v>1000</v>
      </c>
      <c r="F19" s="42">
        <v>1000</v>
      </c>
      <c r="G19" s="45">
        <v>0</v>
      </c>
      <c r="H19" s="175" t="s">
        <v>129</v>
      </c>
      <c r="I19" s="173"/>
      <c r="J19" s="174"/>
      <c r="K19" s="42">
        <v>100</v>
      </c>
      <c r="L19" s="42">
        <v>0</v>
      </c>
      <c r="M19" s="56">
        <v>0</v>
      </c>
    </row>
    <row r="20" spans="2:13" x14ac:dyDescent="0.3">
      <c r="B20" s="172" t="s">
        <v>87</v>
      </c>
      <c r="C20" s="173"/>
      <c r="D20" s="174"/>
      <c r="E20" s="48">
        <v>1000</v>
      </c>
      <c r="F20" s="42">
        <v>1000</v>
      </c>
      <c r="G20" s="45">
        <v>0</v>
      </c>
      <c r="H20" s="175" t="s">
        <v>130</v>
      </c>
      <c r="I20" s="173"/>
      <c r="J20" s="174"/>
      <c r="K20" s="42">
        <v>100</v>
      </c>
      <c r="L20" s="42">
        <v>0</v>
      </c>
      <c r="M20" s="56">
        <v>0</v>
      </c>
    </row>
    <row r="21" spans="2:13" x14ac:dyDescent="0.3">
      <c r="B21" s="172" t="s">
        <v>88</v>
      </c>
      <c r="C21" s="173"/>
      <c r="D21" s="174"/>
      <c r="E21" s="48">
        <v>1000</v>
      </c>
      <c r="F21" s="42">
        <v>1000</v>
      </c>
      <c r="G21" s="45">
        <v>0</v>
      </c>
      <c r="H21" s="175" t="s">
        <v>131</v>
      </c>
      <c r="I21" s="173"/>
      <c r="J21" s="174"/>
      <c r="K21" s="42">
        <v>100</v>
      </c>
      <c r="L21" s="42">
        <v>0</v>
      </c>
      <c r="M21" s="56">
        <v>0</v>
      </c>
    </row>
    <row r="22" spans="2:13" x14ac:dyDescent="0.3">
      <c r="B22" s="172" t="s">
        <v>89</v>
      </c>
      <c r="C22" s="173"/>
      <c r="D22" s="174"/>
      <c r="E22" s="48">
        <v>1000</v>
      </c>
      <c r="F22" s="42">
        <v>1000</v>
      </c>
      <c r="G22" s="45">
        <v>0</v>
      </c>
      <c r="H22" s="175" t="s">
        <v>132</v>
      </c>
      <c r="I22" s="173"/>
      <c r="J22" s="174"/>
      <c r="K22" s="42">
        <v>100</v>
      </c>
      <c r="L22" s="42">
        <v>0</v>
      </c>
      <c r="M22" s="56">
        <v>0</v>
      </c>
    </row>
    <row r="23" spans="2:13" x14ac:dyDescent="0.3">
      <c r="B23" s="172" t="s">
        <v>90</v>
      </c>
      <c r="C23" s="173"/>
      <c r="D23" s="174"/>
      <c r="E23" s="48">
        <v>1000</v>
      </c>
      <c r="F23" s="42">
        <v>1000</v>
      </c>
      <c r="G23" s="45">
        <v>0</v>
      </c>
      <c r="H23" s="175" t="s">
        <v>133</v>
      </c>
      <c r="I23" s="173"/>
      <c r="J23" s="174"/>
      <c r="K23" s="42">
        <v>100</v>
      </c>
      <c r="L23" s="42">
        <v>0</v>
      </c>
      <c r="M23" s="56">
        <v>0</v>
      </c>
    </row>
    <row r="24" spans="2:13" x14ac:dyDescent="0.3">
      <c r="B24" s="172" t="s">
        <v>91</v>
      </c>
      <c r="C24" s="173"/>
      <c r="D24" s="174"/>
      <c r="E24" s="48">
        <v>1000</v>
      </c>
      <c r="F24" s="42">
        <v>1000</v>
      </c>
      <c r="G24" s="45">
        <v>0</v>
      </c>
      <c r="H24" s="175" t="s">
        <v>134</v>
      </c>
      <c r="I24" s="173"/>
      <c r="J24" s="174"/>
      <c r="K24" s="42">
        <v>100</v>
      </c>
      <c r="L24" s="42">
        <v>0</v>
      </c>
      <c r="M24" s="56">
        <v>0</v>
      </c>
    </row>
    <row r="25" spans="2:13" x14ac:dyDescent="0.3">
      <c r="B25" s="172" t="s">
        <v>92</v>
      </c>
      <c r="C25" s="173"/>
      <c r="D25" s="174"/>
      <c r="E25" s="48">
        <v>1000</v>
      </c>
      <c r="F25" s="42">
        <v>0</v>
      </c>
      <c r="G25" s="45">
        <v>0</v>
      </c>
      <c r="H25" s="175" t="s">
        <v>135</v>
      </c>
      <c r="I25" s="173"/>
      <c r="J25" s="174"/>
      <c r="K25" s="42">
        <v>100</v>
      </c>
      <c r="L25" s="42">
        <v>0</v>
      </c>
      <c r="M25" s="56">
        <v>0</v>
      </c>
    </row>
    <row r="26" spans="2:13" x14ac:dyDescent="0.3">
      <c r="B26" s="172" t="s">
        <v>93</v>
      </c>
      <c r="C26" s="173"/>
      <c r="D26" s="174"/>
      <c r="E26" s="48">
        <v>1000</v>
      </c>
      <c r="F26" s="42">
        <v>1000</v>
      </c>
      <c r="G26" s="45">
        <v>0</v>
      </c>
      <c r="H26" s="175" t="s">
        <v>136</v>
      </c>
      <c r="I26" s="173"/>
      <c r="J26" s="174"/>
      <c r="K26" s="42">
        <v>100</v>
      </c>
      <c r="L26" s="42">
        <v>0</v>
      </c>
      <c r="M26" s="56">
        <v>0</v>
      </c>
    </row>
    <row r="27" spans="2:13" x14ac:dyDescent="0.3">
      <c r="B27" s="172" t="s">
        <v>94</v>
      </c>
      <c r="C27" s="173"/>
      <c r="D27" s="174"/>
      <c r="E27" s="48">
        <v>1000</v>
      </c>
      <c r="F27" s="42">
        <v>1000</v>
      </c>
      <c r="G27" s="45">
        <v>0</v>
      </c>
      <c r="H27" s="175" t="s">
        <v>137</v>
      </c>
      <c r="I27" s="173"/>
      <c r="J27" s="174"/>
      <c r="K27" s="42">
        <v>100</v>
      </c>
      <c r="L27" s="42">
        <v>0</v>
      </c>
      <c r="M27" s="56">
        <v>0</v>
      </c>
    </row>
    <row r="28" spans="2:13" x14ac:dyDescent="0.3">
      <c r="B28" s="172" t="s">
        <v>95</v>
      </c>
      <c r="C28" s="173"/>
      <c r="D28" s="174"/>
      <c r="E28" s="48">
        <v>1000</v>
      </c>
      <c r="F28" s="42">
        <v>1000</v>
      </c>
      <c r="G28" s="45">
        <v>0</v>
      </c>
      <c r="H28" s="175" t="s">
        <v>138</v>
      </c>
      <c r="I28" s="173"/>
      <c r="J28" s="174"/>
      <c r="K28" s="42">
        <v>100</v>
      </c>
      <c r="L28" s="42">
        <v>0</v>
      </c>
      <c r="M28" s="56">
        <v>0</v>
      </c>
    </row>
    <row r="29" spans="2:13" x14ac:dyDescent="0.3">
      <c r="B29" s="172" t="s">
        <v>96</v>
      </c>
      <c r="C29" s="173"/>
      <c r="D29" s="174"/>
      <c r="E29" s="48">
        <v>1000</v>
      </c>
      <c r="F29" s="42">
        <v>1000</v>
      </c>
      <c r="G29" s="45">
        <v>0</v>
      </c>
      <c r="H29" s="175" t="s">
        <v>139</v>
      </c>
      <c r="I29" s="173"/>
      <c r="J29" s="174"/>
      <c r="K29" s="42">
        <v>100</v>
      </c>
      <c r="L29" s="42">
        <v>0</v>
      </c>
      <c r="M29" s="56">
        <v>0</v>
      </c>
    </row>
    <row r="30" spans="2:13" x14ac:dyDescent="0.3">
      <c r="B30" s="172" t="s">
        <v>97</v>
      </c>
      <c r="C30" s="173"/>
      <c r="D30" s="174"/>
      <c r="E30" s="48">
        <v>1000</v>
      </c>
      <c r="F30" s="42">
        <v>1000</v>
      </c>
      <c r="G30" s="45">
        <v>0</v>
      </c>
      <c r="H30" s="175" t="s">
        <v>140</v>
      </c>
      <c r="I30" s="173"/>
      <c r="J30" s="174"/>
      <c r="K30" s="42">
        <v>100</v>
      </c>
      <c r="L30" s="42">
        <v>0</v>
      </c>
      <c r="M30" s="56">
        <v>0</v>
      </c>
    </row>
    <row r="31" spans="2:13" x14ac:dyDescent="0.3">
      <c r="B31" s="172" t="s">
        <v>98</v>
      </c>
      <c r="C31" s="173"/>
      <c r="D31" s="174"/>
      <c r="E31" s="48">
        <v>1000</v>
      </c>
      <c r="F31" s="42">
        <v>1000</v>
      </c>
      <c r="G31" s="45">
        <v>0</v>
      </c>
      <c r="H31" s="175" t="s">
        <v>141</v>
      </c>
      <c r="I31" s="173"/>
      <c r="J31" s="174"/>
      <c r="K31" s="42">
        <v>100</v>
      </c>
      <c r="L31" s="42">
        <v>0</v>
      </c>
      <c r="M31" s="56">
        <v>0</v>
      </c>
    </row>
    <row r="32" spans="2:13" x14ac:dyDescent="0.3">
      <c r="B32" s="172" t="s">
        <v>99</v>
      </c>
      <c r="C32" s="173"/>
      <c r="D32" s="174"/>
      <c r="E32" s="48">
        <v>1000</v>
      </c>
      <c r="F32" s="42">
        <v>1000</v>
      </c>
      <c r="G32" s="45">
        <v>0</v>
      </c>
      <c r="H32" s="175" t="s">
        <v>142</v>
      </c>
      <c r="I32" s="173"/>
      <c r="J32" s="174"/>
      <c r="K32" s="42">
        <v>100</v>
      </c>
      <c r="L32" s="42">
        <v>0</v>
      </c>
      <c r="M32" s="56">
        <v>0</v>
      </c>
    </row>
    <row r="33" spans="2:13" x14ac:dyDescent="0.3">
      <c r="B33" s="172" t="s">
        <v>100</v>
      </c>
      <c r="C33" s="173"/>
      <c r="D33" s="174"/>
      <c r="E33" s="48">
        <v>1000</v>
      </c>
      <c r="F33" s="42">
        <v>1000</v>
      </c>
      <c r="G33" s="45">
        <v>0</v>
      </c>
      <c r="H33" s="175" t="s">
        <v>143</v>
      </c>
      <c r="I33" s="173"/>
      <c r="J33" s="174"/>
      <c r="K33" s="42">
        <v>100</v>
      </c>
      <c r="L33" s="42">
        <v>0</v>
      </c>
      <c r="M33" s="56">
        <v>0</v>
      </c>
    </row>
    <row r="34" spans="2:13" x14ac:dyDescent="0.3">
      <c r="B34" s="172" t="s">
        <v>101</v>
      </c>
      <c r="C34" s="173"/>
      <c r="D34" s="174"/>
      <c r="E34" s="48">
        <v>1000</v>
      </c>
      <c r="F34" s="42">
        <v>1000</v>
      </c>
      <c r="G34" s="45">
        <v>0</v>
      </c>
      <c r="H34" s="175" t="s">
        <v>145</v>
      </c>
      <c r="I34" s="173"/>
      <c r="J34" s="174"/>
      <c r="K34" s="42">
        <v>100</v>
      </c>
      <c r="L34" s="42">
        <v>0</v>
      </c>
      <c r="M34" s="56">
        <v>0</v>
      </c>
    </row>
    <row r="35" spans="2:13" x14ac:dyDescent="0.3">
      <c r="B35" s="172" t="s">
        <v>102</v>
      </c>
      <c r="C35" s="173"/>
      <c r="D35" s="174"/>
      <c r="E35" s="48">
        <v>1000</v>
      </c>
      <c r="F35" s="42">
        <v>1000</v>
      </c>
      <c r="G35" s="45">
        <v>0</v>
      </c>
      <c r="H35" s="175" t="s">
        <v>144</v>
      </c>
      <c r="I35" s="173"/>
      <c r="J35" s="174"/>
      <c r="K35" s="42">
        <v>100</v>
      </c>
      <c r="L35" s="42">
        <v>0</v>
      </c>
      <c r="M35" s="56">
        <v>0</v>
      </c>
    </row>
    <row r="36" spans="2:13" x14ac:dyDescent="0.3">
      <c r="B36" s="172" t="s">
        <v>103</v>
      </c>
      <c r="C36" s="173"/>
      <c r="D36" s="174"/>
      <c r="E36" s="48">
        <v>1000</v>
      </c>
      <c r="F36" s="42">
        <v>0</v>
      </c>
      <c r="G36" s="45">
        <v>1000</v>
      </c>
      <c r="H36" s="175" t="s">
        <v>146</v>
      </c>
      <c r="I36" s="173"/>
      <c r="J36" s="174"/>
      <c r="K36" s="42">
        <v>100</v>
      </c>
      <c r="L36" s="42">
        <v>0</v>
      </c>
      <c r="M36" s="56">
        <v>0</v>
      </c>
    </row>
    <row r="37" spans="2:13" x14ac:dyDescent="0.3">
      <c r="B37" s="172" t="s">
        <v>104</v>
      </c>
      <c r="C37" s="173"/>
      <c r="D37" s="174"/>
      <c r="E37" s="48">
        <v>1000</v>
      </c>
      <c r="F37" s="42">
        <v>0</v>
      </c>
      <c r="G37" s="45">
        <v>1000</v>
      </c>
      <c r="H37" s="175" t="s">
        <v>147</v>
      </c>
      <c r="I37" s="173"/>
      <c r="J37" s="174"/>
      <c r="K37" s="42">
        <v>100</v>
      </c>
      <c r="L37" s="42">
        <v>0</v>
      </c>
      <c r="M37" s="56">
        <v>0</v>
      </c>
    </row>
    <row r="38" spans="2:13" x14ac:dyDescent="0.3">
      <c r="B38" s="172" t="s">
        <v>105</v>
      </c>
      <c r="C38" s="173"/>
      <c r="D38" s="174"/>
      <c r="E38" s="48">
        <v>1000</v>
      </c>
      <c r="F38" s="42">
        <v>0</v>
      </c>
      <c r="G38" s="45">
        <v>1000</v>
      </c>
      <c r="H38" s="175" t="s">
        <v>148</v>
      </c>
      <c r="I38" s="173"/>
      <c r="J38" s="174"/>
      <c r="K38" s="42">
        <v>100</v>
      </c>
      <c r="L38" s="42">
        <v>0</v>
      </c>
      <c r="M38" s="56">
        <v>0</v>
      </c>
    </row>
    <row r="39" spans="2:13" x14ac:dyDescent="0.3">
      <c r="B39" s="172" t="s">
        <v>106</v>
      </c>
      <c r="C39" s="173"/>
      <c r="D39" s="174"/>
      <c r="E39" s="48">
        <v>1000</v>
      </c>
      <c r="F39" s="42">
        <v>0</v>
      </c>
      <c r="G39" s="45">
        <v>1000</v>
      </c>
      <c r="H39" s="175" t="s">
        <v>149</v>
      </c>
      <c r="I39" s="173"/>
      <c r="J39" s="174"/>
      <c r="K39" s="42">
        <v>100</v>
      </c>
      <c r="L39" s="42">
        <v>0</v>
      </c>
      <c r="M39" s="56">
        <v>0</v>
      </c>
    </row>
    <row r="40" spans="2:13" x14ac:dyDescent="0.3">
      <c r="B40" s="172" t="s">
        <v>107</v>
      </c>
      <c r="C40" s="173"/>
      <c r="D40" s="174"/>
      <c r="E40" s="48">
        <v>1000</v>
      </c>
      <c r="F40" s="42">
        <v>0</v>
      </c>
      <c r="G40" s="45">
        <v>1000</v>
      </c>
      <c r="H40" s="175" t="s">
        <v>150</v>
      </c>
      <c r="I40" s="173"/>
      <c r="J40" s="174"/>
      <c r="K40" s="42">
        <v>100</v>
      </c>
      <c r="L40" s="42">
        <v>0</v>
      </c>
      <c r="M40" s="56">
        <v>0</v>
      </c>
    </row>
    <row r="41" spans="2:13" x14ac:dyDescent="0.3">
      <c r="B41" s="172" t="s">
        <v>108</v>
      </c>
      <c r="C41" s="173"/>
      <c r="D41" s="174"/>
      <c r="E41" s="48">
        <v>1000</v>
      </c>
      <c r="F41" s="42">
        <v>0</v>
      </c>
      <c r="G41" s="45">
        <v>1000</v>
      </c>
      <c r="H41" s="175" t="s">
        <v>151</v>
      </c>
      <c r="I41" s="173"/>
      <c r="J41" s="174"/>
      <c r="K41" s="42">
        <v>100</v>
      </c>
      <c r="L41" s="42">
        <v>0</v>
      </c>
      <c r="M41" s="56">
        <v>0</v>
      </c>
    </row>
    <row r="42" spans="2:13" x14ac:dyDescent="0.3">
      <c r="B42" s="172" t="s">
        <v>109</v>
      </c>
      <c r="C42" s="173"/>
      <c r="D42" s="174"/>
      <c r="E42" s="48">
        <v>1000</v>
      </c>
      <c r="F42" s="42">
        <v>0</v>
      </c>
      <c r="G42" s="45">
        <v>1000</v>
      </c>
      <c r="H42" s="175" t="s">
        <v>107</v>
      </c>
      <c r="I42" s="173"/>
      <c r="J42" s="174"/>
      <c r="K42" s="42">
        <v>100</v>
      </c>
      <c r="L42" s="42">
        <v>0</v>
      </c>
      <c r="M42" s="56">
        <v>0</v>
      </c>
    </row>
    <row r="43" spans="2:13" x14ac:dyDescent="0.3">
      <c r="B43" s="172" t="s">
        <v>110</v>
      </c>
      <c r="C43" s="173"/>
      <c r="D43" s="174"/>
      <c r="E43" s="48">
        <v>1000</v>
      </c>
      <c r="F43" s="42">
        <v>0</v>
      </c>
      <c r="G43" s="45">
        <v>1000</v>
      </c>
      <c r="H43" s="175" t="s">
        <v>108</v>
      </c>
      <c r="I43" s="173"/>
      <c r="J43" s="174"/>
      <c r="K43" s="42">
        <v>100</v>
      </c>
      <c r="L43" s="42">
        <v>0</v>
      </c>
      <c r="M43" s="56">
        <v>0</v>
      </c>
    </row>
    <row r="44" spans="2:13" x14ac:dyDescent="0.3">
      <c r="B44" s="172" t="s">
        <v>111</v>
      </c>
      <c r="C44" s="173"/>
      <c r="D44" s="174"/>
      <c r="E44" s="48">
        <v>1000</v>
      </c>
      <c r="F44" s="42">
        <v>0</v>
      </c>
      <c r="G44" s="45">
        <v>1000</v>
      </c>
      <c r="H44" s="175" t="s">
        <v>152</v>
      </c>
      <c r="I44" s="173"/>
      <c r="J44" s="174"/>
      <c r="K44" s="42">
        <v>100</v>
      </c>
      <c r="L44" s="42">
        <v>0</v>
      </c>
      <c r="M44" s="56">
        <v>0</v>
      </c>
    </row>
    <row r="45" spans="2:13" x14ac:dyDescent="0.3">
      <c r="B45" s="172" t="s">
        <v>112</v>
      </c>
      <c r="C45" s="173"/>
      <c r="D45" s="174"/>
      <c r="E45" s="48">
        <v>1000</v>
      </c>
      <c r="F45" s="42">
        <v>0</v>
      </c>
      <c r="G45" s="45">
        <v>1000</v>
      </c>
      <c r="H45" s="175" t="s">
        <v>153</v>
      </c>
      <c r="I45" s="173"/>
      <c r="J45" s="174"/>
      <c r="K45" s="42">
        <v>100</v>
      </c>
      <c r="L45" s="42">
        <v>0</v>
      </c>
      <c r="M45" s="56">
        <v>0</v>
      </c>
    </row>
    <row r="46" spans="2:13" x14ac:dyDescent="0.3">
      <c r="B46" s="172" t="s">
        <v>113</v>
      </c>
      <c r="C46" s="173"/>
      <c r="D46" s="174"/>
      <c r="E46" s="48">
        <v>1000</v>
      </c>
      <c r="F46" s="42">
        <v>0</v>
      </c>
      <c r="G46" s="45">
        <v>1000</v>
      </c>
      <c r="H46" s="175" t="s">
        <v>154</v>
      </c>
      <c r="I46" s="173"/>
      <c r="J46" s="174"/>
      <c r="K46" s="42">
        <v>100</v>
      </c>
      <c r="L46" s="42">
        <v>0</v>
      </c>
      <c r="M46" s="56">
        <v>0</v>
      </c>
    </row>
    <row r="47" spans="2:13" x14ac:dyDescent="0.3">
      <c r="B47" s="172" t="s">
        <v>114</v>
      </c>
      <c r="C47" s="173"/>
      <c r="D47" s="174"/>
      <c r="E47" s="48">
        <v>1000</v>
      </c>
      <c r="F47" s="42">
        <v>0</v>
      </c>
      <c r="G47" s="45">
        <v>1000</v>
      </c>
      <c r="H47" s="175" t="s">
        <v>155</v>
      </c>
      <c r="I47" s="173"/>
      <c r="J47" s="174"/>
      <c r="K47" s="42">
        <v>100</v>
      </c>
      <c r="L47" s="42">
        <v>0</v>
      </c>
      <c r="M47" s="56">
        <v>0</v>
      </c>
    </row>
    <row r="48" spans="2:13" x14ac:dyDescent="0.3">
      <c r="B48" s="172" t="s">
        <v>115</v>
      </c>
      <c r="C48" s="173"/>
      <c r="D48" s="174"/>
      <c r="E48" s="48">
        <v>1000</v>
      </c>
      <c r="F48" s="42">
        <v>0</v>
      </c>
      <c r="G48" s="45">
        <v>1000</v>
      </c>
      <c r="H48" s="175" t="s">
        <v>112</v>
      </c>
      <c r="I48" s="173"/>
      <c r="J48" s="174"/>
      <c r="K48" s="42">
        <v>100</v>
      </c>
      <c r="L48" s="42">
        <v>0</v>
      </c>
      <c r="M48" s="56">
        <v>0</v>
      </c>
    </row>
    <row r="49" spans="2:13" x14ac:dyDescent="0.3">
      <c r="B49" s="172" t="s">
        <v>116</v>
      </c>
      <c r="C49" s="173"/>
      <c r="D49" s="174"/>
      <c r="E49" s="48">
        <v>1000</v>
      </c>
      <c r="F49" s="42">
        <v>0</v>
      </c>
      <c r="G49" s="45">
        <v>1000</v>
      </c>
      <c r="H49" s="175" t="s">
        <v>113</v>
      </c>
      <c r="I49" s="173"/>
      <c r="J49" s="174"/>
      <c r="K49" s="42">
        <v>100</v>
      </c>
      <c r="L49" s="42">
        <v>0</v>
      </c>
      <c r="M49" s="56">
        <v>0</v>
      </c>
    </row>
    <row r="50" spans="2:13" x14ac:dyDescent="0.3">
      <c r="B50" s="172" t="s">
        <v>156</v>
      </c>
      <c r="C50" s="173"/>
      <c r="D50" s="174"/>
      <c r="E50" s="48">
        <v>1000</v>
      </c>
      <c r="F50" s="42">
        <v>0</v>
      </c>
      <c r="G50" s="45">
        <v>1000</v>
      </c>
      <c r="H50" s="175" t="s">
        <v>156</v>
      </c>
      <c r="I50" s="173"/>
      <c r="J50" s="174"/>
      <c r="K50" s="42">
        <v>100</v>
      </c>
      <c r="L50" s="42">
        <v>0</v>
      </c>
      <c r="M50" s="56">
        <v>0</v>
      </c>
    </row>
    <row r="51" spans="2:13" x14ac:dyDescent="0.3">
      <c r="B51" s="172" t="s">
        <v>118</v>
      </c>
      <c r="C51" s="173"/>
      <c r="D51" s="174"/>
      <c r="E51" s="48">
        <v>1000</v>
      </c>
      <c r="F51" s="42">
        <v>0</v>
      </c>
      <c r="G51" s="45">
        <v>1000</v>
      </c>
      <c r="H51" s="175" t="s">
        <v>115</v>
      </c>
      <c r="I51" s="173"/>
      <c r="J51" s="174"/>
      <c r="K51" s="42">
        <v>100</v>
      </c>
      <c r="L51" s="42">
        <v>0</v>
      </c>
      <c r="M51" s="56">
        <v>0</v>
      </c>
    </row>
    <row r="52" spans="2:13" x14ac:dyDescent="0.3">
      <c r="B52" s="172" t="s">
        <v>119</v>
      </c>
      <c r="C52" s="173"/>
      <c r="D52" s="174"/>
      <c r="E52" s="48">
        <v>1000</v>
      </c>
      <c r="F52" s="42">
        <v>0</v>
      </c>
      <c r="G52" s="45">
        <v>1000</v>
      </c>
      <c r="H52" s="175" t="s">
        <v>117</v>
      </c>
      <c r="I52" s="173"/>
      <c r="J52" s="174"/>
      <c r="K52" s="42">
        <v>100</v>
      </c>
      <c r="L52" s="42">
        <v>0</v>
      </c>
      <c r="M52" s="56">
        <v>0</v>
      </c>
    </row>
    <row r="53" spans="2:13" x14ac:dyDescent="0.3">
      <c r="B53" s="172"/>
      <c r="C53" s="173"/>
      <c r="D53" s="174"/>
      <c r="E53" s="48"/>
      <c r="F53" s="42"/>
      <c r="G53" s="45"/>
      <c r="H53" s="175" t="s">
        <v>119</v>
      </c>
      <c r="I53" s="173"/>
      <c r="J53" s="174"/>
      <c r="K53" s="42">
        <v>100</v>
      </c>
      <c r="L53" s="42">
        <v>0</v>
      </c>
      <c r="M53" s="56">
        <v>0</v>
      </c>
    </row>
    <row r="54" spans="2:13" x14ac:dyDescent="0.3">
      <c r="B54" s="172"/>
      <c r="C54" s="173"/>
      <c r="D54" s="174"/>
      <c r="E54" s="48"/>
      <c r="F54" s="42"/>
      <c r="G54" s="45"/>
      <c r="H54" s="175" t="s">
        <v>157</v>
      </c>
      <c r="I54" s="173"/>
      <c r="J54" s="174"/>
      <c r="K54" s="42">
        <v>100</v>
      </c>
      <c r="L54" s="42">
        <v>0</v>
      </c>
      <c r="M54" s="56">
        <v>0</v>
      </c>
    </row>
    <row r="55" spans="2:13" x14ac:dyDescent="0.3">
      <c r="B55" s="172"/>
      <c r="C55" s="173"/>
      <c r="D55" s="174"/>
      <c r="E55" s="48"/>
      <c r="F55" s="42"/>
      <c r="G55" s="45"/>
      <c r="H55" s="175" t="s">
        <v>158</v>
      </c>
      <c r="I55" s="173"/>
      <c r="J55" s="174"/>
      <c r="K55" s="42">
        <v>100</v>
      </c>
      <c r="L55" s="42">
        <v>0</v>
      </c>
      <c r="M55" s="56">
        <v>0</v>
      </c>
    </row>
    <row r="56" spans="2:13" x14ac:dyDescent="0.3">
      <c r="B56" s="172"/>
      <c r="C56" s="173"/>
      <c r="D56" s="174"/>
      <c r="E56" s="48"/>
      <c r="F56" s="42"/>
      <c r="G56" s="45"/>
      <c r="H56" s="175" t="s">
        <v>159</v>
      </c>
      <c r="I56" s="173"/>
      <c r="J56" s="174"/>
      <c r="K56" s="42">
        <v>100</v>
      </c>
      <c r="L56" s="42">
        <v>0</v>
      </c>
      <c r="M56" s="56">
        <v>0</v>
      </c>
    </row>
    <row r="57" spans="2:13" ht="17.25" thickBot="1" x14ac:dyDescent="0.35">
      <c r="B57" s="180"/>
      <c r="C57" s="181"/>
      <c r="D57" s="182"/>
      <c r="E57" s="48"/>
      <c r="F57" s="42"/>
      <c r="G57" s="54"/>
      <c r="H57" s="183" t="s">
        <v>160</v>
      </c>
      <c r="I57" s="181"/>
      <c r="J57" s="182"/>
      <c r="K57" s="42">
        <v>100</v>
      </c>
      <c r="L57" s="46">
        <v>0</v>
      </c>
      <c r="M57" s="57">
        <v>0</v>
      </c>
    </row>
    <row r="58" spans="2:13" ht="17.25" thickBot="1" x14ac:dyDescent="0.35">
      <c r="B58" s="176" t="s">
        <v>65</v>
      </c>
      <c r="C58" s="177" t="s">
        <v>49</v>
      </c>
      <c r="D58" s="178" t="s">
        <v>49</v>
      </c>
      <c r="E58" s="49">
        <f>SUM(E10:E57)</f>
        <v>43000</v>
      </c>
      <c r="F58" s="47">
        <f>SUM(F10:F57)</f>
        <v>25000</v>
      </c>
      <c r="G58" s="55">
        <f>SUM(G10:G57)</f>
        <v>17000</v>
      </c>
      <c r="H58" s="179" t="s">
        <v>65</v>
      </c>
      <c r="I58" s="179"/>
      <c r="J58" s="179"/>
      <c r="K58" s="47">
        <f>SUM(K10:K57)</f>
        <v>4800</v>
      </c>
      <c r="L58" s="47">
        <f>SUM(L10:L57)</f>
        <v>0</v>
      </c>
      <c r="M58" s="58">
        <f>SUM(M10:M57)</f>
        <v>0</v>
      </c>
    </row>
  </sheetData>
  <mergeCells count="119">
    <mergeCell ref="A1:C2"/>
    <mergeCell ref="D1:N2"/>
    <mergeCell ref="A3:D3"/>
    <mergeCell ref="H3:I3"/>
    <mergeCell ref="L3:N3"/>
    <mergeCell ref="B5:C5"/>
    <mergeCell ref="D5:G5"/>
    <mergeCell ref="H5:I5"/>
    <mergeCell ref="J5:M5"/>
    <mergeCell ref="B8:C8"/>
    <mergeCell ref="E8:F8"/>
    <mergeCell ref="H8:I8"/>
    <mergeCell ref="K8:L8"/>
    <mergeCell ref="B9:D9"/>
    <mergeCell ref="H9:J9"/>
    <mergeCell ref="B6:C6"/>
    <mergeCell ref="D6:G6"/>
    <mergeCell ref="H6:I6"/>
    <mergeCell ref="J6:M6"/>
    <mergeCell ref="B7:G7"/>
    <mergeCell ref="H7:M7"/>
    <mergeCell ref="B13:D13"/>
    <mergeCell ref="H13:J13"/>
    <mergeCell ref="B14:D14"/>
    <mergeCell ref="H14:J14"/>
    <mergeCell ref="B15:D15"/>
    <mergeCell ref="H15:J15"/>
    <mergeCell ref="B10:D10"/>
    <mergeCell ref="H10:J10"/>
    <mergeCell ref="B11:D11"/>
    <mergeCell ref="H11:J11"/>
    <mergeCell ref="B12:D12"/>
    <mergeCell ref="H12:J12"/>
    <mergeCell ref="B19:D19"/>
    <mergeCell ref="H19:J19"/>
    <mergeCell ref="B20:D20"/>
    <mergeCell ref="H20:J20"/>
    <mergeCell ref="B21:D21"/>
    <mergeCell ref="H21:J21"/>
    <mergeCell ref="B16:D16"/>
    <mergeCell ref="H16:J16"/>
    <mergeCell ref="B17:D17"/>
    <mergeCell ref="H17:J17"/>
    <mergeCell ref="B18:D18"/>
    <mergeCell ref="H18:J18"/>
    <mergeCell ref="B25:D25"/>
    <mergeCell ref="H25:J25"/>
    <mergeCell ref="B26:D26"/>
    <mergeCell ref="H26:J26"/>
    <mergeCell ref="B27:D27"/>
    <mergeCell ref="H27:J27"/>
    <mergeCell ref="B22:D22"/>
    <mergeCell ref="H22:J22"/>
    <mergeCell ref="B23:D23"/>
    <mergeCell ref="H23:J23"/>
    <mergeCell ref="B24:D24"/>
    <mergeCell ref="H24:J24"/>
    <mergeCell ref="B31:D31"/>
    <mergeCell ref="H31:J31"/>
    <mergeCell ref="B32:D32"/>
    <mergeCell ref="H32:J32"/>
    <mergeCell ref="B33:D33"/>
    <mergeCell ref="H33:J33"/>
    <mergeCell ref="B28:D28"/>
    <mergeCell ref="H28:J28"/>
    <mergeCell ref="B29:D29"/>
    <mergeCell ref="H29:J29"/>
    <mergeCell ref="B30:D30"/>
    <mergeCell ref="H30:J30"/>
    <mergeCell ref="B37:D37"/>
    <mergeCell ref="H37:J37"/>
    <mergeCell ref="B38:D38"/>
    <mergeCell ref="H38:J38"/>
    <mergeCell ref="B39:D39"/>
    <mergeCell ref="H39:J39"/>
    <mergeCell ref="B34:D34"/>
    <mergeCell ref="H34:J34"/>
    <mergeCell ref="B35:D35"/>
    <mergeCell ref="H35:J35"/>
    <mergeCell ref="B36:D36"/>
    <mergeCell ref="H36:J36"/>
    <mergeCell ref="B43:D43"/>
    <mergeCell ref="H43:J43"/>
    <mergeCell ref="B44:D44"/>
    <mergeCell ref="H44:J44"/>
    <mergeCell ref="B45:D45"/>
    <mergeCell ref="H45:J45"/>
    <mergeCell ref="B40:D40"/>
    <mergeCell ref="H40:J40"/>
    <mergeCell ref="B41:D41"/>
    <mergeCell ref="H41:J41"/>
    <mergeCell ref="B42:D42"/>
    <mergeCell ref="H42:J42"/>
    <mergeCell ref="B49:D49"/>
    <mergeCell ref="H49:J49"/>
    <mergeCell ref="B50:D50"/>
    <mergeCell ref="H50:J50"/>
    <mergeCell ref="B51:D51"/>
    <mergeCell ref="H51:J51"/>
    <mergeCell ref="B46:D46"/>
    <mergeCell ref="H46:J46"/>
    <mergeCell ref="B47:D47"/>
    <mergeCell ref="H47:J47"/>
    <mergeCell ref="B48:D48"/>
    <mergeCell ref="H48:J48"/>
    <mergeCell ref="B58:D58"/>
    <mergeCell ref="H58:J58"/>
    <mergeCell ref="B55:D55"/>
    <mergeCell ref="H55:J55"/>
    <mergeCell ref="B56:D56"/>
    <mergeCell ref="H56:J56"/>
    <mergeCell ref="B57:D57"/>
    <mergeCell ref="H57:J57"/>
    <mergeCell ref="B52:D52"/>
    <mergeCell ref="H52:J52"/>
    <mergeCell ref="B53:D53"/>
    <mergeCell ref="H53:J53"/>
    <mergeCell ref="B54:D54"/>
    <mergeCell ref="H54:J54"/>
  </mergeCells>
  <phoneticPr fontId="43" type="noConversion"/>
  <pageMargins left="0.39370078740157483" right="0.51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1</vt:i4>
      </vt:variant>
    </vt:vector>
  </HeadingPairs>
  <TitlesOfParts>
    <vt:vector size="28" baseType="lpstr">
      <vt:lpstr>표지</vt:lpstr>
      <vt:lpstr>사용권한</vt:lpstr>
      <vt:lpstr>WS-FF-20180711</vt:lpstr>
      <vt:lpstr>WS-FF-20180716</vt:lpstr>
      <vt:lpstr>WS-FF-20180717</vt:lpstr>
      <vt:lpstr>WS-FF-20180718</vt:lpstr>
      <vt:lpstr>WS-FF-20180719</vt:lpstr>
      <vt:lpstr>WS-FF-20180720</vt:lpstr>
      <vt:lpstr>WS-FF-20180723</vt:lpstr>
      <vt:lpstr>WS-FF-20180724</vt:lpstr>
      <vt:lpstr>WS-FF-20180725</vt:lpstr>
      <vt:lpstr>WS-FF-20180726</vt:lpstr>
      <vt:lpstr>WS-FF-20180727</vt:lpstr>
      <vt:lpstr>WS-FF-20180730</vt:lpstr>
      <vt:lpstr>WS-FF-20180731</vt:lpstr>
      <vt:lpstr>WS-FF-20180801</vt:lpstr>
      <vt:lpstr>WS-FF-20180802</vt:lpstr>
      <vt:lpstr>WS-FF-20180803</vt:lpstr>
      <vt:lpstr>WS-FF-20180806</vt:lpstr>
      <vt:lpstr>WS-FF-20180809</vt:lpstr>
      <vt:lpstr>WS-FF-20180810</vt:lpstr>
      <vt:lpstr>WS-FF-20180814</vt:lpstr>
      <vt:lpstr>WS-FF-20180816</vt:lpstr>
      <vt:lpstr>WS-FF-20180817</vt:lpstr>
      <vt:lpstr>WS-FF-20180823</vt:lpstr>
      <vt:lpstr>WS-FF-20180824</vt:lpstr>
      <vt:lpstr>작성양식(샘플)</vt:lpstr>
      <vt:lpstr>표지!Print_Area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worryscg</cp:lastModifiedBy>
  <cp:lastPrinted>2011-11-06T06:46:50Z</cp:lastPrinted>
  <dcterms:created xsi:type="dcterms:W3CDTF">2010-10-14T08:20:14Z</dcterms:created>
  <dcterms:modified xsi:type="dcterms:W3CDTF">2018-09-12T11:31:50Z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477b8e66-ce3c-47f9-b776-42421dc43ca0</vt:lpwstr>
  </property>
</Properties>
</file>