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 품질보증\"/>
    </mc:Choice>
  </mc:AlternateContent>
  <bookViews>
    <workbookView xWindow="1170" yWindow="0" windowWidth="28800" windowHeight="11730" tabRatio="940"/>
  </bookViews>
  <sheets>
    <sheet name="표지" sheetId="31" r:id="rId1"/>
    <sheet name="사용권한" sheetId="36" r:id="rId2"/>
    <sheet name="프로젝트관리" sheetId="37" r:id="rId3"/>
    <sheet name="분석" sheetId="66" r:id="rId4"/>
    <sheet name="설계" sheetId="67" r:id="rId5"/>
    <sheet name="구현" sheetId="68" r:id="rId6"/>
    <sheet name="테스트" sheetId="69" r:id="rId7"/>
  </sheets>
  <calcPr calcId="152511"/>
</workbook>
</file>

<file path=xl/calcChain.xml><?xml version="1.0" encoding="utf-8"?>
<calcChain xmlns="http://schemas.openxmlformats.org/spreadsheetml/2006/main">
  <c r="C35" i="36" l="1"/>
  <c r="R9" i="37" l="1"/>
  <c r="R10" i="37"/>
  <c r="R11" i="37"/>
  <c r="R12" i="37"/>
  <c r="R14" i="37"/>
  <c r="R15" i="37"/>
  <c r="R16" i="37"/>
  <c r="R17" i="37"/>
  <c r="R18" i="37"/>
  <c r="R19" i="37"/>
  <c r="R20" i="37"/>
  <c r="R21" i="37"/>
  <c r="R22" i="37"/>
  <c r="R23" i="37"/>
  <c r="R24" i="37"/>
  <c r="R25" i="37"/>
  <c r="R26" i="37"/>
  <c r="R27" i="37"/>
  <c r="R28" i="37"/>
  <c r="R29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R9" i="69" l="1"/>
  <c r="T9" i="69"/>
  <c r="R10" i="69"/>
  <c r="T10" i="69"/>
  <c r="R11" i="69"/>
  <c r="T11" i="69"/>
  <c r="R12" i="69"/>
  <c r="T12" i="69"/>
  <c r="R13" i="69"/>
  <c r="T13" i="69"/>
  <c r="U12" i="69" l="1"/>
  <c r="U10" i="69"/>
  <c r="U11" i="69"/>
  <c r="U13" i="69"/>
  <c r="U9" i="69"/>
  <c r="T16" i="68"/>
  <c r="R16" i="68"/>
  <c r="T17" i="68"/>
  <c r="R17" i="68"/>
  <c r="T18" i="68"/>
  <c r="R18" i="68"/>
  <c r="U18" i="68" l="1"/>
  <c r="U17" i="68"/>
  <c r="U16" i="68"/>
  <c r="T13" i="68"/>
  <c r="R13" i="68"/>
  <c r="T12" i="68"/>
  <c r="R12" i="68"/>
  <c r="T10" i="68"/>
  <c r="R10" i="68"/>
  <c r="T11" i="68"/>
  <c r="R11" i="68"/>
  <c r="D3" i="69"/>
  <c r="T19" i="68"/>
  <c r="R19" i="68"/>
  <c r="T15" i="68"/>
  <c r="R15" i="68"/>
  <c r="T14" i="68"/>
  <c r="R14" i="68"/>
  <c r="T9" i="68"/>
  <c r="R9" i="68"/>
  <c r="D3" i="68"/>
  <c r="U9" i="68" l="1"/>
  <c r="U11" i="68"/>
  <c r="U19" i="68"/>
  <c r="U10" i="68"/>
  <c r="U14" i="68"/>
  <c r="U12" i="68"/>
  <c r="U15" i="68"/>
  <c r="U13" i="68"/>
  <c r="U10" i="37"/>
  <c r="U11" i="37"/>
  <c r="U12" i="37"/>
  <c r="U14" i="37"/>
  <c r="U15" i="37"/>
  <c r="U16" i="37"/>
  <c r="U17" i="37"/>
  <c r="U18" i="37"/>
  <c r="U19" i="37"/>
  <c r="U20" i="37"/>
  <c r="U21" i="37"/>
  <c r="U22" i="37"/>
  <c r="U23" i="37"/>
  <c r="U24" i="37"/>
  <c r="U25" i="37"/>
  <c r="U26" i="37"/>
  <c r="U27" i="37"/>
  <c r="U28" i="37"/>
  <c r="U29" i="37"/>
  <c r="U9" i="37"/>
  <c r="T14" i="67"/>
  <c r="R14" i="67"/>
  <c r="T13" i="67"/>
  <c r="R13" i="67"/>
  <c r="T12" i="67"/>
  <c r="R12" i="67"/>
  <c r="T11" i="67"/>
  <c r="R11" i="67"/>
  <c r="T10" i="67"/>
  <c r="R10" i="67"/>
  <c r="T9" i="67"/>
  <c r="R9" i="67"/>
  <c r="D3" i="67"/>
  <c r="T21" i="66"/>
  <c r="R21" i="66"/>
  <c r="T20" i="66"/>
  <c r="R20" i="66"/>
  <c r="T19" i="66"/>
  <c r="R19" i="66"/>
  <c r="T18" i="66"/>
  <c r="R18" i="66"/>
  <c r="T17" i="66"/>
  <c r="R17" i="66"/>
  <c r="T16" i="66"/>
  <c r="R16" i="66"/>
  <c r="T15" i="66"/>
  <c r="R15" i="66"/>
  <c r="T14" i="66"/>
  <c r="R14" i="66"/>
  <c r="T13" i="66"/>
  <c r="R13" i="66"/>
  <c r="T12" i="66"/>
  <c r="R12" i="66"/>
  <c r="T11" i="66"/>
  <c r="R11" i="66"/>
  <c r="T10" i="66"/>
  <c r="R10" i="66"/>
  <c r="T9" i="66"/>
  <c r="R9" i="66"/>
  <c r="D3" i="66"/>
  <c r="T37" i="37"/>
  <c r="T36" i="37"/>
  <c r="T35" i="37"/>
  <c r="T34" i="37"/>
  <c r="T33" i="37"/>
  <c r="T32" i="37"/>
  <c r="T31" i="37"/>
  <c r="T30" i="37"/>
  <c r="R30" i="37"/>
  <c r="R31" i="37"/>
  <c r="R32" i="37"/>
  <c r="R33" i="37"/>
  <c r="R34" i="37"/>
  <c r="R35" i="37"/>
  <c r="R36" i="37"/>
  <c r="R37" i="37"/>
  <c r="U12" i="67" l="1"/>
  <c r="U13" i="67"/>
  <c r="U15" i="66"/>
  <c r="U9" i="67"/>
  <c r="U14" i="67"/>
  <c r="U11" i="67"/>
  <c r="U9" i="66"/>
  <c r="U13" i="66"/>
  <c r="U17" i="66"/>
  <c r="U21" i="66"/>
  <c r="U10" i="66"/>
  <c r="U14" i="66"/>
  <c r="U18" i="66"/>
  <c r="U11" i="66"/>
  <c r="U19" i="66"/>
  <c r="U12" i="66"/>
  <c r="U16" i="66"/>
  <c r="U20" i="66"/>
  <c r="J36" i="36"/>
  <c r="I36" i="36"/>
  <c r="C36" i="36"/>
  <c r="D3" i="37"/>
  <c r="C33" i="36"/>
  <c r="I25" i="36"/>
</calcChain>
</file>

<file path=xl/sharedStrings.xml><?xml version="1.0" encoding="utf-8"?>
<sst xmlns="http://schemas.openxmlformats.org/spreadsheetml/2006/main" count="359" uniqueCount="192">
  <si>
    <t>사용 권한</t>
    <phoneticPr fontId="7" type="noConversion"/>
  </si>
  <si>
    <t>Client Approval</t>
    <phoneticPr fontId="7" type="noConversion"/>
  </si>
  <si>
    <t>본인은 서명으로써 본 문서가 본 프로젝트 범위 내에서 사용될 것을 인가함.</t>
    <phoneticPr fontId="7" type="noConversion"/>
  </si>
  <si>
    <t>승 인 자 :</t>
    <phoneticPr fontId="7" type="noConversion"/>
  </si>
  <si>
    <t>(인)</t>
    <phoneticPr fontId="7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</si>
  <si>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7" type="noConversion"/>
  </si>
  <si>
    <t>검 토 자 :</t>
    <phoneticPr fontId="7" type="noConversion"/>
  </si>
  <si>
    <t>엘에스웨어(주) Approval</t>
    <phoneticPr fontId="7" type="noConversion"/>
  </si>
  <si>
    <t>본 문서에 대한 서명은 본 문서에 대하여 수행 및 유지관리의 책임이 있음을 인정하는 것임.</t>
    <phoneticPr fontId="7" type="noConversion"/>
  </si>
  <si>
    <t>승 인 자 :</t>
    <phoneticPr fontId="7" type="noConversion"/>
  </si>
  <si>
    <t>(인)</t>
    <phoneticPr fontId="7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</si>
  <si>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7" type="noConversion"/>
  </si>
  <si>
    <t xml:space="preserve">검 토 자 : </t>
    <phoneticPr fontId="7" type="noConversion"/>
  </si>
  <si>
    <t xml:space="preserve">작 성 자 : </t>
    <phoneticPr fontId="7" type="noConversion"/>
  </si>
  <si>
    <t>제.개정 이력</t>
    <phoneticPr fontId="7" type="noConversion"/>
  </si>
  <si>
    <t>제정</t>
    <phoneticPr fontId="7" type="noConversion"/>
  </si>
  <si>
    <t>2002/04/30</t>
    <phoneticPr fontId="7" type="noConversion"/>
  </si>
  <si>
    <t>2002/X/XX</t>
  </si>
  <si>
    <t>개정번호</t>
  </si>
  <si>
    <t>제.개정 페이지 및 내용</t>
    <phoneticPr fontId="7" type="noConversion"/>
  </si>
  <si>
    <t>제.개정 일자</t>
    <phoneticPr fontId="7" type="noConversion"/>
  </si>
  <si>
    <t>제.개정 일자</t>
  </si>
  <si>
    <t>문서번호 : 9261</t>
    <phoneticPr fontId="7" type="noConversion"/>
  </si>
  <si>
    <t>버전 : 1.0</t>
    <phoneticPr fontId="3" type="noConversion"/>
  </si>
  <si>
    <t>단계 : 분석 단계</t>
    <phoneticPr fontId="7" type="noConversion"/>
  </si>
  <si>
    <t>한국저작권위원회  문경도 선임</t>
    <phoneticPr fontId="4" type="noConversion"/>
  </si>
  <si>
    <t>엘에스웨어 김민 팀장</t>
    <phoneticPr fontId="7" type="noConversion"/>
  </si>
  <si>
    <t>단계 : 분석단계</t>
    <phoneticPr fontId="3" type="noConversion"/>
  </si>
  <si>
    <t>한국저작권위원회  차태원 팀장</t>
    <phoneticPr fontId="4" type="noConversion"/>
  </si>
  <si>
    <t>품질보증활동 결과서</t>
    <phoneticPr fontId="7" type="noConversion"/>
  </si>
  <si>
    <t>버전 : 1.0</t>
    <phoneticPr fontId="7" type="noConversion"/>
  </si>
  <si>
    <t>평가 체크리스트</t>
    <phoneticPr fontId="3" type="noConversion"/>
  </si>
  <si>
    <t>프로세스</t>
    <phoneticPr fontId="3" type="noConversion"/>
  </si>
  <si>
    <t>활동</t>
    <phoneticPr fontId="3" type="noConversion"/>
  </si>
  <si>
    <t>평가결과</t>
    <phoneticPr fontId="3" type="noConversion"/>
  </si>
  <si>
    <t>산출물</t>
    <phoneticPr fontId="3" type="noConversion"/>
  </si>
  <si>
    <t>프로세스</t>
    <phoneticPr fontId="3" type="noConversion"/>
  </si>
  <si>
    <t>계</t>
    <phoneticPr fontId="3" type="noConversion"/>
  </si>
  <si>
    <t>평가</t>
    <phoneticPr fontId="3" type="noConversion"/>
  </si>
  <si>
    <t>점수</t>
    <phoneticPr fontId="3" type="noConversion"/>
  </si>
  <si>
    <t>프로젝트 계획</t>
    <phoneticPr fontId="3" type="noConversion"/>
  </si>
  <si>
    <t>프로젝트에서 WBS를 활용하고 있는가?</t>
  </si>
  <si>
    <t>개발 생명주기가 계획서에 명시되어 있는가?</t>
  </si>
  <si>
    <t>프로젝트 관리 개발(분석/설계/구현/테스트 등) 품질보증, 형상 관리(측정 및 분석 등에 대한 수행 절차 기준, 산출물 양식이 있는가?</t>
  </si>
  <si>
    <t>프로젝트 개발 및 관리 공수를 산정했는가?</t>
  </si>
  <si>
    <t>프로젝트의 개발 FF 견적을 했는가?</t>
  </si>
  <si>
    <t>공수산정 기법이 표준으로 정립되어 있는가?</t>
  </si>
  <si>
    <t>마일스톤과 실행 일정 계획을 수립했는가?</t>
  </si>
  <si>
    <t>초기위험 식별, 영향 분석 및 평가, 등급 부여 대응 전략 및 방안 수립이 되었는가?</t>
  </si>
  <si>
    <t>인력 장비 자재 등에 대한 투입량, 수급 방안, 투입 일정 등 계획을 수립했는가?</t>
  </si>
  <si>
    <t>작업산출물 저장/배포/권한 등이 계획되었는가?</t>
  </si>
  <si>
    <t>프로젝트 팀원 교육 계획을 수립하였는가?</t>
  </si>
  <si>
    <t>이해관계자 회의 등 참여 계획이 있는가?</t>
  </si>
  <si>
    <t>프로젝트 계획서를 문서로 작성하여 보고 하였는가?</t>
  </si>
  <si>
    <t>프로젝트 주/월간 보고서가 작성되는가?</t>
  </si>
  <si>
    <t>진척률, 투입공수, 이슈 건수 등이 보고 되는가?</t>
  </si>
  <si>
    <t>주/월간 회의에서 제기된 프로젝트 이슈가 회의록에 기록되어 있는가?</t>
  </si>
  <si>
    <t>마일스톤 시점까지 작성 산출물을 이해관계자의 검토를 수행하고, 이슈를 조치하는가?</t>
  </si>
  <si>
    <t>식별된 이슈를 이슈관리 대장이나 이슈관리 도구를 활용하여 관리하고 있는가?</t>
  </si>
  <si>
    <t>식별된 이슈를 해결하기 위한 계획이 수립되고 진행되었는가?</t>
  </si>
  <si>
    <t>식별된 이슈들이 해결되어 종료되었는가?</t>
  </si>
  <si>
    <t>종료된 이슈는 종료 기준, 조치 담당자, 조치 결과가 기재되어 있는가?</t>
  </si>
  <si>
    <t>외부에서 구매할 때, 획득할 제품의 요구사항을 명확히 정의하는가?</t>
  </si>
  <si>
    <t>외부 조달의 경우 획득 방법(구매, 패키지 커스터마이징, in-house)을 정의하는가?</t>
  </si>
  <si>
    <t>협력업체를 선정할 때 수치화할 수 있는 평가/선정 기준이 있는가?</t>
  </si>
  <si>
    <t>협력업체와 계약서를 체결할 때 사용하는 자체 표준 계약서가 있는가?</t>
  </si>
  <si>
    <t>협력업체와 함께 주/월간 계약 이행 실적을 검토하고 회의록을 작성하는가?</t>
  </si>
  <si>
    <t>협력업체에서 작성한 작업산출물에 대해 검토하고 있는가?</t>
  </si>
  <si>
    <t>협력업체의 제품을 인수하기 위해 인수 테스트를 수행하는가?</t>
  </si>
  <si>
    <t>제품 인수를 위한 인수 기준과 테스트 시나리오를 작성하는가?</t>
  </si>
  <si>
    <t>점검 항목</t>
    <phoneticPr fontId="3" type="noConversion"/>
  </si>
  <si>
    <t>프로젝트의 목표 및 범위를 결정한다.</t>
    <phoneticPr fontId="3" type="noConversion"/>
  </si>
  <si>
    <t>생명주기를 정의한다.</t>
    <phoneticPr fontId="3" type="noConversion"/>
  </si>
  <si>
    <t>적용할 프로젝트의 프로세스를 정의한다.</t>
    <phoneticPr fontId="3" type="noConversion"/>
  </si>
  <si>
    <t>공수와 비용을 견적한다.</t>
    <phoneticPr fontId="3" type="noConversion"/>
  </si>
  <si>
    <t>위험관리 계획을 수립한다</t>
    <phoneticPr fontId="3" type="noConversion"/>
  </si>
  <si>
    <t>자원관리 계획을 수립한다.</t>
    <phoneticPr fontId="3" type="noConversion"/>
  </si>
  <si>
    <t>데이터 관리 계획을 수립한다.</t>
    <phoneticPr fontId="3" type="noConversion"/>
  </si>
  <si>
    <t>필요한 지식과 기술에 대한 계획을 수립한다.</t>
    <phoneticPr fontId="3" type="noConversion"/>
  </si>
  <si>
    <t>이해관계자들의 참여 계획을 수립한다.</t>
    <phoneticPr fontId="3" type="noConversion"/>
  </si>
  <si>
    <t>프로젝트 계획서를 작성하고 승인을 받는가.</t>
    <phoneticPr fontId="3" type="noConversion"/>
  </si>
  <si>
    <t>프로젝트 계획 요소들을 확인한다.</t>
    <phoneticPr fontId="3" type="noConversion"/>
  </si>
  <si>
    <t>프로젝트의 진척 사항을 검토한다.</t>
    <phoneticPr fontId="3" type="noConversion"/>
  </si>
  <si>
    <t>주요 단계별 검토를 수행한다.</t>
    <phoneticPr fontId="3" type="noConversion"/>
  </si>
  <si>
    <t>식별된 문제들을 분석한다.</t>
    <phoneticPr fontId="3" type="noConversion"/>
  </si>
  <si>
    <t>시정조치 활동을 실행한다.</t>
    <phoneticPr fontId="3" type="noConversion"/>
  </si>
  <si>
    <t>획득 대상 및 범위를 결정한다.</t>
    <phoneticPr fontId="3" type="noConversion"/>
  </si>
  <si>
    <t>협력업체를 선정한다.</t>
    <phoneticPr fontId="3" type="noConversion"/>
  </si>
  <si>
    <t>협력업체와 계약을 체결한다.</t>
    <phoneticPr fontId="3" type="noConversion"/>
  </si>
  <si>
    <t>협력업체의 계약 이행 여부를 확인한다.</t>
    <phoneticPr fontId="3" type="noConversion"/>
  </si>
  <si>
    <t>재품의 인수를 승인한다.</t>
    <phoneticPr fontId="3" type="noConversion"/>
  </si>
  <si>
    <t>프로젝트 통제</t>
    <phoneticPr fontId="3" type="noConversion"/>
  </si>
  <si>
    <t>협력 업체 관리</t>
    <phoneticPr fontId="3" type="noConversion"/>
  </si>
  <si>
    <t>품질 보증 활동 결과서 (프로젝트관리)</t>
    <phoneticPr fontId="7" type="noConversion"/>
  </si>
  <si>
    <t>품질 보증 활동 결과서 (분석)</t>
    <phoneticPr fontId="7" type="noConversion"/>
  </si>
  <si>
    <t>고객 요구사항을 도출하여 명세화하여 요구사항명세서 또는 요구사항 정의서를 작성하는가?</t>
    <phoneticPr fontId="25" type="noConversion"/>
  </si>
  <si>
    <t>고객 요구사항의 변경 요청을 변경통제회의를 통해 승인하며, 변경 이력을 관리하고 있는가?</t>
    <phoneticPr fontId="25" type="noConversion"/>
  </si>
  <si>
    <t>요구사항 변경 요청서, 변경 검토 결과, 변경 결과 문서를 작성하는가?</t>
    <phoneticPr fontId="25" type="noConversion"/>
  </si>
  <si>
    <t>요구사항 추적 매트릭스를 작성하여 요구사항과 단계 주요 산출물과 매핑이 되는가?</t>
    <phoneticPr fontId="25" type="noConversion"/>
  </si>
  <si>
    <t>요구사항과 기능 시나리오, 프로그램 상세 설계서, 화면 서계서, 소스코드, 테스트 케이스가 모두 매핑되고 만족되는가?</t>
    <phoneticPr fontId="25" type="noConversion"/>
  </si>
  <si>
    <t>요구사항이 모두 만족되도록 설게/구현/테스트 되었는지, 요구사항과 산출물 간의 일관성을 검토하는가?</t>
    <phoneticPr fontId="25" type="noConversion"/>
  </si>
  <si>
    <t>요구사항 명세에 기능과 비기능을 분류하고, 기능은 계층 구조로 분할하여 관리하고 있는가?</t>
    <phoneticPr fontId="25" type="noConversion"/>
  </si>
  <si>
    <t>기능 명세서에 기능에 대한 상세 설명이 있는가?</t>
    <phoneticPr fontId="25" type="noConversion"/>
  </si>
  <si>
    <t>서브 시스템에 대한 운용 시나리오, 활동 다이어그램, 프로세스 흐름 등으로 명세하고 있는가?</t>
    <phoneticPr fontId="25" type="noConversion"/>
  </si>
  <si>
    <t>데이터 관련 ERD를 작성하고 있는가?</t>
    <phoneticPr fontId="25" type="noConversion"/>
  </si>
  <si>
    <t>유즈케이스 모델링과 명세서를 작성하는가?</t>
    <phoneticPr fontId="25" type="noConversion"/>
  </si>
  <si>
    <t>분석산출물을 검토하고 보완했는가?</t>
    <phoneticPr fontId="25" type="noConversion"/>
  </si>
  <si>
    <t>요구사항과 분석산출물은 추적성을 유지하고 있는가?</t>
    <phoneticPr fontId="25" type="noConversion"/>
  </si>
  <si>
    <t>고객 요구사항을 정의한다.</t>
    <phoneticPr fontId="25" type="noConversion"/>
  </si>
  <si>
    <t>고객 요구사항의 변경을 관리한다.</t>
    <phoneticPr fontId="25" type="noConversion"/>
  </si>
  <si>
    <t>고객 요구사항과 산출물간 추적성을 유지한다.</t>
    <phoneticPr fontId="25" type="noConversion"/>
  </si>
  <si>
    <t>요구사항 관리</t>
    <phoneticPr fontId="3" type="noConversion"/>
  </si>
  <si>
    <t>소프트웨어 요구사항을 정의한다.</t>
    <phoneticPr fontId="25" type="noConversion"/>
  </si>
  <si>
    <t>소프트웨어 요구사항을 분석한다.</t>
    <phoneticPr fontId="25" type="noConversion"/>
  </si>
  <si>
    <t>소프트웨어 요구사항을 검토한다.</t>
    <phoneticPr fontId="25" type="noConversion"/>
  </si>
  <si>
    <t>분석</t>
    <phoneticPr fontId="25" type="noConversion"/>
  </si>
  <si>
    <t>품질 보증 활동 결과서 (설계)</t>
    <phoneticPr fontId="7" type="noConversion"/>
  </si>
  <si>
    <t>단계 : 설계단계</t>
    <phoneticPr fontId="3" type="noConversion"/>
  </si>
  <si>
    <t>컴포넌트 또는 서브시스템들 사이의 인터페이스가 식별되어 상세하게 문서화 되었는가?</t>
    <phoneticPr fontId="25" type="noConversion"/>
  </si>
  <si>
    <t>사용자 인터페이스 설계가 진행되어 문서화 되어 있는가?</t>
    <phoneticPr fontId="25" type="noConversion"/>
  </si>
  <si>
    <t>데이터베이스 설계가 진행되어 ERD와 테이블 설계서가 문서화 되었는가?</t>
    <phoneticPr fontId="25" type="noConversion"/>
  </si>
  <si>
    <t>프로그램 단위로 명세화된 상세 설계서가 문서화 되었는가?</t>
    <phoneticPr fontId="25" type="noConversion"/>
  </si>
  <si>
    <t>단위/통합/시스템 테스트에 대한 전반적인 테스트 계획을 수립하였는가?</t>
    <phoneticPr fontId="25" type="noConversion"/>
  </si>
  <si>
    <t>테스트 유형별 전략과 방안, 테스트 일정이 계획되어 있는가?</t>
    <phoneticPr fontId="25" type="noConversion"/>
  </si>
  <si>
    <t>상세 설계를 수행한다.</t>
    <phoneticPr fontId="25" type="noConversion"/>
  </si>
  <si>
    <t>구조 설계를 수행한다.</t>
    <phoneticPr fontId="25" type="noConversion"/>
  </si>
  <si>
    <t>테스트 계획을 수립한다.</t>
    <phoneticPr fontId="25" type="noConversion"/>
  </si>
  <si>
    <t>설계</t>
    <phoneticPr fontId="25" type="noConversion"/>
  </si>
  <si>
    <t>테스트</t>
    <phoneticPr fontId="25" type="noConversion"/>
  </si>
  <si>
    <t>구현</t>
    <phoneticPr fontId="25" type="noConversion"/>
  </si>
  <si>
    <t>소프트웨어 단위를 구현한다</t>
    <phoneticPr fontId="25" type="noConversion"/>
  </si>
  <si>
    <t>단위 테스트를 수행한다</t>
    <phoneticPr fontId="25" type="noConversion"/>
  </si>
  <si>
    <t>소프트웨어를 통합한다</t>
    <phoneticPr fontId="25" type="noConversion"/>
  </si>
  <si>
    <t>통합테스트를 수행한다</t>
    <phoneticPr fontId="25" type="noConversion"/>
  </si>
  <si>
    <t>소프트웨어가 설계에 따라 개발되고 단위 테스트를 수행하는가?</t>
    <phoneticPr fontId="25" type="noConversion"/>
  </si>
  <si>
    <t>코드 개발 표준이 있으며, 코드 개발 표준을 준수하고 있는가?</t>
    <phoneticPr fontId="25" type="noConversion"/>
  </si>
  <si>
    <t>소스코드는 주요 부분에 대해 검토를 수행하는가?</t>
    <phoneticPr fontId="25" type="noConversion"/>
  </si>
  <si>
    <t>단위테스트 케이스는 문서화하여 작성하는가?</t>
    <phoneticPr fontId="25" type="noConversion"/>
  </si>
  <si>
    <t>단위테스트에서 발견된 결함은 문서화하여 조치될 때까지 추적 관리하는가?</t>
    <phoneticPr fontId="25" type="noConversion"/>
  </si>
  <si>
    <t>개발자 수정이 정지된 시점에 소스코드를 형상관리 담당자에 의해 체크아웃되어 형상빌드를 통해 통합 실행코드로 변환하고 있는가?</t>
    <phoneticPr fontId="25" type="noConversion"/>
  </si>
  <si>
    <t>통합 테스트는 기능, 성능, 연동 등 전반적인 테스트를 수행하고 있는가?</t>
    <phoneticPr fontId="25" type="noConversion"/>
  </si>
  <si>
    <t>통합 테스트 계획은 별도로 수립하여 진행하고 있는가?</t>
    <phoneticPr fontId="25" type="noConversion"/>
  </si>
  <si>
    <t>통합 테스트 시나리오와 테스트케이스를 문서화하여 작성하는가?</t>
    <phoneticPr fontId="25" type="noConversion"/>
  </si>
  <si>
    <t>통합 테스트에서 발견된 결함은 조치할 때까지 추적 관리하는가?</t>
    <phoneticPr fontId="25" type="noConversion"/>
  </si>
  <si>
    <t>통합 테스트 결과는 상위 관리자나 임원에게 문서로 보고하고 있는가?</t>
    <phoneticPr fontId="25" type="noConversion"/>
  </si>
  <si>
    <t>품질 보증 활동 결과서 (구현)</t>
    <phoneticPr fontId="7" type="noConversion"/>
  </si>
  <si>
    <t>단계 : 구현단계</t>
    <phoneticPr fontId="3" type="noConversion"/>
  </si>
  <si>
    <t>시스템 테스트를 수행한다.</t>
    <phoneticPr fontId="25" type="noConversion"/>
  </si>
  <si>
    <t>개발된 제품이 고객 요구사항을 만족하는지 검증하기 위해서 실제 사용 환경 또는 실사용 환경과 거의 유사한 환경에서 테스트를 수행하는가?</t>
    <phoneticPr fontId="25" type="noConversion"/>
  </si>
  <si>
    <t>성능, 부하, 스트레스 테스트를 수행하는가?</t>
    <phoneticPr fontId="25" type="noConversion"/>
  </si>
  <si>
    <t>테스트에서 발견된 결함을 시정조치될 때까지 추적 관리하는가?</t>
    <phoneticPr fontId="25" type="noConversion"/>
  </si>
  <si>
    <t>고객이 인수하기 위해서 테스트를 수행할 수 있도록 지원하는가?</t>
    <phoneticPr fontId="25" type="noConversion"/>
  </si>
  <si>
    <t>품질 보증 활동 결과서 (테스트)</t>
    <phoneticPr fontId="7" type="noConversion"/>
  </si>
  <si>
    <t>단계 : 테스트단계</t>
    <phoneticPr fontId="3" type="noConversion"/>
  </si>
  <si>
    <t>고객에게 제품을 활요할 수 있는 교육을 시키는가?</t>
    <phoneticPr fontId="25" type="noConversion"/>
  </si>
  <si>
    <t>인수를 지원한다.</t>
    <phoneticPr fontId="25" type="noConversion"/>
  </si>
  <si>
    <t>* 평가 점수 산정 방법 : F(Full Satisfaction/완전만족 - 100점), L(Largely Satisfaction/거의만족 - 80점), P(Partialy Satisfaction/치명적 사항 도출-50점, N(None - 0점), NA(Not Applicable - 0점)</t>
  </si>
  <si>
    <t>프로젝트 : 저작권기술 성능평가 시스템 개선 및 고도화</t>
    <phoneticPr fontId="4" type="noConversion"/>
  </si>
  <si>
    <t>작성일자 : 2018-05-29</t>
    <phoneticPr fontId="7" type="noConversion"/>
  </si>
  <si>
    <t>주식회사 굿씽크 곽종 부장</t>
    <phoneticPr fontId="7" type="noConversion"/>
  </si>
  <si>
    <t>엘에스웨어 신창권 상무</t>
    <phoneticPr fontId="3" type="noConversion"/>
  </si>
  <si>
    <t>F</t>
    <phoneticPr fontId="3" type="noConversion"/>
  </si>
  <si>
    <t>NA</t>
    <phoneticPr fontId="3" type="noConversion"/>
  </si>
  <si>
    <t>일정과 예산을 결정한다.</t>
    <phoneticPr fontId="3" type="noConversion"/>
  </si>
  <si>
    <t>L</t>
    <phoneticPr fontId="3" type="noConversion"/>
  </si>
  <si>
    <t>P</t>
    <phoneticPr fontId="3" type="noConversion"/>
  </si>
  <si>
    <t>NA</t>
    <phoneticPr fontId="3" type="noConversion"/>
  </si>
  <si>
    <t>F</t>
    <phoneticPr fontId="25" type="noConversion"/>
  </si>
  <si>
    <t>L</t>
    <phoneticPr fontId="25" type="noConversion"/>
  </si>
  <si>
    <t>L</t>
    <phoneticPr fontId="25" type="noConversion"/>
  </si>
  <si>
    <t>L</t>
    <phoneticPr fontId="25" type="noConversion"/>
  </si>
  <si>
    <t>L</t>
    <phoneticPr fontId="25" type="noConversion"/>
  </si>
  <si>
    <t>NA</t>
    <phoneticPr fontId="25" type="noConversion"/>
  </si>
  <si>
    <t>F</t>
    <phoneticPr fontId="25" type="noConversion"/>
  </si>
  <si>
    <t>작성일자 : 2018-06-29</t>
    <phoneticPr fontId="3" type="noConversion"/>
  </si>
  <si>
    <t>작성일자 : 2018-07-27</t>
    <phoneticPr fontId="3" type="noConversion"/>
  </si>
  <si>
    <t>작성일자 : 2018-07-06</t>
    <phoneticPr fontId="3" type="noConversion"/>
  </si>
  <si>
    <t>F</t>
    <phoneticPr fontId="25" type="noConversion"/>
  </si>
  <si>
    <t>F</t>
    <phoneticPr fontId="25" type="noConversion"/>
  </si>
  <si>
    <t>F</t>
    <phoneticPr fontId="25" type="noConversion"/>
  </si>
  <si>
    <t>F</t>
    <phoneticPr fontId="25" type="noConversion"/>
  </si>
  <si>
    <t>F</t>
    <phoneticPr fontId="25" type="noConversion"/>
  </si>
  <si>
    <t>F</t>
    <phoneticPr fontId="25" type="noConversion"/>
  </si>
  <si>
    <t>F</t>
    <phoneticPr fontId="25" type="noConversion"/>
  </si>
  <si>
    <t>F</t>
    <phoneticPr fontId="25" type="noConversion"/>
  </si>
  <si>
    <t>F</t>
    <phoneticPr fontId="25" type="noConversion"/>
  </si>
  <si>
    <t>L</t>
    <phoneticPr fontId="25" type="noConversion"/>
  </si>
  <si>
    <t>F</t>
    <phoneticPr fontId="25" type="noConversion"/>
  </si>
  <si>
    <t>F</t>
    <phoneticPr fontId="25" type="noConversion"/>
  </si>
  <si>
    <t>F</t>
    <phoneticPr fontId="25" type="noConversion"/>
  </si>
  <si>
    <t>F</t>
    <phoneticPr fontId="25" type="noConversion"/>
  </si>
  <si>
    <t>작성일자 : 2018-11-13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</si>
</sst>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2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0"/>
      <name val="Book Antiqua"/>
      <family val="1"/>
    </font>
    <font>
      <b/>
      <sz val="18"/>
      <name val="궁서"/>
      <family val="1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name val="돋움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Helv"/>
      <family val="2"/>
    </font>
    <font>
      <sz val="9"/>
      <name val="굴림"/>
      <family val="3"/>
      <charset val="129"/>
    </font>
    <font>
      <sz val="8"/>
      <name val="맑은 고딕"/>
      <family val="3"/>
      <charset val="129"/>
      <scheme val="minor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1" fontId="9" fillId="0" borderId="0" applyFont="0" applyFill="0" applyBorder="0" applyAlignment="0" applyProtection="0"/>
    <xf numFmtId="0" fontId="23" fillId="0" borderId="0"/>
    <xf numFmtId="0" fontId="4" fillId="0" borderId="0"/>
    <xf numFmtId="0" fontId="9" fillId="0" borderId="0"/>
    <xf numFmtId="0" fontId="4" fillId="0" borderId="0"/>
  </cellStyleXfs>
  <cellXfs count="1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5"/>
    <xf numFmtId="0" fontId="8" fillId="0" borderId="1" xfId="3" applyFont="1" applyBorder="1" applyAlignment="1">
      <alignment vertical="top" wrapText="1"/>
    </xf>
    <xf numFmtId="0" fontId="8" fillId="0" borderId="2" xfId="3" applyFont="1" applyBorder="1" applyAlignment="1">
      <alignment vertical="top" wrapText="1"/>
    </xf>
    <xf numFmtId="0" fontId="8" fillId="0" borderId="3" xfId="3" applyFont="1" applyBorder="1" applyAlignment="1">
      <alignment horizontal="left" vertical="top" wrapText="1"/>
    </xf>
    <xf numFmtId="0" fontId="9" fillId="0" borderId="0" xfId="3" applyFont="1" applyAlignment="1">
      <alignment vertical="center"/>
    </xf>
    <xf numFmtId="0" fontId="4" fillId="0" borderId="0" xfId="3" applyAlignment="1">
      <alignment vertical="center"/>
    </xf>
    <xf numFmtId="0" fontId="11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176" fontId="13" fillId="0" borderId="0" xfId="3" applyNumberFormat="1" applyFont="1" applyBorder="1" applyAlignment="1">
      <alignment horizontal="center" vertical="center" wrapText="1"/>
    </xf>
    <xf numFmtId="176" fontId="13" fillId="0" borderId="4" xfId="3" applyNumberFormat="1" applyFont="1" applyBorder="1" applyAlignment="1">
      <alignment horizontal="center" vertical="center" wrapText="1"/>
    </xf>
    <xf numFmtId="0" fontId="14" fillId="0" borderId="4" xfId="3" applyFont="1" applyBorder="1" applyAlignment="1">
      <alignment horizontal="left" vertical="center"/>
    </xf>
    <xf numFmtId="0" fontId="4" fillId="0" borderId="4" xfId="3" applyBorder="1" applyAlignment="1">
      <alignment horizontal="left" vertical="center"/>
    </xf>
    <xf numFmtId="0" fontId="4" fillId="0" borderId="4" xfId="3" applyBorder="1" applyAlignment="1">
      <alignment vertical="center"/>
    </xf>
    <xf numFmtId="0" fontId="4" fillId="0" borderId="4" xfId="3" applyFont="1" applyBorder="1" applyAlignment="1">
      <alignment vertical="center"/>
    </xf>
    <xf numFmtId="0" fontId="4" fillId="0" borderId="4" xfId="3" applyFont="1" applyBorder="1" applyAlignment="1">
      <alignment horizontal="left" vertical="center"/>
    </xf>
    <xf numFmtId="0" fontId="4" fillId="0" borderId="0" xfId="3" applyFont="1" applyBorder="1" applyAlignment="1">
      <alignment vertical="center"/>
    </xf>
    <xf numFmtId="0" fontId="4" fillId="0" borderId="0" xfId="5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3" applyFont="1" applyBorder="1" applyAlignment="1">
      <alignment vertical="center"/>
    </xf>
    <xf numFmtId="0" fontId="4" fillId="0" borderId="0" xfId="3" applyBorder="1" applyAlignment="1">
      <alignment vertical="center"/>
    </xf>
    <xf numFmtId="14" fontId="4" fillId="0" borderId="0" xfId="3" quotePrefix="1" applyNumberFormat="1" applyFont="1" applyBorder="1" applyAlignment="1">
      <alignment vertical="center"/>
    </xf>
    <xf numFmtId="0" fontId="8" fillId="0" borderId="4" xfId="3" applyFont="1" applyBorder="1" applyAlignment="1">
      <alignment horizontal="left" vertical="center"/>
    </xf>
    <xf numFmtId="176" fontId="13" fillId="0" borderId="0" xfId="3" applyNumberFormat="1" applyFont="1" applyBorder="1" applyAlignment="1">
      <alignment horizontal="center" vertical="top" wrapText="1"/>
    </xf>
    <xf numFmtId="0" fontId="4" fillId="0" borderId="0" xfId="3" applyFont="1" applyBorder="1" applyAlignment="1"/>
    <xf numFmtId="14" fontId="4" fillId="0" borderId="0" xfId="3" quotePrefix="1" applyNumberFormat="1" applyFont="1" applyBorder="1" applyAlignment="1"/>
    <xf numFmtId="0" fontId="17" fillId="0" borderId="0" xfId="3" applyFont="1" applyBorder="1" applyAlignment="1">
      <alignment horizontal="center" vertical="top" wrapText="1"/>
    </xf>
    <xf numFmtId="0" fontId="18" fillId="0" borderId="0" xfId="3" applyFont="1" applyBorder="1" applyAlignment="1"/>
    <xf numFmtId="0" fontId="17" fillId="0" borderId="0" xfId="3" applyFont="1" applyBorder="1" applyAlignment="1"/>
    <xf numFmtId="0" fontId="21" fillId="0" borderId="0" xfId="3" applyFont="1" applyAlignment="1">
      <alignment vertical="center"/>
    </xf>
    <xf numFmtId="176" fontId="22" fillId="0" borderId="5" xfId="3" applyNumberFormat="1" applyFont="1" applyBorder="1" applyAlignment="1">
      <alignment horizontal="center" vertical="top" wrapText="1"/>
    </xf>
    <xf numFmtId="176" fontId="22" fillId="0" borderId="6" xfId="3" applyNumberFormat="1" applyFont="1" applyBorder="1" applyAlignment="1">
      <alignment horizontal="center" vertical="top" wrapText="1"/>
    </xf>
    <xf numFmtId="176" fontId="8" fillId="0" borderId="6" xfId="3" applyNumberFormat="1" applyFont="1" applyBorder="1" applyAlignment="1">
      <alignment horizontal="center" vertical="top" wrapText="1"/>
    </xf>
    <xf numFmtId="0" fontId="17" fillId="0" borderId="7" xfId="3" applyFont="1" applyBorder="1" applyAlignment="1">
      <alignment horizontal="center" vertical="top" wrapText="1"/>
    </xf>
    <xf numFmtId="0" fontId="4" fillId="0" borderId="0" xfId="5" applyBorder="1"/>
    <xf numFmtId="0" fontId="24" fillId="0" borderId="0" xfId="4" applyFont="1" applyAlignment="1">
      <alignment horizontal="center"/>
    </xf>
    <xf numFmtId="0" fontId="24" fillId="0" borderId="0" xfId="4" applyFont="1" applyAlignment="1">
      <alignment horizontal="left" indent="1"/>
    </xf>
    <xf numFmtId="0" fontId="24" fillId="0" borderId="0" xfId="4" applyFont="1" applyAlignment="1">
      <alignment horizontal="center" vertical="center"/>
    </xf>
    <xf numFmtId="0" fontId="24" fillId="0" borderId="8" xfId="4" applyFont="1" applyBorder="1" applyAlignment="1">
      <alignment horizontal="center" vertical="center"/>
    </xf>
    <xf numFmtId="0" fontId="24" fillId="0" borderId="0" xfId="4" applyFont="1" applyAlignment="1">
      <alignment horizontal="center" wrapText="1"/>
    </xf>
    <xf numFmtId="0" fontId="24" fillId="3" borderId="8" xfId="4" applyFont="1" applyFill="1" applyBorder="1" applyAlignment="1">
      <alignment horizontal="center" vertical="center"/>
    </xf>
    <xf numFmtId="0" fontId="8" fillId="3" borderId="8" xfId="4" applyFont="1" applyFill="1" applyBorder="1" applyAlignment="1">
      <alignment horizontal="center" vertical="center"/>
    </xf>
    <xf numFmtId="0" fontId="24" fillId="3" borderId="13" xfId="4" applyFont="1" applyFill="1" applyBorder="1" applyAlignment="1">
      <alignment horizontal="center" vertical="center"/>
    </xf>
    <xf numFmtId="0" fontId="26" fillId="2" borderId="8" xfId="4" applyFont="1" applyFill="1" applyBorder="1" applyAlignment="1">
      <alignment horizontal="center" vertical="center"/>
    </xf>
    <xf numFmtId="0" fontId="19" fillId="0" borderId="0" xfId="3" applyFont="1" applyAlignment="1">
      <alignment horizontal="center"/>
    </xf>
    <xf numFmtId="0" fontId="8" fillId="0" borderId="12" xfId="3" applyFont="1" applyBorder="1" applyAlignment="1">
      <alignment horizontal="center"/>
    </xf>
    <xf numFmtId="0" fontId="8" fillId="0" borderId="16" xfId="3" applyFont="1" applyBorder="1" applyAlignment="1">
      <alignment horizontal="center"/>
    </xf>
    <xf numFmtId="0" fontId="8" fillId="0" borderId="17" xfId="3" applyFont="1" applyBorder="1" applyAlignment="1">
      <alignment horizontal="center"/>
    </xf>
    <xf numFmtId="14" fontId="8" fillId="0" borderId="17" xfId="3" quotePrefix="1" applyNumberFormat="1" applyFont="1" applyBorder="1" applyAlignment="1">
      <alignment horizontal="center"/>
    </xf>
    <xf numFmtId="0" fontId="8" fillId="0" borderId="15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1" xfId="3" applyFont="1" applyBorder="1" applyAlignment="1">
      <alignment horizontal="center"/>
    </xf>
    <xf numFmtId="0" fontId="18" fillId="0" borderId="2" xfId="3" applyFont="1" applyBorder="1" applyAlignment="1">
      <alignment horizontal="center"/>
    </xf>
    <xf numFmtId="0" fontId="17" fillId="0" borderId="2" xfId="3" applyFont="1" applyBorder="1" applyAlignment="1">
      <alignment horizontal="center"/>
    </xf>
    <xf numFmtId="0" fontId="17" fillId="0" borderId="19" xfId="3" applyFont="1" applyBorder="1" applyAlignment="1">
      <alignment horizontal="center"/>
    </xf>
    <xf numFmtId="0" fontId="20" fillId="0" borderId="0" xfId="3" applyFont="1" applyAlignment="1">
      <alignment horizontal="center"/>
    </xf>
    <xf numFmtId="0" fontId="8" fillId="0" borderId="34" xfId="3" applyFont="1" applyBorder="1" applyAlignment="1">
      <alignment horizontal="center"/>
    </xf>
    <xf numFmtId="0" fontId="8" fillId="0" borderId="35" xfId="3" applyFont="1" applyBorder="1" applyAlignment="1">
      <alignment horizontal="center"/>
    </xf>
    <xf numFmtId="0" fontId="8" fillId="0" borderId="36" xfId="3" applyFont="1" applyBorder="1" applyAlignment="1">
      <alignment horizontal="center"/>
    </xf>
    <xf numFmtId="0" fontId="8" fillId="0" borderId="10" xfId="3" applyFont="1" applyBorder="1" applyAlignment="1">
      <alignment horizontal="center"/>
    </xf>
    <xf numFmtId="0" fontId="5" fillId="0" borderId="20" xfId="3" applyFont="1" applyBorder="1" applyAlignment="1">
      <alignment horizontal="center" vertical="top" wrapText="1"/>
    </xf>
    <xf numFmtId="0" fontId="5" fillId="0" borderId="21" xfId="3" applyFont="1" applyBorder="1" applyAlignment="1">
      <alignment horizontal="center" vertical="top" wrapText="1"/>
    </xf>
    <xf numFmtId="0" fontId="5" fillId="0" borderId="22" xfId="3" applyFont="1" applyBorder="1" applyAlignment="1">
      <alignment horizontal="center" vertical="top" wrapText="1"/>
    </xf>
    <xf numFmtId="0" fontId="5" fillId="0" borderId="23" xfId="3" applyFont="1" applyBorder="1" applyAlignment="1">
      <alignment horizontal="center" vertical="top" wrapText="1"/>
    </xf>
    <xf numFmtId="0" fontId="5" fillId="0" borderId="24" xfId="3" applyFont="1" applyBorder="1" applyAlignment="1">
      <alignment horizontal="center" vertical="top" wrapText="1"/>
    </xf>
    <xf numFmtId="0" fontId="5" fillId="0" borderId="25" xfId="3" applyFont="1" applyBorder="1" applyAlignment="1">
      <alignment horizontal="center" vertical="top" wrapText="1"/>
    </xf>
    <xf numFmtId="0" fontId="6" fillId="0" borderId="26" xfId="3" applyFont="1" applyBorder="1" applyAlignment="1">
      <alignment horizontal="center" vertical="center" wrapText="1"/>
    </xf>
    <xf numFmtId="0" fontId="6" fillId="0" borderId="27" xfId="3" applyFont="1" applyBorder="1" applyAlignment="1">
      <alignment horizontal="center" vertical="center" wrapText="1"/>
    </xf>
    <xf numFmtId="0" fontId="6" fillId="0" borderId="28" xfId="3" applyFont="1" applyBorder="1" applyAlignment="1">
      <alignment horizontal="center" vertical="center" wrapText="1"/>
    </xf>
    <xf numFmtId="0" fontId="6" fillId="0" borderId="29" xfId="3" applyFont="1" applyBorder="1" applyAlignment="1">
      <alignment horizontal="center" vertical="center" wrapText="1"/>
    </xf>
    <xf numFmtId="0" fontId="6" fillId="0" borderId="30" xfId="3" applyFont="1" applyBorder="1" applyAlignment="1">
      <alignment horizontal="center" vertical="center" wrapText="1"/>
    </xf>
    <xf numFmtId="0" fontId="6" fillId="0" borderId="31" xfId="3" applyFont="1" applyBorder="1" applyAlignment="1">
      <alignment horizontal="center" vertical="center" wrapText="1"/>
    </xf>
    <xf numFmtId="0" fontId="8" fillId="0" borderId="18" xfId="3" applyFont="1" applyBorder="1" applyAlignment="1">
      <alignment horizontal="left" vertical="top" wrapText="1"/>
    </xf>
    <xf numFmtId="0" fontId="8" fillId="0" borderId="1" xfId="3" applyFont="1" applyBorder="1" applyAlignment="1">
      <alignment horizontal="left" vertical="top" wrapText="1"/>
    </xf>
    <xf numFmtId="0" fontId="8" fillId="0" borderId="33" xfId="3" applyFont="1" applyBorder="1" applyAlignment="1">
      <alignment horizontal="left" vertical="top" wrapText="1"/>
    </xf>
    <xf numFmtId="0" fontId="8" fillId="0" borderId="12" xfId="3" applyFont="1" applyBorder="1" applyAlignment="1">
      <alignment horizontal="left" vertical="top" wrapText="1"/>
    </xf>
    <xf numFmtId="0" fontId="8" fillId="0" borderId="16" xfId="3" applyFont="1" applyBorder="1" applyAlignment="1">
      <alignment horizontal="left" vertical="top" wrapText="1"/>
    </xf>
    <xf numFmtId="0" fontId="8" fillId="0" borderId="17" xfId="3" applyFont="1" applyBorder="1" applyAlignment="1">
      <alignment horizontal="left" vertical="top" wrapText="1"/>
    </xf>
    <xf numFmtId="0" fontId="8" fillId="0" borderId="32" xfId="3" applyFont="1" applyBorder="1" applyAlignment="1">
      <alignment horizontal="left" vertical="top" wrapText="1"/>
    </xf>
    <xf numFmtId="0" fontId="10" fillId="0" borderId="0" xfId="3" applyFont="1" applyAlignment="1">
      <alignment horizontal="center"/>
    </xf>
    <xf numFmtId="0" fontId="8" fillId="0" borderId="37" xfId="4" applyFont="1" applyBorder="1" applyAlignment="1">
      <alignment horizontal="center" vertical="center" wrapText="1"/>
    </xf>
    <xf numFmtId="0" fontId="8" fillId="0" borderId="38" xfId="4" applyFont="1" applyBorder="1" applyAlignment="1">
      <alignment horizontal="center" vertical="center" wrapText="1"/>
    </xf>
    <xf numFmtId="0" fontId="8" fillId="0" borderId="14" xfId="4" applyFont="1" applyBorder="1" applyAlignment="1">
      <alignment horizontal="center" vertical="center" wrapText="1"/>
    </xf>
    <xf numFmtId="0" fontId="8" fillId="0" borderId="23" xfId="4" applyFont="1" applyBorder="1" applyAlignment="1">
      <alignment horizontal="center" vertical="center" wrapText="1"/>
    </xf>
    <xf numFmtId="0" fontId="8" fillId="0" borderId="29" xfId="4" applyFont="1" applyBorder="1" applyAlignment="1">
      <alignment horizontal="center" vertical="center" wrapText="1"/>
    </xf>
    <xf numFmtId="0" fontId="8" fillId="0" borderId="25" xfId="4" applyFont="1" applyBorder="1" applyAlignment="1">
      <alignment horizontal="center" vertical="center" wrapText="1"/>
    </xf>
    <xf numFmtId="0" fontId="24" fillId="0" borderId="37" xfId="4" applyFont="1" applyBorder="1" applyAlignment="1">
      <alignment horizontal="center" vertical="center"/>
    </xf>
    <xf numFmtId="0" fontId="24" fillId="0" borderId="38" xfId="4" applyFont="1" applyBorder="1" applyAlignment="1">
      <alignment horizontal="center" vertical="center"/>
    </xf>
    <xf numFmtId="0" fontId="24" fillId="0" borderId="14" xfId="4" applyFont="1" applyBorder="1" applyAlignment="1">
      <alignment horizontal="center" vertical="center"/>
    </xf>
    <xf numFmtId="0" fontId="24" fillId="0" borderId="23" xfId="4" applyFont="1" applyBorder="1" applyAlignment="1">
      <alignment horizontal="center" vertical="center"/>
    </xf>
    <xf numFmtId="0" fontId="24" fillId="0" borderId="29" xfId="4" applyFont="1" applyBorder="1" applyAlignment="1">
      <alignment horizontal="center" vertical="center"/>
    </xf>
    <xf numFmtId="0" fontId="24" fillId="0" borderId="25" xfId="4" applyFont="1" applyBorder="1" applyAlignment="1">
      <alignment horizontal="center" vertical="center"/>
    </xf>
    <xf numFmtId="0" fontId="8" fillId="0" borderId="37" xfId="4" applyFont="1" applyFill="1" applyBorder="1" applyAlignment="1">
      <alignment horizontal="left" vertical="center" wrapText="1"/>
    </xf>
    <xf numFmtId="0" fontId="8" fillId="0" borderId="4" xfId="4" applyFont="1" applyFill="1" applyBorder="1" applyAlignment="1">
      <alignment horizontal="left" vertical="center" wrapText="1"/>
    </xf>
    <xf numFmtId="0" fontId="8" fillId="0" borderId="38" xfId="4" applyFont="1" applyFill="1" applyBorder="1" applyAlignment="1">
      <alignment horizontal="left" vertical="center" wrapText="1"/>
    </xf>
    <xf numFmtId="0" fontId="8" fillId="0" borderId="29" xfId="4" applyFont="1" applyFill="1" applyBorder="1" applyAlignment="1">
      <alignment horizontal="left" vertical="center" wrapText="1"/>
    </xf>
    <xf numFmtId="0" fontId="8" fillId="0" borderId="30" xfId="4" applyFont="1" applyFill="1" applyBorder="1" applyAlignment="1">
      <alignment horizontal="left" vertical="center" wrapText="1"/>
    </xf>
    <xf numFmtId="0" fontId="8" fillId="0" borderId="25" xfId="4" applyFont="1" applyFill="1" applyBorder="1" applyAlignment="1">
      <alignment horizontal="left" vertical="center" wrapText="1"/>
    </xf>
    <xf numFmtId="0" fontId="8" fillId="0" borderId="14" xfId="4" applyFont="1" applyFill="1" applyBorder="1" applyAlignment="1">
      <alignment horizontal="left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8" fillId="0" borderId="23" xfId="4" applyFont="1" applyFill="1" applyBorder="1" applyAlignment="1">
      <alignment horizontal="left" vertical="center" wrapText="1"/>
    </xf>
    <xf numFmtId="0" fontId="8" fillId="0" borderId="12" xfId="4" applyFont="1" applyFill="1" applyBorder="1" applyAlignment="1">
      <alignment horizontal="left" vertical="center" wrapText="1"/>
    </xf>
    <xf numFmtId="0" fontId="8" fillId="0" borderId="16" xfId="4" applyFont="1" applyFill="1" applyBorder="1" applyAlignment="1">
      <alignment horizontal="left" vertical="center" wrapText="1"/>
    </xf>
    <xf numFmtId="0" fontId="8" fillId="0" borderId="17" xfId="4" applyFont="1" applyFill="1" applyBorder="1" applyAlignment="1">
      <alignment horizontal="left" vertical="center" wrapText="1"/>
    </xf>
    <xf numFmtId="0" fontId="24" fillId="0" borderId="8" xfId="4" applyFont="1" applyBorder="1" applyAlignment="1">
      <alignment horizontal="left" vertical="center" wrapText="1"/>
    </xf>
    <xf numFmtId="14" fontId="8" fillId="0" borderId="12" xfId="4" applyNumberFormat="1" applyFont="1" applyBorder="1" applyAlignment="1">
      <alignment horizontal="left" vertical="center" wrapText="1"/>
    </xf>
    <xf numFmtId="14" fontId="8" fillId="0" borderId="16" xfId="4" applyNumberFormat="1" applyFont="1" applyBorder="1" applyAlignment="1">
      <alignment horizontal="left" vertical="center" wrapText="1"/>
    </xf>
    <xf numFmtId="14" fontId="8" fillId="0" borderId="17" xfId="4" applyNumberFormat="1" applyFont="1" applyBorder="1" applyAlignment="1">
      <alignment horizontal="left" vertical="center" wrapText="1"/>
    </xf>
    <xf numFmtId="0" fontId="26" fillId="2" borderId="37" xfId="4" applyFont="1" applyFill="1" applyBorder="1" applyAlignment="1">
      <alignment horizontal="center" vertical="center" wrapText="1"/>
    </xf>
    <xf numFmtId="0" fontId="26" fillId="2" borderId="4" xfId="4" applyFont="1" applyFill="1" applyBorder="1" applyAlignment="1">
      <alignment horizontal="center" vertical="center" wrapText="1"/>
    </xf>
    <xf numFmtId="0" fontId="26" fillId="2" borderId="38" xfId="4" applyFont="1" applyFill="1" applyBorder="1" applyAlignment="1">
      <alignment horizontal="center" vertical="center" wrapText="1"/>
    </xf>
    <xf numFmtId="0" fontId="26" fillId="2" borderId="29" xfId="4" applyFont="1" applyFill="1" applyBorder="1" applyAlignment="1">
      <alignment horizontal="center" vertical="center" wrapText="1"/>
    </xf>
    <xf numFmtId="0" fontId="26" fillId="2" borderId="30" xfId="4" applyFont="1" applyFill="1" applyBorder="1" applyAlignment="1">
      <alignment horizontal="center" vertical="center" wrapText="1"/>
    </xf>
    <xf numFmtId="0" fontId="26" fillId="2" borderId="25" xfId="4" applyFont="1" applyFill="1" applyBorder="1" applyAlignment="1">
      <alignment horizontal="center" vertical="center" wrapText="1"/>
    </xf>
    <xf numFmtId="0" fontId="26" fillId="2" borderId="37" xfId="4" applyFont="1" applyFill="1" applyBorder="1" applyAlignment="1">
      <alignment horizontal="center" vertical="center"/>
    </xf>
    <xf numFmtId="0" fontId="26" fillId="2" borderId="4" xfId="4" applyFont="1" applyFill="1" applyBorder="1" applyAlignment="1">
      <alignment horizontal="center" vertical="center"/>
    </xf>
    <xf numFmtId="0" fontId="26" fillId="2" borderId="38" xfId="4" applyFont="1" applyFill="1" applyBorder="1" applyAlignment="1">
      <alignment horizontal="center" vertical="center"/>
    </xf>
    <xf numFmtId="0" fontId="26" fillId="2" borderId="29" xfId="4" applyFont="1" applyFill="1" applyBorder="1" applyAlignment="1">
      <alignment horizontal="center" vertical="center"/>
    </xf>
    <xf numFmtId="0" fontId="26" fillId="2" borderId="30" xfId="4" applyFont="1" applyFill="1" applyBorder="1" applyAlignment="1">
      <alignment horizontal="center" vertical="center"/>
    </xf>
    <xf numFmtId="0" fontId="26" fillId="2" borderId="25" xfId="4" applyFont="1" applyFill="1" applyBorder="1" applyAlignment="1">
      <alignment horizontal="center" vertical="center"/>
    </xf>
    <xf numFmtId="0" fontId="24" fillId="0" borderId="4" xfId="4" applyFont="1" applyBorder="1" applyAlignment="1">
      <alignment horizontal="left" vertical="center"/>
    </xf>
    <xf numFmtId="0" fontId="8" fillId="0" borderId="12" xfId="3" applyFont="1" applyBorder="1" applyAlignment="1">
      <alignment horizontal="left" vertical="center" wrapText="1"/>
    </xf>
    <xf numFmtId="0" fontId="8" fillId="0" borderId="16" xfId="3" applyFont="1" applyBorder="1" applyAlignment="1">
      <alignment horizontal="left" vertical="center" wrapText="1"/>
    </xf>
    <xf numFmtId="0" fontId="8" fillId="0" borderId="17" xfId="3" applyFont="1" applyBorder="1" applyAlignment="1">
      <alignment horizontal="left" vertical="center" wrapText="1"/>
    </xf>
    <xf numFmtId="0" fontId="8" fillId="0" borderId="18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9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7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10" xfId="3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8" fillId="0" borderId="3" xfId="4" applyFont="1" applyBorder="1" applyAlignment="1">
      <alignment horizontal="center" vertical="center"/>
    </xf>
    <xf numFmtId="0" fontId="8" fillId="0" borderId="19" xfId="4" applyFont="1" applyBorder="1" applyAlignment="1">
      <alignment horizontal="center" vertical="center"/>
    </xf>
    <xf numFmtId="0" fontId="8" fillId="0" borderId="12" xfId="4" applyFont="1" applyBorder="1" applyAlignment="1">
      <alignment horizontal="left" vertical="center"/>
    </xf>
    <xf numFmtId="0" fontId="8" fillId="0" borderId="16" xfId="4" applyFont="1" applyBorder="1" applyAlignment="1">
      <alignment horizontal="left" vertical="center"/>
    </xf>
    <xf numFmtId="0" fontId="8" fillId="0" borderId="32" xfId="4" applyFont="1" applyBorder="1" applyAlignment="1">
      <alignment horizontal="left" vertical="center"/>
    </xf>
    <xf numFmtId="0" fontId="8" fillId="0" borderId="18" xfId="4" applyFont="1" applyBorder="1" applyAlignment="1">
      <alignment horizontal="left" vertical="center"/>
    </xf>
    <xf numFmtId="0" fontId="8" fillId="0" borderId="2" xfId="4" applyFont="1" applyBorder="1" applyAlignment="1">
      <alignment horizontal="left" vertical="center"/>
    </xf>
    <xf numFmtId="0" fontId="26" fillId="2" borderId="12" xfId="4" applyFont="1" applyFill="1" applyBorder="1" applyAlignment="1">
      <alignment horizontal="center" vertical="center"/>
    </xf>
    <xf numFmtId="0" fontId="26" fillId="2" borderId="16" xfId="4" applyFont="1" applyFill="1" applyBorder="1" applyAlignment="1">
      <alignment horizontal="center" vertical="center"/>
    </xf>
    <xf numFmtId="0" fontId="26" fillId="2" borderId="17" xfId="4" applyFont="1" applyFill="1" applyBorder="1" applyAlignment="1">
      <alignment horizontal="center" vertical="center"/>
    </xf>
    <xf numFmtId="0" fontId="26" fillId="2" borderId="11" xfId="4" applyFont="1" applyFill="1" applyBorder="1" applyAlignment="1">
      <alignment horizontal="center" vertical="center"/>
    </xf>
    <xf numFmtId="0" fontId="26" fillId="2" borderId="13" xfId="4" applyFont="1" applyFill="1" applyBorder="1" applyAlignment="1">
      <alignment horizontal="center" vertical="center"/>
    </xf>
    <xf numFmtId="0" fontId="8" fillId="0" borderId="8" xfId="4" applyFont="1" applyBorder="1" applyAlignment="1">
      <alignment horizontal="center" vertical="center" wrapText="1"/>
    </xf>
    <xf numFmtId="0" fontId="8" fillId="0" borderId="8" xfId="4" applyFont="1" applyFill="1" applyBorder="1" applyAlignment="1">
      <alignment horizontal="left" vertical="center" wrapText="1"/>
    </xf>
    <xf numFmtId="14" fontId="8" fillId="0" borderId="8" xfId="4" applyNumberFormat="1" applyFont="1" applyBorder="1" applyAlignment="1">
      <alignment horizontal="left" vertical="center" wrapText="1"/>
    </xf>
    <xf numFmtId="14" fontId="8" fillId="0" borderId="29" xfId="4" applyNumberFormat="1" applyFont="1" applyBorder="1" applyAlignment="1">
      <alignment horizontal="left" vertical="center" wrapText="1"/>
    </xf>
    <xf numFmtId="14" fontId="8" fillId="0" borderId="30" xfId="4" applyNumberFormat="1" applyFont="1" applyBorder="1" applyAlignment="1">
      <alignment horizontal="left" vertical="center" wrapText="1"/>
    </xf>
    <xf numFmtId="14" fontId="8" fillId="0" borderId="25" xfId="4" applyNumberFormat="1" applyFont="1" applyBorder="1" applyAlignment="1">
      <alignment horizontal="left" vertical="center" wrapText="1"/>
    </xf>
  </cellXfs>
  <cellStyles count="6">
    <cellStyle name="쉼표 [0] 2" xfId="1"/>
    <cellStyle name="스타일 1" xfId="2"/>
    <cellStyle name="표준" xfId="0" builtinId="0"/>
    <cellStyle name="표준 2" xfId="3"/>
    <cellStyle name="표준 3" xfId="4"/>
    <cellStyle name="표준_QFPE2090-1-테스트 시나리오_v1.0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29</xdr:col>
      <xdr:colOff>15874</xdr:colOff>
      <xdr:row>30</xdr:row>
      <xdr:rowOff>71437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0" y="9526"/>
          <a:ext cx="8747124" cy="51101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품질보증활동 결과서</a:t>
          </a:r>
        </a:p>
        <a:p>
          <a:pPr algn="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굴림"/>
              <a:ea typeface="굴림"/>
            </a:rPr>
            <a:t>저작권기술 성능평가 시스템 개선 및 고도화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9261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Version 1.0</a:t>
          </a:r>
        </a:p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Issue Date 2018/05/29</a:t>
          </a:r>
        </a:p>
        <a:p>
          <a:pPr algn="r" rtl="0"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주식회사 굿씽크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&amp; 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엘에스웨어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286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gray">
        <a:xfrm>
          <a:off x="57150" y="0"/>
          <a:ext cx="1438275" cy="0"/>
        </a:xfrm>
        <a:prstGeom prst="rect">
          <a:avLst/>
        </a:prstGeom>
        <a:noFill/>
        <a:ln w="9525">
          <a:noFill/>
          <a:miter lim="800000"/>
          <a:headEnd type="none" w="sm" len="sm"/>
          <a:tailEnd type="none" w="sm" len="sm"/>
        </a:ln>
      </xdr:spPr>
    </xdr:pic>
    <xdr:clientData/>
  </xdr:twoCellAnchor>
  <xdr:twoCellAnchor editAs="oneCell">
    <xdr:from>
      <xdr:col>0</xdr:col>
      <xdr:colOff>76200</xdr:colOff>
      <xdr:row>1</xdr:row>
      <xdr:rowOff>47625</xdr:rowOff>
    </xdr:from>
    <xdr:to>
      <xdr:col>1</xdr:col>
      <xdr:colOff>600075</xdr:colOff>
      <xdr:row>2</xdr:row>
      <xdr:rowOff>85725</xdr:rowOff>
    </xdr:to>
    <xdr:pic>
      <xdr:nvPicPr>
        <xdr:cNvPr id="28674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" y="209550"/>
          <a:ext cx="15430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33</xdr:row>
      <xdr:rowOff>85725</xdr:rowOff>
    </xdr:from>
    <xdr:to>
      <xdr:col>1</xdr:col>
      <xdr:colOff>600075</xdr:colOff>
      <xdr:row>34</xdr:row>
      <xdr:rowOff>123825</xdr:rowOff>
    </xdr:to>
    <xdr:pic>
      <xdr:nvPicPr>
        <xdr:cNvPr id="28675" name="그림 5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" y="5734050"/>
          <a:ext cx="15430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180975</xdr:rowOff>
    </xdr:from>
    <xdr:to>
      <xdr:col>2</xdr:col>
      <xdr:colOff>495300</xdr:colOff>
      <xdr:row>2</xdr:row>
      <xdr:rowOff>133350</xdr:rowOff>
    </xdr:to>
    <xdr:pic>
      <xdr:nvPicPr>
        <xdr:cNvPr id="1036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80975"/>
          <a:ext cx="1533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180975</xdr:rowOff>
    </xdr:from>
    <xdr:to>
      <xdr:col>2</xdr:col>
      <xdr:colOff>495300</xdr:colOff>
      <xdr:row>2</xdr:row>
      <xdr:rowOff>133350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80975"/>
          <a:ext cx="1533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180975</xdr:rowOff>
    </xdr:from>
    <xdr:to>
      <xdr:col>2</xdr:col>
      <xdr:colOff>495300</xdr:colOff>
      <xdr:row>2</xdr:row>
      <xdr:rowOff>133350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80975"/>
          <a:ext cx="1533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180975</xdr:rowOff>
    </xdr:from>
    <xdr:to>
      <xdr:col>2</xdr:col>
      <xdr:colOff>495300</xdr:colOff>
      <xdr:row>2</xdr:row>
      <xdr:rowOff>133350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80975"/>
          <a:ext cx="1533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180975</xdr:rowOff>
    </xdr:from>
    <xdr:to>
      <xdr:col>2</xdr:col>
      <xdr:colOff>495300</xdr:colOff>
      <xdr:row>2</xdr:row>
      <xdr:rowOff>133350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80975"/>
          <a:ext cx="1533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4"/>
  <sheetViews>
    <sheetView tabSelected="1" workbookViewId="0">
      <selection activeCell="S19" sqref="S19"/>
    </sheetView>
  </sheetViews>
  <sheetFormatPr defaultRowHeight="12" x14ac:dyDescent="0.3"/>
  <cols>
    <col min="1" max="1" width="6.625" style="2" customWidth="1"/>
    <col min="2" max="8" width="6.625" style="1" customWidth="1"/>
    <col min="9" max="9" width="3" style="1" customWidth="1"/>
    <col min="10" max="13" width="3" style="2" customWidth="1"/>
    <col min="14" max="32" width="3" style="1" customWidth="1"/>
    <col min="33" max="16384" width="9" style="1"/>
  </cols>
  <sheetData>
    <row r="1" spans="2:18" ht="12.95" customHeight="1" x14ac:dyDescent="0.3"/>
    <row r="2" spans="2:18" ht="12.95" customHeight="1" x14ac:dyDescent="0.3"/>
    <row r="3" spans="2:18" ht="12.95" customHeight="1" x14ac:dyDescent="0.3"/>
    <row r="4" spans="2:18" ht="12.95" customHeight="1" x14ac:dyDescent="0.3"/>
    <row r="5" spans="2:18" ht="12.95" customHeight="1" x14ac:dyDescent="0.3"/>
    <row r="6" spans="2:18" ht="12.95" customHeight="1" x14ac:dyDescent="0.3"/>
    <row r="7" spans="2:18" ht="12.95" customHeight="1" x14ac:dyDescent="0.3"/>
    <row r="8" spans="2:18" ht="12.95" customHeight="1" x14ac:dyDescent="0.3"/>
    <row r="9" spans="2:18" ht="12.95" customHeight="1" x14ac:dyDescent="0.3"/>
    <row r="10" spans="2:18" ht="12.95" customHeight="1" x14ac:dyDescent="0.3"/>
    <row r="11" spans="2:18" s="2" customFormat="1" ht="12.95" customHeight="1" x14ac:dyDescent="0.3">
      <c r="B11" s="1"/>
      <c r="C11" s="1"/>
      <c r="D11" s="1"/>
      <c r="E11" s="1"/>
      <c r="F11" s="1"/>
      <c r="G11" s="1"/>
      <c r="H11" s="1"/>
      <c r="I11" s="1"/>
      <c r="N11" s="1"/>
      <c r="O11" s="1"/>
      <c r="P11" s="1"/>
      <c r="Q11" s="1"/>
      <c r="R11" s="1"/>
    </row>
    <row r="12" spans="2:18" s="2" customFormat="1" ht="12.95" customHeight="1" x14ac:dyDescent="0.3">
      <c r="B12" s="1"/>
      <c r="C12" s="1"/>
      <c r="D12" s="1"/>
      <c r="E12" s="1"/>
      <c r="F12" s="1"/>
      <c r="G12" s="1"/>
      <c r="H12" s="1"/>
      <c r="I12" s="1"/>
      <c r="N12" s="1"/>
      <c r="O12" s="1"/>
      <c r="P12" s="1"/>
      <c r="Q12" s="1"/>
      <c r="R12" s="1"/>
    </row>
    <row r="13" spans="2:18" s="2" customFormat="1" ht="12.95" customHeight="1" x14ac:dyDescent="0.3">
      <c r="B13" s="1"/>
      <c r="C13" s="1"/>
      <c r="D13" s="1"/>
      <c r="E13" s="1"/>
      <c r="F13" s="1"/>
      <c r="G13" s="1"/>
      <c r="H13" s="1"/>
      <c r="I13" s="1"/>
      <c r="N13" s="1"/>
      <c r="O13" s="1"/>
      <c r="P13" s="1"/>
      <c r="Q13" s="1"/>
      <c r="R13" s="1"/>
    </row>
    <row r="14" spans="2:18" s="2" customFormat="1" ht="12.95" customHeight="1" x14ac:dyDescent="0.3">
      <c r="B14" s="1"/>
      <c r="C14" s="1"/>
      <c r="D14" s="1"/>
      <c r="E14" s="1"/>
      <c r="F14" s="1"/>
      <c r="G14" s="1"/>
      <c r="H14" s="1"/>
      <c r="I14" s="1"/>
      <c r="N14" s="1"/>
      <c r="O14" s="1"/>
      <c r="P14" s="1"/>
      <c r="Q14" s="1"/>
      <c r="R14" s="1"/>
    </row>
    <row r="15" spans="2:18" s="2" customFormat="1" ht="12.95" customHeight="1" x14ac:dyDescent="0.3">
      <c r="B15" s="1"/>
      <c r="C15" s="1"/>
      <c r="D15" s="1"/>
      <c r="E15" s="1"/>
      <c r="F15" s="1"/>
      <c r="G15" s="1"/>
      <c r="H15" s="1"/>
      <c r="I15" s="1"/>
      <c r="N15" s="1"/>
      <c r="O15" s="1"/>
      <c r="P15" s="1"/>
      <c r="Q15" s="1"/>
      <c r="R15" s="1"/>
    </row>
    <row r="16" spans="2:18" s="2" customFormat="1" ht="12.95" customHeight="1" x14ac:dyDescent="0.3">
      <c r="B16" s="1"/>
      <c r="C16" s="1"/>
      <c r="D16" s="1"/>
      <c r="E16" s="1"/>
      <c r="F16" s="1"/>
      <c r="G16" s="1"/>
      <c r="H16" s="1"/>
      <c r="I16" s="1"/>
      <c r="N16" s="1"/>
      <c r="O16" s="1"/>
      <c r="P16" s="1"/>
      <c r="Q16" s="1"/>
      <c r="R16" s="1"/>
    </row>
    <row r="17" spans="2:18" s="2" customFormat="1" ht="12.95" customHeight="1" x14ac:dyDescent="0.3">
      <c r="B17" s="1"/>
      <c r="C17" s="1"/>
      <c r="D17" s="1"/>
      <c r="E17" s="1"/>
      <c r="F17" s="1"/>
      <c r="G17" s="1"/>
      <c r="H17" s="1"/>
      <c r="I17" s="1"/>
      <c r="N17" s="1"/>
      <c r="O17" s="1"/>
      <c r="P17" s="1"/>
      <c r="Q17" s="1"/>
      <c r="R17" s="1"/>
    </row>
    <row r="18" spans="2:18" s="2" customFormat="1" ht="12.95" customHeight="1" x14ac:dyDescent="0.3">
      <c r="B18" s="1"/>
      <c r="C18" s="1"/>
      <c r="D18" s="1"/>
      <c r="E18" s="1"/>
      <c r="F18" s="1"/>
      <c r="G18" s="1"/>
      <c r="H18" s="1"/>
      <c r="I18" s="1"/>
      <c r="N18" s="1"/>
      <c r="O18" s="1"/>
      <c r="P18" s="1"/>
      <c r="Q18" s="1"/>
      <c r="R18" s="1"/>
    </row>
    <row r="19" spans="2:18" s="2" customFormat="1" ht="12.95" customHeight="1" x14ac:dyDescent="0.3">
      <c r="B19" s="1"/>
      <c r="C19" s="1"/>
      <c r="D19" s="1"/>
      <c r="E19" s="1"/>
      <c r="F19" s="1"/>
      <c r="G19" s="1"/>
      <c r="H19" s="1"/>
      <c r="I19" s="1"/>
      <c r="N19" s="1"/>
      <c r="O19" s="1"/>
      <c r="P19" s="1"/>
      <c r="Q19" s="1"/>
      <c r="R19" s="1"/>
    </row>
    <row r="20" spans="2:18" s="2" customFormat="1" ht="12.95" customHeight="1" x14ac:dyDescent="0.3">
      <c r="B20" s="1"/>
      <c r="C20" s="1"/>
      <c r="D20" s="1"/>
      <c r="E20" s="1"/>
      <c r="F20" s="1"/>
      <c r="G20" s="1"/>
      <c r="H20" s="1"/>
      <c r="I20" s="1"/>
      <c r="N20" s="1"/>
      <c r="O20" s="1"/>
      <c r="P20" s="1"/>
      <c r="Q20" s="1"/>
      <c r="R20" s="1"/>
    </row>
    <row r="21" spans="2:18" s="2" customFormat="1" ht="12.95" customHeight="1" x14ac:dyDescent="0.3">
      <c r="B21" s="1"/>
      <c r="C21" s="1"/>
      <c r="D21" s="1"/>
      <c r="E21" s="1"/>
      <c r="F21" s="1"/>
      <c r="G21" s="1"/>
      <c r="H21" s="1"/>
      <c r="I21" s="1"/>
      <c r="N21" s="1"/>
      <c r="O21" s="1"/>
      <c r="P21" s="1"/>
      <c r="Q21" s="1"/>
      <c r="R21" s="1"/>
    </row>
    <row r="22" spans="2:18" s="2" customFormat="1" ht="15" customHeight="1" x14ac:dyDescent="0.3">
      <c r="B22" s="1"/>
      <c r="C22" s="1"/>
      <c r="D22" s="1"/>
      <c r="E22" s="1"/>
      <c r="F22" s="1"/>
      <c r="G22" s="1"/>
      <c r="H22" s="1"/>
      <c r="I22" s="1"/>
      <c r="N22" s="1"/>
      <c r="O22" s="1"/>
      <c r="P22" s="1"/>
      <c r="Q22" s="1"/>
      <c r="R22" s="1"/>
    </row>
    <row r="23" spans="2:18" s="2" customFormat="1" ht="15" customHeight="1" x14ac:dyDescent="0.3">
      <c r="B23" s="1"/>
      <c r="C23" s="1"/>
      <c r="D23" s="1"/>
      <c r="E23" s="1"/>
      <c r="F23" s="1"/>
      <c r="G23" s="1"/>
      <c r="H23" s="1"/>
      <c r="I23" s="1"/>
      <c r="N23" s="1"/>
      <c r="O23" s="1"/>
      <c r="P23" s="1"/>
      <c r="Q23" s="1"/>
      <c r="R23" s="1"/>
    </row>
    <row r="24" spans="2:18" s="2" customFormat="1" ht="15" customHeight="1" x14ac:dyDescent="0.3">
      <c r="B24" s="1"/>
      <c r="C24" s="1"/>
      <c r="D24" s="1"/>
      <c r="E24" s="1"/>
      <c r="F24" s="1"/>
      <c r="G24" s="1"/>
      <c r="H24" s="1"/>
      <c r="I24" s="1"/>
      <c r="N24" s="1"/>
      <c r="O24" s="1"/>
      <c r="P24" s="1"/>
      <c r="Q24" s="1"/>
      <c r="R24" s="1"/>
    </row>
    <row r="25" spans="2:18" s="2" customFormat="1" ht="15" customHeight="1" x14ac:dyDescent="0.3">
      <c r="B25" s="1"/>
      <c r="C25" s="1"/>
      <c r="D25" s="1"/>
      <c r="E25" s="1"/>
      <c r="F25" s="1"/>
      <c r="G25" s="1"/>
      <c r="H25" s="1"/>
      <c r="I25" s="1"/>
      <c r="N25" s="1"/>
      <c r="O25" s="1"/>
      <c r="P25" s="1"/>
      <c r="Q25" s="1"/>
      <c r="R25" s="1"/>
    </row>
    <row r="26" spans="2:18" s="2" customFormat="1" ht="15" customHeight="1" x14ac:dyDescent="0.3">
      <c r="B26" s="1"/>
      <c r="C26" s="1"/>
      <c r="D26" s="1"/>
      <c r="E26" s="1"/>
      <c r="F26" s="1"/>
      <c r="G26" s="1"/>
      <c r="H26" s="1"/>
      <c r="I26" s="1"/>
      <c r="N26" s="1"/>
      <c r="O26" s="1"/>
      <c r="P26" s="1"/>
      <c r="Q26" s="1"/>
      <c r="R26" s="1"/>
    </row>
    <row r="27" spans="2:18" s="2" customFormat="1" ht="15" customHeight="1" x14ac:dyDescent="0.3">
      <c r="B27" s="1"/>
      <c r="C27" s="1"/>
      <c r="D27" s="1"/>
      <c r="E27" s="1"/>
      <c r="F27" s="1"/>
      <c r="G27" s="1"/>
      <c r="H27" s="1"/>
      <c r="I27" s="1"/>
      <c r="N27" s="1"/>
      <c r="O27" s="1"/>
      <c r="P27" s="1"/>
      <c r="Q27" s="1"/>
      <c r="R27" s="1"/>
    </row>
    <row r="28" spans="2:18" s="2" customFormat="1" ht="15" customHeight="1" x14ac:dyDescent="0.3">
      <c r="B28" s="1"/>
      <c r="C28" s="1"/>
      <c r="D28" s="1"/>
      <c r="E28" s="1"/>
      <c r="F28" s="1"/>
      <c r="G28" s="1"/>
      <c r="H28" s="1"/>
      <c r="I28" s="1"/>
      <c r="N28" s="1"/>
      <c r="O28" s="1"/>
      <c r="P28" s="1"/>
      <c r="Q28" s="1"/>
      <c r="R28" s="1"/>
    </row>
    <row r="29" spans="2:18" s="2" customFormat="1" ht="15" customHeight="1" x14ac:dyDescent="0.3">
      <c r="B29" s="1"/>
      <c r="C29" s="1"/>
      <c r="D29" s="1"/>
      <c r="E29" s="1"/>
      <c r="F29" s="1"/>
      <c r="G29" s="1"/>
      <c r="H29" s="1"/>
      <c r="I29" s="1"/>
      <c r="N29" s="1"/>
      <c r="O29" s="1"/>
      <c r="P29" s="1"/>
      <c r="Q29" s="1"/>
      <c r="R29" s="1"/>
    </row>
    <row r="30" spans="2:18" s="2" customFormat="1" ht="15" customHeight="1" x14ac:dyDescent="0.3">
      <c r="B30" s="1"/>
      <c r="C30" s="1"/>
      <c r="D30" s="1"/>
      <c r="E30" s="1"/>
      <c r="F30" s="1"/>
      <c r="G30" s="1"/>
      <c r="H30" s="1"/>
      <c r="I30" s="1"/>
      <c r="N30" s="1"/>
      <c r="O30" s="1"/>
      <c r="P30" s="1"/>
      <c r="Q30" s="1"/>
      <c r="R30" s="1"/>
    </row>
    <row r="31" spans="2:18" s="2" customFormat="1" ht="14.25" customHeight="1" x14ac:dyDescent="0.3">
      <c r="B31" s="1"/>
      <c r="C31" s="1"/>
      <c r="D31" s="1"/>
      <c r="E31" s="1"/>
      <c r="F31" s="1"/>
      <c r="G31" s="1"/>
      <c r="H31" s="1"/>
      <c r="I31" s="1"/>
      <c r="N31" s="1"/>
      <c r="O31" s="1"/>
      <c r="P31" s="1"/>
      <c r="Q31" s="1"/>
      <c r="R31" s="1"/>
    </row>
    <row r="32" spans="2:18" s="2" customFormat="1" ht="14.25" customHeight="1" x14ac:dyDescent="0.3">
      <c r="B32" s="1"/>
      <c r="C32" s="1"/>
      <c r="D32" s="1"/>
      <c r="E32" s="1"/>
      <c r="F32" s="1"/>
      <c r="G32" s="1"/>
      <c r="H32" s="1"/>
      <c r="I32" s="1"/>
      <c r="N32" s="1"/>
      <c r="O32" s="1"/>
      <c r="P32" s="1"/>
      <c r="Q32" s="1"/>
      <c r="R32" s="1"/>
    </row>
    <row r="33" spans="2:18" s="2" customFormat="1" ht="14.25" customHeight="1" x14ac:dyDescent="0.3">
      <c r="B33" s="1"/>
      <c r="C33" s="1"/>
      <c r="D33" s="1"/>
      <c r="E33" s="1"/>
      <c r="F33" s="1"/>
      <c r="G33" s="1"/>
      <c r="H33" s="1"/>
      <c r="I33" s="1"/>
      <c r="N33" s="1"/>
      <c r="O33" s="1"/>
      <c r="P33" s="1"/>
      <c r="Q33" s="1"/>
      <c r="R33" s="1"/>
    </row>
    <row r="34" spans="2:18" s="2" customFormat="1" ht="14.25" customHeight="1" x14ac:dyDescent="0.3">
      <c r="B34" s="1"/>
      <c r="C34" s="1"/>
      <c r="D34" s="1"/>
      <c r="E34" s="1"/>
      <c r="F34" s="1"/>
      <c r="G34" s="1"/>
      <c r="H34" s="1"/>
      <c r="I34" s="1"/>
      <c r="N34" s="1"/>
      <c r="O34" s="1"/>
      <c r="P34" s="1"/>
      <c r="Q34" s="1"/>
      <c r="R34" s="1"/>
    </row>
    <row r="35" spans="2:18" ht="14.25" customHeight="1" x14ac:dyDescent="0.3"/>
    <row r="36" spans="2:18" ht="14.25" customHeight="1" x14ac:dyDescent="0.3"/>
    <row r="37" spans="2:18" ht="14.25" customHeight="1" x14ac:dyDescent="0.3"/>
    <row r="38" spans="2:18" ht="14.25" customHeight="1" x14ac:dyDescent="0.3"/>
    <row r="39" spans="2:18" ht="14.25" customHeight="1" x14ac:dyDescent="0.3"/>
    <row r="40" spans="2:18" ht="14.25" customHeight="1" x14ac:dyDescent="0.3"/>
    <row r="41" spans="2:18" ht="14.25" customHeight="1" x14ac:dyDescent="0.3"/>
    <row r="42" spans="2:18" ht="14.25" customHeight="1" x14ac:dyDescent="0.3"/>
    <row r="43" spans="2:18" ht="14.25" customHeight="1" x14ac:dyDescent="0.3"/>
    <row r="44" spans="2:18" ht="14.25" customHeight="1" x14ac:dyDescent="0.3"/>
    <row r="45" spans="2:18" ht="14.25" customHeight="1" x14ac:dyDescent="0.3"/>
    <row r="46" spans="2:18" ht="14.25" customHeight="1" x14ac:dyDescent="0.3"/>
    <row r="47" spans="2:18" ht="14.25" customHeight="1" x14ac:dyDescent="0.3"/>
    <row r="48" spans="2:1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</sheetData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r:id="rId1"/>
  <headerFoot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3"/>
  <sheetViews>
    <sheetView workbookViewId="0">
      <selection activeCell="C36" sqref="C36:D36"/>
    </sheetView>
  </sheetViews>
  <sheetFormatPr defaultRowHeight="12.75" x14ac:dyDescent="0.2"/>
  <cols>
    <col min="1" max="1" width="13.375" style="38" customWidth="1"/>
    <col min="2" max="2" width="10" style="38" customWidth="1"/>
    <col min="3" max="3" width="9.875" style="3" customWidth="1"/>
    <col min="4" max="16384" width="9" style="3"/>
  </cols>
  <sheetData>
    <row r="1" spans="1:12" ht="12.75" customHeight="1" x14ac:dyDescent="0.2">
      <c r="A1" s="64"/>
      <c r="B1" s="65"/>
      <c r="C1" s="70" t="s">
        <v>29</v>
      </c>
      <c r="D1" s="71"/>
      <c r="E1" s="71"/>
      <c r="F1" s="71"/>
      <c r="G1" s="71"/>
      <c r="H1" s="71"/>
      <c r="I1" s="71"/>
      <c r="J1" s="71"/>
      <c r="K1" s="71"/>
      <c r="L1" s="72"/>
    </row>
    <row r="2" spans="1:12" ht="23.25" customHeight="1" x14ac:dyDescent="0.2">
      <c r="A2" s="66"/>
      <c r="B2" s="67"/>
      <c r="C2" s="73"/>
      <c r="D2" s="74"/>
      <c r="E2" s="74"/>
      <c r="F2" s="74"/>
      <c r="G2" s="74"/>
      <c r="H2" s="74"/>
      <c r="I2" s="74"/>
      <c r="J2" s="74"/>
      <c r="K2" s="74"/>
      <c r="L2" s="75"/>
    </row>
    <row r="3" spans="1:12" ht="15.75" customHeight="1" x14ac:dyDescent="0.2">
      <c r="A3" s="66"/>
      <c r="B3" s="67"/>
      <c r="C3" s="79" t="s">
        <v>157</v>
      </c>
      <c r="D3" s="80"/>
      <c r="E3" s="80"/>
      <c r="F3" s="80"/>
      <c r="G3" s="80"/>
      <c r="H3" s="80"/>
      <c r="I3" s="81"/>
      <c r="J3" s="79" t="s">
        <v>24</v>
      </c>
      <c r="K3" s="80"/>
      <c r="L3" s="82"/>
    </row>
    <row r="4" spans="1:12" ht="13.5" thickBot="1" x14ac:dyDescent="0.25">
      <c r="A4" s="68"/>
      <c r="B4" s="69"/>
      <c r="C4" s="76" t="s">
        <v>22</v>
      </c>
      <c r="D4" s="77"/>
      <c r="E4" s="4"/>
      <c r="F4" s="4"/>
      <c r="G4" s="4"/>
      <c r="H4" s="5"/>
      <c r="I4" s="6" t="s">
        <v>30</v>
      </c>
      <c r="J4" s="76" t="s">
        <v>158</v>
      </c>
      <c r="K4" s="77"/>
      <c r="L4" s="78"/>
    </row>
    <row r="5" spans="1:12" ht="16.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20.25" x14ac:dyDescent="0.25">
      <c r="A7" s="8"/>
      <c r="B7" s="83" t="s">
        <v>0</v>
      </c>
      <c r="C7" s="83"/>
      <c r="D7" s="83"/>
      <c r="E7" s="83"/>
      <c r="F7" s="83"/>
      <c r="G7" s="83"/>
      <c r="H7" s="83"/>
      <c r="I7" s="83"/>
      <c r="J7" s="83"/>
      <c r="K7" s="83"/>
      <c r="L7" s="8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ht="15.75" customHeight="1" x14ac:dyDescent="0.2">
      <c r="A9" s="8"/>
      <c r="B9" s="9"/>
      <c r="C9" s="10" t="s">
        <v>1</v>
      </c>
      <c r="D9" s="9"/>
      <c r="E9" s="11"/>
      <c r="F9" s="11"/>
      <c r="G9" s="11"/>
      <c r="H9" s="11"/>
      <c r="I9" s="11"/>
      <c r="J9" s="11"/>
      <c r="K9" s="11"/>
      <c r="L9" s="8"/>
    </row>
    <row r="10" spans="1:12" x14ac:dyDescent="0.2">
      <c r="A10" s="8"/>
      <c r="B10" s="12"/>
      <c r="C10" s="12" t="s">
        <v>2</v>
      </c>
      <c r="D10" s="11"/>
      <c r="E10" s="11"/>
      <c r="F10" s="11"/>
      <c r="G10" s="11"/>
      <c r="H10" s="11"/>
      <c r="I10" s="11"/>
      <c r="J10" s="11"/>
      <c r="K10" s="11"/>
      <c r="L10" s="8"/>
    </row>
    <row r="11" spans="1:12" x14ac:dyDescent="0.2">
      <c r="A11" s="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8"/>
    </row>
    <row r="12" spans="1:12" s="21" customFormat="1" x14ac:dyDescent="0.3">
      <c r="A12" s="8"/>
      <c r="B12" s="13"/>
      <c r="C12" s="14" t="s">
        <v>3</v>
      </c>
      <c r="D12" s="15" t="s">
        <v>28</v>
      </c>
      <c r="E12" s="16"/>
      <c r="F12" s="16"/>
      <c r="G12" s="17" t="s">
        <v>4</v>
      </c>
      <c r="H12" s="18"/>
      <c r="I12" s="16" t="s">
        <v>5</v>
      </c>
      <c r="J12" s="19"/>
      <c r="K12" s="20"/>
      <c r="L12" s="8"/>
    </row>
    <row r="13" spans="1:12" s="21" customFormat="1" x14ac:dyDescent="0.3">
      <c r="A13" s="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8"/>
    </row>
    <row r="14" spans="1:12" s="21" customFormat="1" x14ac:dyDescent="0.3">
      <c r="A14" s="8"/>
      <c r="B14" s="13"/>
      <c r="C14" s="14" t="s">
        <v>6</v>
      </c>
      <c r="D14" s="15" t="s">
        <v>25</v>
      </c>
      <c r="E14" s="16"/>
      <c r="F14" s="16"/>
      <c r="G14" s="17" t="s">
        <v>4</v>
      </c>
      <c r="H14" s="18"/>
      <c r="I14" s="16" t="s">
        <v>5</v>
      </c>
      <c r="J14" s="19"/>
      <c r="K14" s="20"/>
      <c r="L14" s="8"/>
    </row>
    <row r="15" spans="1:12" s="21" customFormat="1" ht="7.5" customHeight="1" x14ac:dyDescent="0.3">
      <c r="A15" s="8"/>
      <c r="B15" s="13"/>
      <c r="C15" s="20"/>
      <c r="D15" s="20"/>
      <c r="E15" s="20"/>
      <c r="F15" s="20"/>
      <c r="G15" s="20"/>
      <c r="H15" s="20"/>
      <c r="I15" s="20"/>
      <c r="J15" s="20"/>
      <c r="K15" s="20"/>
      <c r="L15" s="8"/>
    </row>
    <row r="16" spans="1:12" s="21" customFormat="1" x14ac:dyDescent="0.3">
      <c r="A16" s="8"/>
      <c r="B16" s="13"/>
      <c r="C16" s="20"/>
      <c r="D16" s="20"/>
      <c r="E16" s="20"/>
      <c r="F16" s="20"/>
      <c r="G16" s="20"/>
      <c r="H16" s="20"/>
      <c r="I16" s="20"/>
      <c r="J16" s="20"/>
      <c r="K16" s="20"/>
      <c r="L16" s="8"/>
    </row>
    <row r="17" spans="1:12" s="21" customFormat="1" ht="6" customHeight="1" x14ac:dyDescent="0.3">
      <c r="A17" s="8"/>
      <c r="B17" s="13"/>
      <c r="C17" s="20"/>
      <c r="D17" s="20"/>
      <c r="E17" s="20"/>
      <c r="F17" s="20"/>
      <c r="G17" s="20"/>
      <c r="H17" s="20"/>
      <c r="I17" s="20"/>
      <c r="J17" s="20"/>
      <c r="K17" s="20"/>
      <c r="L17" s="8"/>
    </row>
    <row r="18" spans="1:12" s="21" customFormat="1" ht="14.25" x14ac:dyDescent="0.3">
      <c r="A18" s="8"/>
      <c r="B18" s="13"/>
      <c r="C18" s="22" t="s">
        <v>7</v>
      </c>
      <c r="D18" s="23"/>
      <c r="E18" s="20"/>
      <c r="F18" s="20"/>
      <c r="G18" s="20"/>
      <c r="H18" s="20"/>
      <c r="I18" s="20"/>
      <c r="J18" s="20"/>
      <c r="K18" s="20"/>
      <c r="L18" s="8"/>
    </row>
    <row r="19" spans="1:12" s="21" customFormat="1" x14ac:dyDescent="0.3">
      <c r="A19" s="8"/>
      <c r="B19" s="13"/>
      <c r="C19" s="24" t="s">
        <v>8</v>
      </c>
      <c r="D19" s="20"/>
      <c r="E19" s="20"/>
      <c r="F19" s="20"/>
      <c r="G19" s="20"/>
      <c r="H19" s="20"/>
      <c r="I19" s="20"/>
      <c r="J19" s="20"/>
      <c r="K19" s="20"/>
      <c r="L19" s="8"/>
    </row>
    <row r="20" spans="1:12" s="21" customFormat="1" x14ac:dyDescent="0.3">
      <c r="A20" s="8"/>
      <c r="B20" s="13"/>
      <c r="C20" s="20"/>
      <c r="D20" s="20"/>
      <c r="E20" s="20"/>
      <c r="F20" s="20"/>
      <c r="G20" s="20"/>
      <c r="H20" s="20"/>
      <c r="I20" s="20"/>
      <c r="J20" s="20"/>
      <c r="K20" s="20"/>
      <c r="L20" s="8"/>
    </row>
    <row r="21" spans="1:12" s="21" customFormat="1" x14ac:dyDescent="0.3">
      <c r="A21" s="8"/>
      <c r="B21" s="13"/>
      <c r="C21" s="14" t="s">
        <v>9</v>
      </c>
      <c r="D21" s="15" t="s">
        <v>159</v>
      </c>
      <c r="E21" s="16"/>
      <c r="F21" s="16"/>
      <c r="G21" s="17" t="s">
        <v>10</v>
      </c>
      <c r="H21" s="18"/>
      <c r="I21" s="16" t="s">
        <v>11</v>
      </c>
      <c r="J21" s="19"/>
      <c r="K21" s="20"/>
      <c r="L21" s="8"/>
    </row>
    <row r="22" spans="1:12" s="21" customFormat="1" x14ac:dyDescent="0.3">
      <c r="A22" s="8"/>
      <c r="B22" s="13"/>
      <c r="C22" s="20"/>
      <c r="D22" s="20"/>
      <c r="E22" s="20"/>
      <c r="F22" s="20"/>
      <c r="G22" s="20"/>
      <c r="H22" s="20"/>
      <c r="I22" s="20"/>
      <c r="J22" s="20"/>
      <c r="K22" s="20"/>
      <c r="L22" s="8"/>
    </row>
    <row r="23" spans="1:12" s="21" customFormat="1" x14ac:dyDescent="0.3">
      <c r="A23" s="8"/>
      <c r="B23" s="13"/>
      <c r="C23" s="14" t="s">
        <v>12</v>
      </c>
      <c r="D23" s="15" t="s">
        <v>26</v>
      </c>
      <c r="E23" s="16"/>
      <c r="F23" s="16"/>
      <c r="G23" s="17" t="s">
        <v>10</v>
      </c>
      <c r="H23" s="18"/>
      <c r="I23" s="16" t="s">
        <v>11</v>
      </c>
      <c r="J23" s="19"/>
      <c r="K23" s="20"/>
      <c r="L23" s="8"/>
    </row>
    <row r="24" spans="1:12" s="21" customFormat="1" x14ac:dyDescent="0.3">
      <c r="A24" s="8"/>
      <c r="B24" s="13"/>
      <c r="C24" s="20"/>
      <c r="D24" s="20"/>
      <c r="E24" s="20"/>
      <c r="F24" s="20"/>
      <c r="G24" s="20"/>
      <c r="H24" s="20"/>
      <c r="I24" s="20"/>
      <c r="J24" s="25"/>
      <c r="K24" s="20"/>
      <c r="L24" s="8"/>
    </row>
    <row r="25" spans="1:12" s="21" customFormat="1" ht="18" customHeight="1" x14ac:dyDescent="0.3">
      <c r="A25" s="8"/>
      <c r="B25" s="13"/>
      <c r="C25" s="14" t="s">
        <v>13</v>
      </c>
      <c r="D25" s="15" t="s">
        <v>160</v>
      </c>
      <c r="E25" s="16"/>
      <c r="F25" s="16"/>
      <c r="G25" s="17" t="s">
        <v>10</v>
      </c>
      <c r="H25" s="18"/>
      <c r="I25" s="26" t="str">
        <f>RIGHT(J4,15)</f>
        <v>일자 : 2018-05-29</v>
      </c>
      <c r="J25" s="19"/>
      <c r="K25" s="20"/>
      <c r="L25" s="8"/>
    </row>
    <row r="26" spans="1:12" x14ac:dyDescent="0.2">
      <c r="A26" s="8"/>
      <c r="B26" s="27"/>
      <c r="C26" s="28"/>
      <c r="D26" s="28"/>
      <c r="E26" s="28"/>
      <c r="F26" s="28"/>
      <c r="G26" s="28"/>
      <c r="H26" s="28"/>
      <c r="I26" s="28"/>
      <c r="J26" s="29"/>
      <c r="K26" s="28"/>
      <c r="L26" s="8"/>
    </row>
    <row r="27" spans="1:12" x14ac:dyDescent="0.2">
      <c r="A27" s="8"/>
      <c r="B27" s="27"/>
      <c r="C27" s="28"/>
      <c r="D27" s="28"/>
      <c r="E27" s="28"/>
      <c r="F27" s="28"/>
      <c r="G27" s="28"/>
      <c r="H27" s="28"/>
      <c r="I27" s="28"/>
      <c r="J27" s="29"/>
      <c r="K27" s="28"/>
      <c r="L27" s="8"/>
    </row>
    <row r="28" spans="1:12" x14ac:dyDescent="0.2">
      <c r="A28" s="8"/>
      <c r="B28" s="27"/>
      <c r="C28" s="28"/>
      <c r="D28" s="28"/>
      <c r="E28" s="28"/>
      <c r="F28" s="28"/>
      <c r="G28" s="28"/>
      <c r="H28" s="28"/>
      <c r="I28" s="28"/>
      <c r="J28" s="29"/>
      <c r="K28" s="28"/>
      <c r="L28" s="8"/>
    </row>
    <row r="29" spans="1:12" ht="14.25" x14ac:dyDescent="0.2">
      <c r="A29" s="8"/>
      <c r="B29" s="30"/>
      <c r="C29" s="31"/>
      <c r="D29" s="31"/>
      <c r="E29" s="31"/>
      <c r="F29" s="31"/>
      <c r="G29" s="31"/>
      <c r="H29" s="31"/>
      <c r="I29" s="31"/>
      <c r="J29" s="32"/>
      <c r="K29" s="32"/>
      <c r="L29" s="8"/>
    </row>
    <row r="30" spans="1:12" x14ac:dyDescent="0.2">
      <c r="A30" s="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8"/>
    </row>
    <row r="31" spans="1:12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3.5" thickBot="1" x14ac:dyDescent="0.25">
      <c r="A32" s="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8"/>
    </row>
    <row r="33" spans="1:12" ht="14.25" customHeight="1" x14ac:dyDescent="0.2">
      <c r="A33" s="64"/>
      <c r="B33" s="65"/>
      <c r="C33" s="70" t="str">
        <f>C1</f>
        <v>품질보증활동 결과서</v>
      </c>
      <c r="D33" s="71"/>
      <c r="E33" s="71"/>
      <c r="F33" s="71"/>
      <c r="G33" s="71"/>
      <c r="H33" s="71"/>
      <c r="I33" s="71"/>
      <c r="J33" s="71"/>
      <c r="K33" s="71"/>
      <c r="L33" s="72"/>
    </row>
    <row r="34" spans="1:12" ht="23.25" customHeight="1" x14ac:dyDescent="0.2">
      <c r="A34" s="66"/>
      <c r="B34" s="67"/>
      <c r="C34" s="73"/>
      <c r="D34" s="74"/>
      <c r="E34" s="74"/>
      <c r="F34" s="74"/>
      <c r="G34" s="74"/>
      <c r="H34" s="74"/>
      <c r="I34" s="74"/>
      <c r="J34" s="74"/>
      <c r="K34" s="74"/>
      <c r="L34" s="75"/>
    </row>
    <row r="35" spans="1:12" ht="15" customHeight="1" x14ac:dyDescent="0.2">
      <c r="A35" s="66"/>
      <c r="B35" s="67"/>
      <c r="C35" s="79" t="str">
        <f>C3</f>
        <v>프로젝트 : 저작권기술 성능평가 시스템 개선 및 고도화</v>
      </c>
      <c r="D35" s="80"/>
      <c r="E35" s="80"/>
      <c r="F35" s="80"/>
      <c r="G35" s="80"/>
      <c r="H35" s="80"/>
      <c r="I35" s="81"/>
      <c r="J35" s="79" t="s">
        <v>24</v>
      </c>
      <c r="K35" s="80"/>
      <c r="L35" s="82"/>
    </row>
    <row r="36" spans="1:12" ht="13.5" thickBot="1" x14ac:dyDescent="0.25">
      <c r="A36" s="68"/>
      <c r="B36" s="69"/>
      <c r="C36" s="76" t="str">
        <f>C4</f>
        <v>문서번호 : 9261</v>
      </c>
      <c r="D36" s="77"/>
      <c r="E36" s="4"/>
      <c r="F36" s="4"/>
      <c r="G36" s="4"/>
      <c r="H36" s="5"/>
      <c r="I36" s="6" t="str">
        <f>I4</f>
        <v>버전 : 1.0</v>
      </c>
      <c r="J36" s="76" t="str">
        <f>J4</f>
        <v>작성일자 : 2018-05-29</v>
      </c>
      <c r="K36" s="77"/>
      <c r="L36" s="78"/>
    </row>
    <row r="37" spans="1:1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18.75" x14ac:dyDescent="0.25">
      <c r="A38" s="8"/>
      <c r="B38" s="59" t="s">
        <v>14</v>
      </c>
      <c r="C38" s="59"/>
      <c r="D38" s="59"/>
      <c r="E38" s="59"/>
      <c r="F38" s="59"/>
      <c r="G38" s="59"/>
      <c r="H38" s="59"/>
      <c r="I38" s="59"/>
      <c r="J38" s="59"/>
      <c r="K38" s="59"/>
      <c r="L38" s="8"/>
    </row>
    <row r="39" spans="1:12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8"/>
      <c r="B40" s="33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8"/>
      <c r="B41" s="33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13.5" thickBo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">
      <c r="A43" s="8"/>
      <c r="B43" s="34"/>
      <c r="C43" s="60"/>
      <c r="D43" s="61"/>
      <c r="E43" s="61"/>
      <c r="F43" s="61"/>
      <c r="G43" s="61"/>
      <c r="H43" s="61"/>
      <c r="I43" s="62"/>
      <c r="J43" s="62"/>
      <c r="K43" s="63"/>
      <c r="L43" s="8"/>
    </row>
    <row r="44" spans="1:12" x14ac:dyDescent="0.2">
      <c r="A44" s="8"/>
      <c r="B44" s="35"/>
      <c r="C44" s="49"/>
      <c r="D44" s="50"/>
      <c r="E44" s="50"/>
      <c r="F44" s="50"/>
      <c r="G44" s="50"/>
      <c r="H44" s="50"/>
      <c r="I44" s="51"/>
      <c r="J44" s="51"/>
      <c r="K44" s="53"/>
      <c r="L44" s="8"/>
    </row>
    <row r="45" spans="1:12" x14ac:dyDescent="0.2">
      <c r="A45" s="8"/>
      <c r="B45" s="35"/>
      <c r="C45" s="49"/>
      <c r="D45" s="50"/>
      <c r="E45" s="50"/>
      <c r="F45" s="50"/>
      <c r="G45" s="50"/>
      <c r="H45" s="50"/>
      <c r="I45" s="51"/>
      <c r="J45" s="51"/>
      <c r="K45" s="53"/>
      <c r="L45" s="8"/>
    </row>
    <row r="46" spans="1:12" x14ac:dyDescent="0.2">
      <c r="A46" s="8"/>
      <c r="B46" s="35"/>
      <c r="C46" s="49"/>
      <c r="D46" s="50"/>
      <c r="E46" s="50"/>
      <c r="F46" s="50"/>
      <c r="G46" s="50"/>
      <c r="H46" s="50"/>
      <c r="I46" s="51"/>
      <c r="J46" s="51"/>
      <c r="K46" s="53"/>
      <c r="L46" s="8"/>
    </row>
    <row r="47" spans="1:12" x14ac:dyDescent="0.2">
      <c r="A47" s="8"/>
      <c r="B47" s="35"/>
      <c r="C47" s="49"/>
      <c r="D47" s="50"/>
      <c r="E47" s="50"/>
      <c r="F47" s="50"/>
      <c r="G47" s="50"/>
      <c r="H47" s="50"/>
      <c r="I47" s="51"/>
      <c r="J47" s="51"/>
      <c r="K47" s="53"/>
      <c r="L47" s="8"/>
    </row>
    <row r="48" spans="1:12" x14ac:dyDescent="0.2">
      <c r="A48" s="8"/>
      <c r="B48" s="35"/>
      <c r="C48" s="49"/>
      <c r="D48" s="50"/>
      <c r="E48" s="50"/>
      <c r="F48" s="50"/>
      <c r="G48" s="50"/>
      <c r="H48" s="50"/>
      <c r="I48" s="51"/>
      <c r="J48" s="51"/>
      <c r="K48" s="53"/>
      <c r="L48" s="8"/>
    </row>
    <row r="49" spans="1:12" x14ac:dyDescent="0.2">
      <c r="A49" s="8"/>
      <c r="B49" s="35"/>
      <c r="C49" s="49"/>
      <c r="D49" s="50"/>
      <c r="E49" s="50"/>
      <c r="F49" s="50"/>
      <c r="G49" s="50"/>
      <c r="H49" s="50"/>
      <c r="I49" s="51"/>
      <c r="J49" s="51"/>
      <c r="K49" s="53"/>
      <c r="L49" s="8"/>
    </row>
    <row r="50" spans="1:12" x14ac:dyDescent="0.2">
      <c r="A50" s="8"/>
      <c r="B50" s="35"/>
      <c r="C50" s="49"/>
      <c r="D50" s="50"/>
      <c r="E50" s="50"/>
      <c r="F50" s="50"/>
      <c r="G50" s="50"/>
      <c r="H50" s="50"/>
      <c r="I50" s="51"/>
      <c r="J50" s="51"/>
      <c r="K50" s="53"/>
      <c r="L50" s="8"/>
    </row>
    <row r="51" spans="1:12" x14ac:dyDescent="0.2">
      <c r="A51" s="8"/>
      <c r="B51" s="35"/>
      <c r="C51" s="49"/>
      <c r="D51" s="50"/>
      <c r="E51" s="50"/>
      <c r="F51" s="50"/>
      <c r="G51" s="50"/>
      <c r="H51" s="50"/>
      <c r="I51" s="51"/>
      <c r="J51" s="51"/>
      <c r="K51" s="53"/>
      <c r="L51" s="8"/>
    </row>
    <row r="52" spans="1:12" x14ac:dyDescent="0.2">
      <c r="A52" s="8"/>
      <c r="B52" s="35"/>
      <c r="C52" s="49"/>
      <c r="D52" s="50"/>
      <c r="E52" s="50"/>
      <c r="F52" s="50"/>
      <c r="G52" s="50"/>
      <c r="H52" s="50"/>
      <c r="I52" s="51"/>
      <c r="J52" s="51"/>
      <c r="K52" s="53"/>
      <c r="L52" s="8"/>
    </row>
    <row r="53" spans="1:12" x14ac:dyDescent="0.2">
      <c r="A53" s="8"/>
      <c r="B53" s="35"/>
      <c r="C53" s="49"/>
      <c r="D53" s="50"/>
      <c r="E53" s="50"/>
      <c r="F53" s="50"/>
      <c r="G53" s="50"/>
      <c r="H53" s="50"/>
      <c r="I53" s="51"/>
      <c r="J53" s="51"/>
      <c r="K53" s="53"/>
      <c r="L53" s="8"/>
    </row>
    <row r="54" spans="1:12" x14ac:dyDescent="0.2">
      <c r="A54" s="8"/>
      <c r="B54" s="35"/>
      <c r="C54" s="49"/>
      <c r="D54" s="50"/>
      <c r="E54" s="50"/>
      <c r="F54" s="50"/>
      <c r="G54" s="50"/>
      <c r="H54" s="50"/>
      <c r="I54" s="51"/>
      <c r="J54" s="51"/>
      <c r="K54" s="53"/>
      <c r="L54" s="8"/>
    </row>
    <row r="55" spans="1:12" x14ac:dyDescent="0.2">
      <c r="A55" s="8"/>
      <c r="B55" s="35"/>
      <c r="C55" s="49"/>
      <c r="D55" s="50"/>
      <c r="E55" s="50"/>
      <c r="F55" s="50"/>
      <c r="G55" s="50"/>
      <c r="H55" s="50"/>
      <c r="I55" s="51"/>
      <c r="J55" s="52"/>
      <c r="K55" s="53"/>
      <c r="L55" s="8"/>
    </row>
    <row r="56" spans="1:12" x14ac:dyDescent="0.2">
      <c r="A56" s="8"/>
      <c r="B56" s="36"/>
      <c r="C56" s="49"/>
      <c r="D56" s="50"/>
      <c r="E56" s="50"/>
      <c r="F56" s="50"/>
      <c r="G56" s="50"/>
      <c r="H56" s="50"/>
      <c r="I56" s="51"/>
      <c r="J56" s="52"/>
      <c r="K56" s="53"/>
      <c r="L56" s="8"/>
    </row>
    <row r="57" spans="1:12" x14ac:dyDescent="0.2">
      <c r="A57" s="8"/>
      <c r="B57" s="36"/>
      <c r="C57" s="49"/>
      <c r="D57" s="50"/>
      <c r="E57" s="50"/>
      <c r="F57" s="50"/>
      <c r="G57" s="50"/>
      <c r="H57" s="50"/>
      <c r="I57" s="51"/>
      <c r="J57" s="52"/>
      <c r="K57" s="53"/>
      <c r="L57" s="8"/>
    </row>
    <row r="58" spans="1:12" x14ac:dyDescent="0.2">
      <c r="A58" s="8"/>
      <c r="B58" s="36"/>
      <c r="C58" s="49"/>
      <c r="D58" s="50"/>
      <c r="E58" s="50"/>
      <c r="F58" s="50"/>
      <c r="G58" s="50"/>
      <c r="H58" s="50"/>
      <c r="I58" s="51"/>
      <c r="J58" s="52"/>
      <c r="K58" s="53"/>
      <c r="L58" s="8"/>
    </row>
    <row r="59" spans="1:12" x14ac:dyDescent="0.2">
      <c r="A59" s="8"/>
      <c r="B59" s="36">
        <v>1</v>
      </c>
      <c r="C59" s="49" t="s">
        <v>15</v>
      </c>
      <c r="D59" s="50"/>
      <c r="E59" s="50"/>
      <c r="F59" s="50"/>
      <c r="G59" s="50"/>
      <c r="H59" s="50" t="s">
        <v>16</v>
      </c>
      <c r="I59" s="51" t="s">
        <v>17</v>
      </c>
      <c r="J59" s="52">
        <v>43249</v>
      </c>
      <c r="K59" s="53" t="s">
        <v>17</v>
      </c>
      <c r="L59" s="8"/>
    </row>
    <row r="60" spans="1:12" ht="15" thickBot="1" x14ac:dyDescent="0.25">
      <c r="A60" s="8"/>
      <c r="B60" s="37" t="s">
        <v>18</v>
      </c>
      <c r="C60" s="54" t="s">
        <v>19</v>
      </c>
      <c r="D60" s="55"/>
      <c r="E60" s="55"/>
      <c r="F60" s="55"/>
      <c r="G60" s="55"/>
      <c r="H60" s="55" t="s">
        <v>20</v>
      </c>
      <c r="I60" s="56" t="s">
        <v>21</v>
      </c>
      <c r="J60" s="57" t="s">
        <v>20</v>
      </c>
      <c r="K60" s="58" t="s">
        <v>21</v>
      </c>
      <c r="L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">
      <c r="A63" s="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8"/>
    </row>
  </sheetData>
  <mergeCells count="52">
    <mergeCell ref="B7:K7"/>
    <mergeCell ref="B32:K32"/>
    <mergeCell ref="A33:B36"/>
    <mergeCell ref="C33:L34"/>
    <mergeCell ref="C36:D36"/>
    <mergeCell ref="J36:L36"/>
    <mergeCell ref="C35:I35"/>
    <mergeCell ref="J35:L35"/>
    <mergeCell ref="A1:B4"/>
    <mergeCell ref="C1:L2"/>
    <mergeCell ref="C4:D4"/>
    <mergeCell ref="J4:L4"/>
    <mergeCell ref="C3:I3"/>
    <mergeCell ref="J3:L3"/>
    <mergeCell ref="C49:I49"/>
    <mergeCell ref="J49:K49"/>
    <mergeCell ref="C51:I51"/>
    <mergeCell ref="J51:K51"/>
    <mergeCell ref="C55:I55"/>
    <mergeCell ref="J55:K55"/>
    <mergeCell ref="C50:I50"/>
    <mergeCell ref="J50:K50"/>
    <mergeCell ref="C46:I46"/>
    <mergeCell ref="J46:K46"/>
    <mergeCell ref="C47:I47"/>
    <mergeCell ref="J47:K47"/>
    <mergeCell ref="C48:I48"/>
    <mergeCell ref="J48:K48"/>
    <mergeCell ref="C44:I44"/>
    <mergeCell ref="J44:K44"/>
    <mergeCell ref="C45:I45"/>
    <mergeCell ref="J45:K45"/>
    <mergeCell ref="B38:K38"/>
    <mergeCell ref="C43:I43"/>
    <mergeCell ref="J43:K43"/>
    <mergeCell ref="C57:I57"/>
    <mergeCell ref="J57:K57"/>
    <mergeCell ref="C52:I52"/>
    <mergeCell ref="J52:K52"/>
    <mergeCell ref="C53:I53"/>
    <mergeCell ref="J53:K53"/>
    <mergeCell ref="C54:I54"/>
    <mergeCell ref="J54:K54"/>
    <mergeCell ref="C56:I56"/>
    <mergeCell ref="J56:K56"/>
    <mergeCell ref="B63:K63"/>
    <mergeCell ref="C58:I58"/>
    <mergeCell ref="J58:K58"/>
    <mergeCell ref="C59:I59"/>
    <mergeCell ref="J59:K59"/>
    <mergeCell ref="C60:I60"/>
    <mergeCell ref="J60:K60"/>
  </mergeCells>
  <phoneticPr fontId="3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8"/>
  <sheetViews>
    <sheetView view="pageBreakPreview" zoomScaleSheetLayoutView="100" workbookViewId="0">
      <selection activeCell="R4" sqref="R4:U4"/>
    </sheetView>
  </sheetViews>
  <sheetFormatPr defaultRowHeight="11.25" x14ac:dyDescent="0.15"/>
  <cols>
    <col min="1" max="1" width="7.125" style="39" customWidth="1"/>
    <col min="2" max="2" width="8.125" style="40" customWidth="1"/>
    <col min="3" max="3" width="8.375" style="40" customWidth="1"/>
    <col min="4" max="4" width="11.125" style="40" customWidth="1"/>
    <col min="5" max="5" width="12.625" style="40" customWidth="1"/>
    <col min="6" max="6" width="10.25" style="39" bestFit="1" customWidth="1"/>
    <col min="7" max="7" width="10.25" style="43" bestFit="1" customWidth="1"/>
    <col min="8" max="8" width="5.125" style="43" bestFit="1" customWidth="1"/>
    <col min="9" max="9" width="5" style="43" customWidth="1"/>
    <col min="10" max="11" width="7.5" style="43" bestFit="1" customWidth="1"/>
    <col min="12" max="13" width="6.25" style="43" customWidth="1"/>
    <col min="14" max="14" width="5" style="43" customWidth="1"/>
    <col min="15" max="16" width="4.875" style="43" customWidth="1"/>
    <col min="17" max="20" width="4.875" style="39" customWidth="1"/>
    <col min="21" max="21" width="5.5" style="39" customWidth="1"/>
    <col min="22" max="16384" width="9" style="39"/>
  </cols>
  <sheetData>
    <row r="1" spans="1:21" ht="15" customHeight="1" x14ac:dyDescent="0.15">
      <c r="A1" s="131"/>
      <c r="B1" s="132"/>
      <c r="C1" s="132"/>
      <c r="D1" s="137" t="s">
        <v>93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15" customHeight="1" x14ac:dyDescent="0.15">
      <c r="A2" s="133"/>
      <c r="B2" s="134"/>
      <c r="C2" s="134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</row>
    <row r="3" spans="1:21" ht="15.75" customHeight="1" x14ac:dyDescent="0.15">
      <c r="A3" s="133"/>
      <c r="B3" s="134"/>
      <c r="C3" s="134"/>
      <c r="D3" s="125" t="str">
        <f>사용권한!C35</f>
        <v>프로젝트 : 저작권기술 성능평가 시스템 개선 및 고도화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7"/>
      <c r="P3" s="143" t="s">
        <v>27</v>
      </c>
      <c r="Q3" s="144"/>
      <c r="R3" s="144"/>
      <c r="S3" s="144"/>
      <c r="T3" s="144"/>
      <c r="U3" s="145"/>
    </row>
    <row r="4" spans="1:21" ht="15.75" customHeight="1" thickBot="1" x14ac:dyDescent="0.2">
      <c r="A4" s="135"/>
      <c r="B4" s="136"/>
      <c r="C4" s="136"/>
      <c r="D4" s="128" t="s">
        <v>22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/>
      <c r="P4" s="146" t="s">
        <v>23</v>
      </c>
      <c r="Q4" s="147"/>
      <c r="R4" s="141" t="s">
        <v>174</v>
      </c>
      <c r="S4" s="141"/>
      <c r="T4" s="141"/>
      <c r="U4" s="142"/>
    </row>
    <row r="5" spans="1:21" ht="19.5" customHeight="1" x14ac:dyDescent="0.15"/>
    <row r="6" spans="1:21" s="41" customFormat="1" ht="15.75" customHeight="1" x14ac:dyDescent="0.3">
      <c r="A6" s="148" t="s">
        <v>31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48" t="s">
        <v>34</v>
      </c>
      <c r="R6" s="149"/>
      <c r="S6" s="149"/>
      <c r="T6" s="149"/>
      <c r="U6" s="150"/>
    </row>
    <row r="7" spans="1:21" s="41" customFormat="1" ht="15.75" customHeight="1" x14ac:dyDescent="0.3">
      <c r="A7" s="118" t="s">
        <v>32</v>
      </c>
      <c r="B7" s="120"/>
      <c r="C7" s="118" t="s">
        <v>33</v>
      </c>
      <c r="D7" s="119"/>
      <c r="E7" s="119"/>
      <c r="F7" s="120"/>
      <c r="G7" s="112" t="s">
        <v>70</v>
      </c>
      <c r="H7" s="113"/>
      <c r="I7" s="113"/>
      <c r="J7" s="113"/>
      <c r="K7" s="113"/>
      <c r="L7" s="113"/>
      <c r="M7" s="113"/>
      <c r="N7" s="113"/>
      <c r="O7" s="113"/>
      <c r="P7" s="114"/>
      <c r="Q7" s="148" t="s">
        <v>35</v>
      </c>
      <c r="R7" s="150"/>
      <c r="S7" s="148" t="s">
        <v>36</v>
      </c>
      <c r="T7" s="150"/>
      <c r="U7" s="151" t="s">
        <v>37</v>
      </c>
    </row>
    <row r="8" spans="1:21" s="41" customFormat="1" ht="15.75" customHeight="1" x14ac:dyDescent="0.3">
      <c r="A8" s="121"/>
      <c r="B8" s="123"/>
      <c r="C8" s="121"/>
      <c r="D8" s="122"/>
      <c r="E8" s="122"/>
      <c r="F8" s="123"/>
      <c r="G8" s="115"/>
      <c r="H8" s="116"/>
      <c r="I8" s="116"/>
      <c r="J8" s="116"/>
      <c r="K8" s="116"/>
      <c r="L8" s="116"/>
      <c r="M8" s="116"/>
      <c r="N8" s="116"/>
      <c r="O8" s="116"/>
      <c r="P8" s="117"/>
      <c r="Q8" s="47" t="s">
        <v>38</v>
      </c>
      <c r="R8" s="47" t="s">
        <v>39</v>
      </c>
      <c r="S8" s="47" t="s">
        <v>38</v>
      </c>
      <c r="T8" s="47" t="s">
        <v>39</v>
      </c>
      <c r="U8" s="152"/>
    </row>
    <row r="9" spans="1:21" s="41" customFormat="1" ht="15.75" customHeight="1" x14ac:dyDescent="0.3">
      <c r="A9" s="84" t="s">
        <v>40</v>
      </c>
      <c r="B9" s="85"/>
      <c r="C9" s="105" t="s">
        <v>71</v>
      </c>
      <c r="D9" s="106"/>
      <c r="E9" s="106"/>
      <c r="F9" s="107"/>
      <c r="G9" s="109" t="s">
        <v>41</v>
      </c>
      <c r="H9" s="110"/>
      <c r="I9" s="110"/>
      <c r="J9" s="110"/>
      <c r="K9" s="110"/>
      <c r="L9" s="110"/>
      <c r="M9" s="110"/>
      <c r="N9" s="110"/>
      <c r="O9" s="110"/>
      <c r="P9" s="111"/>
      <c r="Q9" s="42" t="s">
        <v>161</v>
      </c>
      <c r="R9" s="44">
        <f>IF(Q9="F",100, IF(Q9="L",80, IF(Q9="P",50, IF(Q9="N",0, IF(Q9="NA","", "")))))</f>
        <v>100</v>
      </c>
      <c r="S9" s="42" t="s">
        <v>161</v>
      </c>
      <c r="T9" s="44">
        <f>IF(S9="F",100, IF(S9="L",80, IF(S9="P",50, IF(S9="N",0, IF(S9="NA","", "")))))</f>
        <v>100</v>
      </c>
      <c r="U9" s="45">
        <f>AVERAGE(R9, T9)</f>
        <v>100</v>
      </c>
    </row>
    <row r="10" spans="1:21" s="41" customFormat="1" ht="15.75" customHeight="1" x14ac:dyDescent="0.3">
      <c r="A10" s="86"/>
      <c r="B10" s="87"/>
      <c r="C10" s="105" t="s">
        <v>72</v>
      </c>
      <c r="D10" s="106"/>
      <c r="E10" s="106"/>
      <c r="F10" s="107"/>
      <c r="G10" s="109" t="s">
        <v>42</v>
      </c>
      <c r="H10" s="110"/>
      <c r="I10" s="110"/>
      <c r="J10" s="110"/>
      <c r="K10" s="110"/>
      <c r="L10" s="110"/>
      <c r="M10" s="110"/>
      <c r="N10" s="110"/>
      <c r="O10" s="110"/>
      <c r="P10" s="111"/>
      <c r="Q10" s="42" t="s">
        <v>161</v>
      </c>
      <c r="R10" s="44">
        <f t="shared" ref="R10:T37" si="0">IF(Q10="F",100, IF(Q10="L",80, IF(Q10="P",50, IF(Q10="N",0, IF(Q10="NA","", "")))))</f>
        <v>100</v>
      </c>
      <c r="S10" s="42" t="s">
        <v>161</v>
      </c>
      <c r="T10" s="44">
        <f t="shared" si="0"/>
        <v>100</v>
      </c>
      <c r="U10" s="45">
        <f t="shared" ref="U10:U29" si="1">AVERAGE(R10, T10)</f>
        <v>100</v>
      </c>
    </row>
    <row r="11" spans="1:21" s="41" customFormat="1" ht="30" customHeight="1" x14ac:dyDescent="0.3">
      <c r="A11" s="86"/>
      <c r="B11" s="87"/>
      <c r="C11" s="105" t="s">
        <v>73</v>
      </c>
      <c r="D11" s="106"/>
      <c r="E11" s="106"/>
      <c r="F11" s="107"/>
      <c r="G11" s="109" t="s">
        <v>43</v>
      </c>
      <c r="H11" s="110"/>
      <c r="I11" s="110"/>
      <c r="J11" s="110"/>
      <c r="K11" s="110"/>
      <c r="L11" s="110"/>
      <c r="M11" s="110"/>
      <c r="N11" s="110"/>
      <c r="O11" s="110"/>
      <c r="P11" s="111"/>
      <c r="Q11" s="42" t="s">
        <v>161</v>
      </c>
      <c r="R11" s="44">
        <f t="shared" si="0"/>
        <v>100</v>
      </c>
      <c r="S11" s="42" t="s">
        <v>161</v>
      </c>
      <c r="T11" s="44">
        <f t="shared" si="0"/>
        <v>100</v>
      </c>
      <c r="U11" s="45">
        <f t="shared" si="1"/>
        <v>100</v>
      </c>
    </row>
    <row r="12" spans="1:21" s="41" customFormat="1" ht="15.75" customHeight="1" x14ac:dyDescent="0.3">
      <c r="A12" s="86"/>
      <c r="B12" s="87"/>
      <c r="C12" s="96" t="s">
        <v>74</v>
      </c>
      <c r="D12" s="97"/>
      <c r="E12" s="97"/>
      <c r="F12" s="98"/>
      <c r="G12" s="109" t="s">
        <v>44</v>
      </c>
      <c r="H12" s="110"/>
      <c r="I12" s="110"/>
      <c r="J12" s="110"/>
      <c r="K12" s="110"/>
      <c r="L12" s="110"/>
      <c r="M12" s="110"/>
      <c r="N12" s="110"/>
      <c r="O12" s="110"/>
      <c r="P12" s="111"/>
      <c r="Q12" s="42" t="s">
        <v>161</v>
      </c>
      <c r="R12" s="44">
        <f t="shared" si="0"/>
        <v>100</v>
      </c>
      <c r="S12" s="42" t="s">
        <v>161</v>
      </c>
      <c r="T12" s="44">
        <f t="shared" si="0"/>
        <v>100</v>
      </c>
      <c r="U12" s="45">
        <f t="shared" si="1"/>
        <v>100</v>
      </c>
    </row>
    <row r="13" spans="1:21" s="41" customFormat="1" ht="15.75" customHeight="1" x14ac:dyDescent="0.3">
      <c r="A13" s="86"/>
      <c r="B13" s="87"/>
      <c r="C13" s="102"/>
      <c r="D13" s="103"/>
      <c r="E13" s="103"/>
      <c r="F13" s="104"/>
      <c r="G13" s="109" t="s">
        <v>45</v>
      </c>
      <c r="H13" s="110"/>
      <c r="I13" s="110"/>
      <c r="J13" s="110"/>
      <c r="K13" s="110"/>
      <c r="L13" s="110"/>
      <c r="M13" s="110"/>
      <c r="N13" s="110"/>
      <c r="O13" s="110"/>
      <c r="P13" s="111"/>
      <c r="Q13" s="42" t="s">
        <v>162</v>
      </c>
      <c r="R13" s="44"/>
      <c r="S13" s="42"/>
      <c r="T13" s="44" t="str">
        <f t="shared" si="0"/>
        <v/>
      </c>
      <c r="U13" s="45"/>
    </row>
    <row r="14" spans="1:21" s="41" customFormat="1" ht="15.75" customHeight="1" x14ac:dyDescent="0.3">
      <c r="A14" s="86"/>
      <c r="B14" s="87"/>
      <c r="C14" s="99"/>
      <c r="D14" s="100"/>
      <c r="E14" s="100"/>
      <c r="F14" s="101"/>
      <c r="G14" s="109" t="s">
        <v>46</v>
      </c>
      <c r="H14" s="110"/>
      <c r="I14" s="110"/>
      <c r="J14" s="110"/>
      <c r="K14" s="110"/>
      <c r="L14" s="110"/>
      <c r="M14" s="110"/>
      <c r="N14" s="110"/>
      <c r="O14" s="110"/>
      <c r="P14" s="111"/>
      <c r="Q14" s="42" t="s">
        <v>161</v>
      </c>
      <c r="R14" s="44">
        <f t="shared" si="0"/>
        <v>100</v>
      </c>
      <c r="S14" s="42" t="s">
        <v>161</v>
      </c>
      <c r="T14" s="44">
        <f t="shared" si="0"/>
        <v>100</v>
      </c>
      <c r="U14" s="45">
        <f t="shared" si="1"/>
        <v>100</v>
      </c>
    </row>
    <row r="15" spans="1:21" s="41" customFormat="1" ht="15.75" customHeight="1" x14ac:dyDescent="0.3">
      <c r="A15" s="86"/>
      <c r="B15" s="87"/>
      <c r="C15" s="105" t="s">
        <v>163</v>
      </c>
      <c r="D15" s="106"/>
      <c r="E15" s="106"/>
      <c r="F15" s="107"/>
      <c r="G15" s="109" t="s">
        <v>47</v>
      </c>
      <c r="H15" s="110"/>
      <c r="I15" s="110"/>
      <c r="J15" s="110"/>
      <c r="K15" s="110"/>
      <c r="L15" s="110"/>
      <c r="M15" s="110"/>
      <c r="N15" s="110"/>
      <c r="O15" s="110"/>
      <c r="P15" s="111"/>
      <c r="Q15" s="42" t="s">
        <v>161</v>
      </c>
      <c r="R15" s="44">
        <f t="shared" si="0"/>
        <v>100</v>
      </c>
      <c r="S15" s="42" t="s">
        <v>161</v>
      </c>
      <c r="T15" s="44">
        <f t="shared" si="0"/>
        <v>100</v>
      </c>
      <c r="U15" s="45">
        <f t="shared" si="1"/>
        <v>100</v>
      </c>
    </row>
    <row r="16" spans="1:21" s="41" customFormat="1" ht="15.75" customHeight="1" x14ac:dyDescent="0.3">
      <c r="A16" s="86"/>
      <c r="B16" s="87"/>
      <c r="C16" s="105" t="s">
        <v>75</v>
      </c>
      <c r="D16" s="106"/>
      <c r="E16" s="106"/>
      <c r="F16" s="107"/>
      <c r="G16" s="109" t="s">
        <v>48</v>
      </c>
      <c r="H16" s="110"/>
      <c r="I16" s="110"/>
      <c r="J16" s="110"/>
      <c r="K16" s="110"/>
      <c r="L16" s="110"/>
      <c r="M16" s="110"/>
      <c r="N16" s="110"/>
      <c r="O16" s="110"/>
      <c r="P16" s="111"/>
      <c r="Q16" s="42" t="s">
        <v>161</v>
      </c>
      <c r="R16" s="44">
        <f t="shared" si="0"/>
        <v>100</v>
      </c>
      <c r="S16" s="42" t="s">
        <v>161</v>
      </c>
      <c r="T16" s="44">
        <f t="shared" si="0"/>
        <v>100</v>
      </c>
      <c r="U16" s="45">
        <f t="shared" si="1"/>
        <v>100</v>
      </c>
    </row>
    <row r="17" spans="1:21" s="41" customFormat="1" ht="15.75" customHeight="1" x14ac:dyDescent="0.3">
      <c r="A17" s="86"/>
      <c r="B17" s="87"/>
      <c r="C17" s="105" t="s">
        <v>76</v>
      </c>
      <c r="D17" s="106"/>
      <c r="E17" s="106"/>
      <c r="F17" s="107"/>
      <c r="G17" s="109" t="s">
        <v>49</v>
      </c>
      <c r="H17" s="110"/>
      <c r="I17" s="110"/>
      <c r="J17" s="110"/>
      <c r="K17" s="110"/>
      <c r="L17" s="110"/>
      <c r="M17" s="110"/>
      <c r="N17" s="110"/>
      <c r="O17" s="110"/>
      <c r="P17" s="111"/>
      <c r="Q17" s="42" t="s">
        <v>161</v>
      </c>
      <c r="R17" s="44">
        <f t="shared" si="0"/>
        <v>100</v>
      </c>
      <c r="S17" s="42" t="s">
        <v>161</v>
      </c>
      <c r="T17" s="44">
        <f t="shared" si="0"/>
        <v>100</v>
      </c>
      <c r="U17" s="45">
        <f t="shared" si="1"/>
        <v>100</v>
      </c>
    </row>
    <row r="18" spans="1:21" s="41" customFormat="1" ht="15.75" customHeight="1" x14ac:dyDescent="0.3">
      <c r="A18" s="86"/>
      <c r="B18" s="87"/>
      <c r="C18" s="105" t="s">
        <v>77</v>
      </c>
      <c r="D18" s="106"/>
      <c r="E18" s="106"/>
      <c r="F18" s="107"/>
      <c r="G18" s="109" t="s">
        <v>50</v>
      </c>
      <c r="H18" s="110"/>
      <c r="I18" s="110"/>
      <c r="J18" s="110"/>
      <c r="K18" s="110"/>
      <c r="L18" s="110"/>
      <c r="M18" s="110"/>
      <c r="N18" s="110"/>
      <c r="O18" s="110"/>
      <c r="P18" s="111"/>
      <c r="Q18" s="42" t="s">
        <v>164</v>
      </c>
      <c r="R18" s="44">
        <f t="shared" si="0"/>
        <v>80</v>
      </c>
      <c r="S18" s="42" t="s">
        <v>161</v>
      </c>
      <c r="T18" s="44">
        <f t="shared" si="0"/>
        <v>100</v>
      </c>
      <c r="U18" s="45">
        <f t="shared" si="1"/>
        <v>90</v>
      </c>
    </row>
    <row r="19" spans="1:21" s="41" customFormat="1" ht="15.75" customHeight="1" x14ac:dyDescent="0.3">
      <c r="A19" s="86"/>
      <c r="B19" s="87"/>
      <c r="C19" s="105" t="s">
        <v>78</v>
      </c>
      <c r="D19" s="106"/>
      <c r="E19" s="106"/>
      <c r="F19" s="107"/>
      <c r="G19" s="109" t="s">
        <v>51</v>
      </c>
      <c r="H19" s="110"/>
      <c r="I19" s="110"/>
      <c r="J19" s="110"/>
      <c r="K19" s="110"/>
      <c r="L19" s="110"/>
      <c r="M19" s="110"/>
      <c r="N19" s="110"/>
      <c r="O19" s="110"/>
      <c r="P19" s="111"/>
      <c r="Q19" s="42" t="s">
        <v>161</v>
      </c>
      <c r="R19" s="44">
        <f t="shared" si="0"/>
        <v>100</v>
      </c>
      <c r="S19" s="42" t="s">
        <v>161</v>
      </c>
      <c r="T19" s="44">
        <f t="shared" si="0"/>
        <v>100</v>
      </c>
      <c r="U19" s="45">
        <f t="shared" si="1"/>
        <v>100</v>
      </c>
    </row>
    <row r="20" spans="1:21" s="41" customFormat="1" ht="15.75" customHeight="1" x14ac:dyDescent="0.3">
      <c r="A20" s="86"/>
      <c r="B20" s="87"/>
      <c r="C20" s="105" t="s">
        <v>79</v>
      </c>
      <c r="D20" s="106"/>
      <c r="E20" s="106"/>
      <c r="F20" s="107"/>
      <c r="G20" s="109" t="s">
        <v>52</v>
      </c>
      <c r="H20" s="110"/>
      <c r="I20" s="110"/>
      <c r="J20" s="110"/>
      <c r="K20" s="110"/>
      <c r="L20" s="110"/>
      <c r="M20" s="110"/>
      <c r="N20" s="110"/>
      <c r="O20" s="110"/>
      <c r="P20" s="111"/>
      <c r="Q20" s="42" t="s">
        <v>161</v>
      </c>
      <c r="R20" s="44">
        <f t="shared" si="0"/>
        <v>100</v>
      </c>
      <c r="S20" s="42" t="s">
        <v>161</v>
      </c>
      <c r="T20" s="44">
        <f t="shared" si="0"/>
        <v>100</v>
      </c>
      <c r="U20" s="45">
        <f t="shared" si="1"/>
        <v>100</v>
      </c>
    </row>
    <row r="21" spans="1:21" s="41" customFormat="1" ht="15.75" customHeight="1" x14ac:dyDescent="0.3">
      <c r="A21" s="88"/>
      <c r="B21" s="89"/>
      <c r="C21" s="105" t="s">
        <v>80</v>
      </c>
      <c r="D21" s="106"/>
      <c r="E21" s="106"/>
      <c r="F21" s="107"/>
      <c r="G21" s="109" t="s">
        <v>53</v>
      </c>
      <c r="H21" s="110"/>
      <c r="I21" s="110"/>
      <c r="J21" s="110"/>
      <c r="K21" s="110"/>
      <c r="L21" s="110"/>
      <c r="M21" s="110"/>
      <c r="N21" s="110"/>
      <c r="O21" s="110"/>
      <c r="P21" s="111"/>
      <c r="Q21" s="42" t="s">
        <v>161</v>
      </c>
      <c r="R21" s="44">
        <f t="shared" si="0"/>
        <v>100</v>
      </c>
      <c r="S21" s="42" t="s">
        <v>161</v>
      </c>
      <c r="T21" s="44">
        <f t="shared" si="0"/>
        <v>100</v>
      </c>
      <c r="U21" s="45">
        <f t="shared" si="1"/>
        <v>100</v>
      </c>
    </row>
    <row r="22" spans="1:21" s="41" customFormat="1" ht="15.75" customHeight="1" x14ac:dyDescent="0.3">
      <c r="A22" s="84" t="s">
        <v>91</v>
      </c>
      <c r="B22" s="85"/>
      <c r="C22" s="96" t="s">
        <v>81</v>
      </c>
      <c r="D22" s="97"/>
      <c r="E22" s="97"/>
      <c r="F22" s="98"/>
      <c r="G22" s="109" t="s">
        <v>54</v>
      </c>
      <c r="H22" s="110"/>
      <c r="I22" s="110"/>
      <c r="J22" s="110"/>
      <c r="K22" s="110"/>
      <c r="L22" s="110"/>
      <c r="M22" s="110"/>
      <c r="N22" s="110"/>
      <c r="O22" s="110"/>
      <c r="P22" s="111"/>
      <c r="Q22" s="42" t="s">
        <v>161</v>
      </c>
      <c r="R22" s="44">
        <f t="shared" si="0"/>
        <v>100</v>
      </c>
      <c r="S22" s="42" t="s">
        <v>161</v>
      </c>
      <c r="T22" s="44">
        <f t="shared" si="0"/>
        <v>100</v>
      </c>
      <c r="U22" s="45">
        <f t="shared" si="1"/>
        <v>100</v>
      </c>
    </row>
    <row r="23" spans="1:21" s="41" customFormat="1" ht="15.75" customHeight="1" x14ac:dyDescent="0.3">
      <c r="A23" s="86"/>
      <c r="B23" s="87"/>
      <c r="C23" s="102"/>
      <c r="D23" s="103"/>
      <c r="E23" s="103"/>
      <c r="F23" s="104"/>
      <c r="G23" s="109" t="s">
        <v>55</v>
      </c>
      <c r="H23" s="110"/>
      <c r="I23" s="110"/>
      <c r="J23" s="110"/>
      <c r="K23" s="110"/>
      <c r="L23" s="110"/>
      <c r="M23" s="110"/>
      <c r="N23" s="110"/>
      <c r="O23" s="110"/>
      <c r="P23" s="111"/>
      <c r="Q23" s="42" t="s">
        <v>161</v>
      </c>
      <c r="R23" s="44">
        <f t="shared" si="0"/>
        <v>100</v>
      </c>
      <c r="S23" s="42" t="s">
        <v>161</v>
      </c>
      <c r="T23" s="44">
        <f t="shared" si="0"/>
        <v>100</v>
      </c>
      <c r="U23" s="45">
        <f t="shared" si="1"/>
        <v>100</v>
      </c>
    </row>
    <row r="24" spans="1:21" ht="15.75" customHeight="1" x14ac:dyDescent="0.15">
      <c r="A24" s="86"/>
      <c r="B24" s="87"/>
      <c r="C24" s="99"/>
      <c r="D24" s="100"/>
      <c r="E24" s="100"/>
      <c r="F24" s="101"/>
      <c r="G24" s="108" t="s">
        <v>56</v>
      </c>
      <c r="H24" s="108"/>
      <c r="I24" s="108"/>
      <c r="J24" s="108"/>
      <c r="K24" s="108"/>
      <c r="L24" s="108"/>
      <c r="M24" s="108"/>
      <c r="N24" s="108"/>
      <c r="O24" s="108"/>
      <c r="P24" s="108"/>
      <c r="Q24" s="42" t="s">
        <v>161</v>
      </c>
      <c r="R24" s="44">
        <f t="shared" si="0"/>
        <v>100</v>
      </c>
      <c r="S24" s="42" t="s">
        <v>161</v>
      </c>
      <c r="T24" s="44">
        <f t="shared" si="0"/>
        <v>100</v>
      </c>
      <c r="U24" s="45">
        <f t="shared" si="1"/>
        <v>100</v>
      </c>
    </row>
    <row r="25" spans="1:21" ht="15.75" customHeight="1" x14ac:dyDescent="0.15">
      <c r="A25" s="86"/>
      <c r="B25" s="87"/>
      <c r="C25" s="96" t="s">
        <v>82</v>
      </c>
      <c r="D25" s="97"/>
      <c r="E25" s="97"/>
      <c r="F25" s="98"/>
      <c r="G25" s="108" t="s">
        <v>57</v>
      </c>
      <c r="H25" s="108"/>
      <c r="I25" s="108"/>
      <c r="J25" s="108"/>
      <c r="K25" s="108"/>
      <c r="L25" s="108"/>
      <c r="M25" s="108"/>
      <c r="N25" s="108"/>
      <c r="O25" s="108"/>
      <c r="P25" s="108"/>
      <c r="Q25" s="42" t="s">
        <v>164</v>
      </c>
      <c r="R25" s="44">
        <f t="shared" si="0"/>
        <v>80</v>
      </c>
      <c r="S25" s="42" t="s">
        <v>161</v>
      </c>
      <c r="T25" s="44">
        <f t="shared" si="0"/>
        <v>100</v>
      </c>
      <c r="U25" s="45">
        <f t="shared" si="1"/>
        <v>90</v>
      </c>
    </row>
    <row r="26" spans="1:21" ht="15.75" customHeight="1" x14ac:dyDescent="0.15">
      <c r="A26" s="86"/>
      <c r="B26" s="87"/>
      <c r="C26" s="99"/>
      <c r="D26" s="100"/>
      <c r="E26" s="100"/>
      <c r="F26" s="101"/>
      <c r="G26" s="108" t="s">
        <v>58</v>
      </c>
      <c r="H26" s="108"/>
      <c r="I26" s="108"/>
      <c r="J26" s="108"/>
      <c r="K26" s="108"/>
      <c r="L26" s="108"/>
      <c r="M26" s="108"/>
      <c r="N26" s="108"/>
      <c r="O26" s="108"/>
      <c r="P26" s="108"/>
      <c r="Q26" s="42" t="s">
        <v>161</v>
      </c>
      <c r="R26" s="44">
        <f t="shared" si="0"/>
        <v>100</v>
      </c>
      <c r="S26" s="42" t="s">
        <v>161</v>
      </c>
      <c r="T26" s="44">
        <f t="shared" si="0"/>
        <v>100</v>
      </c>
      <c r="U26" s="45">
        <f t="shared" si="1"/>
        <v>100</v>
      </c>
    </row>
    <row r="27" spans="1:21" ht="15.75" customHeight="1" x14ac:dyDescent="0.15">
      <c r="A27" s="86"/>
      <c r="B27" s="87"/>
      <c r="C27" s="105" t="s">
        <v>83</v>
      </c>
      <c r="D27" s="106"/>
      <c r="E27" s="106"/>
      <c r="F27" s="107"/>
      <c r="G27" s="108" t="s">
        <v>59</v>
      </c>
      <c r="H27" s="108"/>
      <c r="I27" s="108"/>
      <c r="J27" s="108"/>
      <c r="K27" s="108"/>
      <c r="L27" s="108"/>
      <c r="M27" s="108"/>
      <c r="N27" s="108"/>
      <c r="O27" s="108"/>
      <c r="P27" s="108"/>
      <c r="Q27" s="42" t="s">
        <v>161</v>
      </c>
      <c r="R27" s="44">
        <f t="shared" si="0"/>
        <v>100</v>
      </c>
      <c r="S27" s="42" t="s">
        <v>161</v>
      </c>
      <c r="T27" s="44">
        <f t="shared" si="0"/>
        <v>100</v>
      </c>
      <c r="U27" s="45">
        <f t="shared" si="1"/>
        <v>100</v>
      </c>
    </row>
    <row r="28" spans="1:21" ht="15.75" customHeight="1" x14ac:dyDescent="0.15">
      <c r="A28" s="86"/>
      <c r="B28" s="87"/>
      <c r="C28" s="105" t="s">
        <v>84</v>
      </c>
      <c r="D28" s="106"/>
      <c r="E28" s="106"/>
      <c r="F28" s="107"/>
      <c r="G28" s="108" t="s">
        <v>60</v>
      </c>
      <c r="H28" s="108"/>
      <c r="I28" s="108"/>
      <c r="J28" s="108"/>
      <c r="K28" s="108"/>
      <c r="L28" s="108"/>
      <c r="M28" s="108"/>
      <c r="N28" s="108"/>
      <c r="O28" s="108"/>
      <c r="P28" s="108"/>
      <c r="Q28" s="42" t="s">
        <v>165</v>
      </c>
      <c r="R28" s="44">
        <f t="shared" si="0"/>
        <v>50</v>
      </c>
      <c r="S28" s="42" t="s">
        <v>161</v>
      </c>
      <c r="T28" s="44">
        <f t="shared" si="0"/>
        <v>100</v>
      </c>
      <c r="U28" s="45">
        <f t="shared" si="1"/>
        <v>75</v>
      </c>
    </row>
    <row r="29" spans="1:21" ht="15.75" customHeight="1" x14ac:dyDescent="0.15">
      <c r="A29" s="88"/>
      <c r="B29" s="89"/>
      <c r="C29" s="105" t="s">
        <v>85</v>
      </c>
      <c r="D29" s="106"/>
      <c r="E29" s="106"/>
      <c r="F29" s="107"/>
      <c r="G29" s="108" t="s">
        <v>61</v>
      </c>
      <c r="H29" s="108"/>
      <c r="I29" s="108"/>
      <c r="J29" s="108"/>
      <c r="K29" s="108"/>
      <c r="L29" s="108"/>
      <c r="M29" s="108"/>
      <c r="N29" s="108"/>
      <c r="O29" s="108"/>
      <c r="P29" s="108"/>
      <c r="Q29" s="42" t="s">
        <v>161</v>
      </c>
      <c r="R29" s="44">
        <f t="shared" si="0"/>
        <v>100</v>
      </c>
      <c r="S29" s="42" t="s">
        <v>161</v>
      </c>
      <c r="T29" s="44">
        <f t="shared" si="0"/>
        <v>100</v>
      </c>
      <c r="U29" s="45">
        <f t="shared" si="1"/>
        <v>100</v>
      </c>
    </row>
    <row r="30" spans="1:21" ht="15.75" customHeight="1" x14ac:dyDescent="0.15">
      <c r="A30" s="90" t="s">
        <v>92</v>
      </c>
      <c r="B30" s="91"/>
      <c r="C30" s="96" t="s">
        <v>86</v>
      </c>
      <c r="D30" s="97"/>
      <c r="E30" s="97"/>
      <c r="F30" s="98"/>
      <c r="G30" s="108" t="s">
        <v>62</v>
      </c>
      <c r="H30" s="108"/>
      <c r="I30" s="108"/>
      <c r="J30" s="108"/>
      <c r="K30" s="108"/>
      <c r="L30" s="108"/>
      <c r="M30" s="108"/>
      <c r="N30" s="108"/>
      <c r="O30" s="108"/>
      <c r="P30" s="108"/>
      <c r="Q30" s="42" t="s">
        <v>166</v>
      </c>
      <c r="R30" s="44" t="str">
        <f t="shared" si="0"/>
        <v/>
      </c>
      <c r="S30" s="42"/>
      <c r="T30" s="44" t="str">
        <f t="shared" si="0"/>
        <v/>
      </c>
      <c r="U30" s="45"/>
    </row>
    <row r="31" spans="1:21" ht="15.75" customHeight="1" x14ac:dyDescent="0.15">
      <c r="A31" s="92"/>
      <c r="B31" s="93"/>
      <c r="C31" s="99"/>
      <c r="D31" s="100"/>
      <c r="E31" s="100"/>
      <c r="F31" s="101"/>
      <c r="G31" s="108" t="s">
        <v>63</v>
      </c>
      <c r="H31" s="108"/>
      <c r="I31" s="108"/>
      <c r="J31" s="108"/>
      <c r="K31" s="108"/>
      <c r="L31" s="108"/>
      <c r="M31" s="108"/>
      <c r="N31" s="108"/>
      <c r="O31" s="108"/>
      <c r="P31" s="108"/>
      <c r="Q31" s="42" t="s">
        <v>166</v>
      </c>
      <c r="R31" s="44" t="str">
        <f t="shared" si="0"/>
        <v/>
      </c>
      <c r="S31" s="42"/>
      <c r="T31" s="44" t="str">
        <f t="shared" si="0"/>
        <v/>
      </c>
      <c r="U31" s="45"/>
    </row>
    <row r="32" spans="1:21" ht="15.75" customHeight="1" x14ac:dyDescent="0.15">
      <c r="A32" s="92"/>
      <c r="B32" s="93"/>
      <c r="C32" s="105" t="s">
        <v>87</v>
      </c>
      <c r="D32" s="106"/>
      <c r="E32" s="106"/>
      <c r="F32" s="107"/>
      <c r="G32" s="108" t="s">
        <v>64</v>
      </c>
      <c r="H32" s="108"/>
      <c r="I32" s="108"/>
      <c r="J32" s="108"/>
      <c r="K32" s="108"/>
      <c r="L32" s="108"/>
      <c r="M32" s="108"/>
      <c r="N32" s="108"/>
      <c r="O32" s="108"/>
      <c r="P32" s="108"/>
      <c r="Q32" s="42" t="s">
        <v>166</v>
      </c>
      <c r="R32" s="44" t="str">
        <f t="shared" si="0"/>
        <v/>
      </c>
      <c r="S32" s="42"/>
      <c r="T32" s="44" t="str">
        <f t="shared" si="0"/>
        <v/>
      </c>
      <c r="U32" s="45"/>
    </row>
    <row r="33" spans="1:21" ht="15.75" customHeight="1" x14ac:dyDescent="0.15">
      <c r="A33" s="92"/>
      <c r="B33" s="93"/>
      <c r="C33" s="105" t="s">
        <v>88</v>
      </c>
      <c r="D33" s="106"/>
      <c r="E33" s="106"/>
      <c r="F33" s="107"/>
      <c r="G33" s="108" t="s">
        <v>65</v>
      </c>
      <c r="H33" s="108"/>
      <c r="I33" s="108"/>
      <c r="J33" s="108"/>
      <c r="K33" s="108"/>
      <c r="L33" s="108"/>
      <c r="M33" s="108"/>
      <c r="N33" s="108"/>
      <c r="O33" s="108"/>
      <c r="P33" s="108"/>
      <c r="Q33" s="42" t="s">
        <v>166</v>
      </c>
      <c r="R33" s="44" t="str">
        <f t="shared" si="0"/>
        <v/>
      </c>
      <c r="S33" s="42"/>
      <c r="T33" s="44" t="str">
        <f t="shared" si="0"/>
        <v/>
      </c>
      <c r="U33" s="45"/>
    </row>
    <row r="34" spans="1:21" ht="15.75" customHeight="1" x14ac:dyDescent="0.15">
      <c r="A34" s="92"/>
      <c r="B34" s="93"/>
      <c r="C34" s="96" t="s">
        <v>89</v>
      </c>
      <c r="D34" s="97"/>
      <c r="E34" s="97"/>
      <c r="F34" s="98"/>
      <c r="G34" s="108" t="s">
        <v>66</v>
      </c>
      <c r="H34" s="108"/>
      <c r="I34" s="108"/>
      <c r="J34" s="108"/>
      <c r="K34" s="108"/>
      <c r="L34" s="108"/>
      <c r="M34" s="108"/>
      <c r="N34" s="108"/>
      <c r="O34" s="108"/>
      <c r="P34" s="108"/>
      <c r="Q34" s="42" t="s">
        <v>166</v>
      </c>
      <c r="R34" s="44" t="str">
        <f t="shared" si="0"/>
        <v/>
      </c>
      <c r="S34" s="42"/>
      <c r="T34" s="44" t="str">
        <f t="shared" si="0"/>
        <v/>
      </c>
      <c r="U34" s="45"/>
    </row>
    <row r="35" spans="1:21" ht="15.75" customHeight="1" x14ac:dyDescent="0.15">
      <c r="A35" s="92"/>
      <c r="B35" s="93"/>
      <c r="C35" s="99"/>
      <c r="D35" s="100"/>
      <c r="E35" s="100"/>
      <c r="F35" s="101"/>
      <c r="G35" s="108" t="s">
        <v>67</v>
      </c>
      <c r="H35" s="108"/>
      <c r="I35" s="108"/>
      <c r="J35" s="108"/>
      <c r="K35" s="108"/>
      <c r="L35" s="108"/>
      <c r="M35" s="108"/>
      <c r="N35" s="108"/>
      <c r="O35" s="108"/>
      <c r="P35" s="108"/>
      <c r="Q35" s="42" t="s">
        <v>166</v>
      </c>
      <c r="R35" s="44" t="str">
        <f t="shared" si="0"/>
        <v/>
      </c>
      <c r="S35" s="42"/>
      <c r="T35" s="44" t="str">
        <f t="shared" si="0"/>
        <v/>
      </c>
      <c r="U35" s="45"/>
    </row>
    <row r="36" spans="1:21" ht="15.75" customHeight="1" x14ac:dyDescent="0.15">
      <c r="A36" s="92"/>
      <c r="B36" s="93"/>
      <c r="C36" s="96" t="s">
        <v>90</v>
      </c>
      <c r="D36" s="97"/>
      <c r="E36" s="97"/>
      <c r="F36" s="98"/>
      <c r="G36" s="108" t="s">
        <v>68</v>
      </c>
      <c r="H36" s="108"/>
      <c r="I36" s="108"/>
      <c r="J36" s="108"/>
      <c r="K36" s="108"/>
      <c r="L36" s="108"/>
      <c r="M36" s="108"/>
      <c r="N36" s="108"/>
      <c r="O36" s="108"/>
      <c r="P36" s="108"/>
      <c r="Q36" s="42" t="s">
        <v>166</v>
      </c>
      <c r="R36" s="44" t="str">
        <f t="shared" si="0"/>
        <v/>
      </c>
      <c r="S36" s="42"/>
      <c r="T36" s="44" t="str">
        <f t="shared" si="0"/>
        <v/>
      </c>
      <c r="U36" s="45"/>
    </row>
    <row r="37" spans="1:21" ht="15.75" customHeight="1" x14ac:dyDescent="0.15">
      <c r="A37" s="94"/>
      <c r="B37" s="95"/>
      <c r="C37" s="99"/>
      <c r="D37" s="100"/>
      <c r="E37" s="100"/>
      <c r="F37" s="101"/>
      <c r="G37" s="108" t="s">
        <v>69</v>
      </c>
      <c r="H37" s="108"/>
      <c r="I37" s="108"/>
      <c r="J37" s="108"/>
      <c r="K37" s="108"/>
      <c r="L37" s="108"/>
      <c r="M37" s="108"/>
      <c r="N37" s="108"/>
      <c r="O37" s="108"/>
      <c r="P37" s="108"/>
      <c r="Q37" s="42" t="s">
        <v>166</v>
      </c>
      <c r="R37" s="44" t="str">
        <f t="shared" si="0"/>
        <v/>
      </c>
      <c r="S37" s="42"/>
      <c r="T37" s="44" t="str">
        <f t="shared" si="0"/>
        <v/>
      </c>
      <c r="U37" s="45"/>
    </row>
    <row r="38" spans="1:21" ht="22.5" customHeight="1" x14ac:dyDescent="0.15">
      <c r="A38" s="124" t="s">
        <v>156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</row>
  </sheetData>
  <mergeCells count="69">
    <mergeCell ref="A38:U38"/>
    <mergeCell ref="D3:O3"/>
    <mergeCell ref="D4:O4"/>
    <mergeCell ref="A1:C4"/>
    <mergeCell ref="D1:U2"/>
    <mergeCell ref="R4:U4"/>
    <mergeCell ref="P3:U3"/>
    <mergeCell ref="P4:Q4"/>
    <mergeCell ref="A7:B8"/>
    <mergeCell ref="A6:P6"/>
    <mergeCell ref="G9:P9"/>
    <mergeCell ref="G10:P10"/>
    <mergeCell ref="Q6:U6"/>
    <mergeCell ref="Q7:R7"/>
    <mergeCell ref="S7:T7"/>
    <mergeCell ref="U7:U8"/>
    <mergeCell ref="G7:P8"/>
    <mergeCell ref="C7:F8"/>
    <mergeCell ref="G11:P11"/>
    <mergeCell ref="G12:P12"/>
    <mergeCell ref="G13:P13"/>
    <mergeCell ref="C12:F14"/>
    <mergeCell ref="G14:P14"/>
    <mergeCell ref="G15:P15"/>
    <mergeCell ref="G16:P16"/>
    <mergeCell ref="G17:P17"/>
    <mergeCell ref="G18:P18"/>
    <mergeCell ref="G19:P19"/>
    <mergeCell ref="G20:P20"/>
    <mergeCell ref="G21:P21"/>
    <mergeCell ref="G22:P22"/>
    <mergeCell ref="G23:P23"/>
    <mergeCell ref="G24:P24"/>
    <mergeCell ref="G25:P25"/>
    <mergeCell ref="G35:P35"/>
    <mergeCell ref="G26:P26"/>
    <mergeCell ref="G27:P27"/>
    <mergeCell ref="G28:P28"/>
    <mergeCell ref="G29:P29"/>
    <mergeCell ref="G30:P30"/>
    <mergeCell ref="G36:P36"/>
    <mergeCell ref="G37:P37"/>
    <mergeCell ref="C9:F9"/>
    <mergeCell ref="C10:F10"/>
    <mergeCell ref="C11:F11"/>
    <mergeCell ref="C15:F15"/>
    <mergeCell ref="C16:F16"/>
    <mergeCell ref="C17:F17"/>
    <mergeCell ref="C18:F18"/>
    <mergeCell ref="C19:F19"/>
    <mergeCell ref="C20:F20"/>
    <mergeCell ref="C21:F21"/>
    <mergeCell ref="G31:P31"/>
    <mergeCell ref="G32:P32"/>
    <mergeCell ref="G33:P33"/>
    <mergeCell ref="G34:P34"/>
    <mergeCell ref="A9:B21"/>
    <mergeCell ref="A22:B29"/>
    <mergeCell ref="A30:B37"/>
    <mergeCell ref="C36:F37"/>
    <mergeCell ref="C34:F35"/>
    <mergeCell ref="C30:F31"/>
    <mergeCell ref="C22:F24"/>
    <mergeCell ref="C25:F26"/>
    <mergeCell ref="C33:F33"/>
    <mergeCell ref="C28:F28"/>
    <mergeCell ref="C29:F29"/>
    <mergeCell ref="C32:F32"/>
    <mergeCell ref="C27:F27"/>
  </mergeCells>
  <phoneticPr fontId="3" type="noConversion"/>
  <pageMargins left="0.74803149606299213" right="0.74803149606299213" top="0.74803149606299213" bottom="0.74803149606299213" header="0.51181102362204722" footer="0.51181102362204722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view="pageBreakPreview" zoomScaleSheetLayoutView="100" workbookViewId="0">
      <selection activeCell="R4" sqref="R4:U4"/>
    </sheetView>
  </sheetViews>
  <sheetFormatPr defaultRowHeight="11.25" x14ac:dyDescent="0.15"/>
  <cols>
    <col min="1" max="1" width="7.125" style="39" customWidth="1"/>
    <col min="2" max="2" width="8.125" style="40" customWidth="1"/>
    <col min="3" max="3" width="8.375" style="40" customWidth="1"/>
    <col min="4" max="4" width="11.125" style="40" customWidth="1"/>
    <col min="5" max="5" width="12.625" style="40" customWidth="1"/>
    <col min="6" max="6" width="10.25" style="39" bestFit="1" customWidth="1"/>
    <col min="7" max="7" width="10.25" style="43" bestFit="1" customWidth="1"/>
    <col min="8" max="8" width="5.125" style="43" bestFit="1" customWidth="1"/>
    <col min="9" max="9" width="5" style="43" customWidth="1"/>
    <col min="10" max="11" width="7.5" style="43" bestFit="1" customWidth="1"/>
    <col min="12" max="13" width="6.25" style="43" customWidth="1"/>
    <col min="14" max="14" width="5" style="43" customWidth="1"/>
    <col min="15" max="16" width="4.875" style="43" customWidth="1"/>
    <col min="17" max="21" width="4.875" style="39" customWidth="1"/>
    <col min="22" max="16384" width="9" style="39"/>
  </cols>
  <sheetData>
    <row r="1" spans="1:21" ht="15" customHeight="1" x14ac:dyDescent="0.15">
      <c r="A1" s="131"/>
      <c r="B1" s="132"/>
      <c r="C1" s="132"/>
      <c r="D1" s="137" t="s">
        <v>94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15" customHeight="1" x14ac:dyDescent="0.15">
      <c r="A2" s="133"/>
      <c r="B2" s="134"/>
      <c r="C2" s="134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</row>
    <row r="3" spans="1:21" ht="15.75" customHeight="1" x14ac:dyDescent="0.15">
      <c r="A3" s="133"/>
      <c r="B3" s="134"/>
      <c r="C3" s="134"/>
      <c r="D3" s="125" t="str">
        <f>사용권한!C35</f>
        <v>프로젝트 : 저작권기술 성능평가 시스템 개선 및 고도화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7"/>
      <c r="P3" s="143" t="s">
        <v>27</v>
      </c>
      <c r="Q3" s="144"/>
      <c r="R3" s="144"/>
      <c r="S3" s="144"/>
      <c r="T3" s="144"/>
      <c r="U3" s="145"/>
    </row>
    <row r="4" spans="1:21" ht="15.75" customHeight="1" thickBot="1" x14ac:dyDescent="0.2">
      <c r="A4" s="135"/>
      <c r="B4" s="136"/>
      <c r="C4" s="136"/>
      <c r="D4" s="128" t="s">
        <v>22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/>
      <c r="P4" s="146" t="s">
        <v>23</v>
      </c>
      <c r="Q4" s="147"/>
      <c r="R4" s="141" t="s">
        <v>176</v>
      </c>
      <c r="S4" s="141"/>
      <c r="T4" s="141"/>
      <c r="U4" s="142"/>
    </row>
    <row r="5" spans="1:21" ht="19.5" customHeight="1" x14ac:dyDescent="0.15"/>
    <row r="6" spans="1:21" s="41" customFormat="1" ht="15.75" customHeight="1" x14ac:dyDescent="0.3">
      <c r="A6" s="148" t="s">
        <v>31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48" t="s">
        <v>34</v>
      </c>
      <c r="R6" s="149"/>
      <c r="S6" s="149"/>
      <c r="T6" s="149"/>
      <c r="U6" s="150"/>
    </row>
    <row r="7" spans="1:21" s="41" customFormat="1" ht="15.75" customHeight="1" x14ac:dyDescent="0.3">
      <c r="A7" s="118" t="s">
        <v>32</v>
      </c>
      <c r="B7" s="120"/>
      <c r="C7" s="118" t="s">
        <v>33</v>
      </c>
      <c r="D7" s="119"/>
      <c r="E7" s="119"/>
      <c r="F7" s="120"/>
      <c r="G7" s="112" t="s">
        <v>70</v>
      </c>
      <c r="H7" s="113"/>
      <c r="I7" s="113"/>
      <c r="J7" s="113"/>
      <c r="K7" s="113"/>
      <c r="L7" s="113"/>
      <c r="M7" s="113"/>
      <c r="N7" s="113"/>
      <c r="O7" s="113"/>
      <c r="P7" s="114"/>
      <c r="Q7" s="148" t="s">
        <v>35</v>
      </c>
      <c r="R7" s="150"/>
      <c r="S7" s="148" t="s">
        <v>36</v>
      </c>
      <c r="T7" s="150"/>
      <c r="U7" s="151" t="s">
        <v>37</v>
      </c>
    </row>
    <row r="8" spans="1:21" s="41" customFormat="1" ht="15.75" customHeight="1" x14ac:dyDescent="0.3">
      <c r="A8" s="121"/>
      <c r="B8" s="123"/>
      <c r="C8" s="121"/>
      <c r="D8" s="122"/>
      <c r="E8" s="122"/>
      <c r="F8" s="123"/>
      <c r="G8" s="115"/>
      <c r="H8" s="116"/>
      <c r="I8" s="116"/>
      <c r="J8" s="116"/>
      <c r="K8" s="116"/>
      <c r="L8" s="116"/>
      <c r="M8" s="116"/>
      <c r="N8" s="116"/>
      <c r="O8" s="116"/>
      <c r="P8" s="117"/>
      <c r="Q8" s="47" t="s">
        <v>38</v>
      </c>
      <c r="R8" s="47" t="s">
        <v>39</v>
      </c>
      <c r="S8" s="47" t="s">
        <v>38</v>
      </c>
      <c r="T8" s="47" t="s">
        <v>39</v>
      </c>
      <c r="U8" s="152"/>
    </row>
    <row r="9" spans="1:21" s="41" customFormat="1" ht="30" customHeight="1" x14ac:dyDescent="0.3">
      <c r="A9" s="153" t="s">
        <v>111</v>
      </c>
      <c r="B9" s="153"/>
      <c r="C9" s="154" t="s">
        <v>108</v>
      </c>
      <c r="D9" s="154"/>
      <c r="E9" s="154"/>
      <c r="F9" s="154"/>
      <c r="G9" s="155" t="s">
        <v>95</v>
      </c>
      <c r="H9" s="155"/>
      <c r="I9" s="155"/>
      <c r="J9" s="155"/>
      <c r="K9" s="155"/>
      <c r="L9" s="155"/>
      <c r="M9" s="155"/>
      <c r="N9" s="155"/>
      <c r="O9" s="155"/>
      <c r="P9" s="155"/>
      <c r="Q9" s="42" t="s">
        <v>168</v>
      </c>
      <c r="R9" s="44">
        <f>IF(Q9="F",100, IF(Q9="L",80, IF(Q9="P",50, IF(Q9="N",0, IF(Q9="NA","", "")))))</f>
        <v>80</v>
      </c>
      <c r="S9" s="42" t="s">
        <v>167</v>
      </c>
      <c r="T9" s="44">
        <f>IF(S9="F",100, IF(S9="L",80, IF(S9="P",50, IF(S9="N",0, IF(S9="NA","", "")))))</f>
        <v>100</v>
      </c>
      <c r="U9" s="45">
        <f>AVERAGE(R9, T9)</f>
        <v>90</v>
      </c>
    </row>
    <row r="10" spans="1:21" s="41" customFormat="1" ht="30" customHeight="1" x14ac:dyDescent="0.3">
      <c r="A10" s="153"/>
      <c r="B10" s="153"/>
      <c r="C10" s="154" t="s">
        <v>109</v>
      </c>
      <c r="D10" s="154"/>
      <c r="E10" s="154"/>
      <c r="F10" s="154"/>
      <c r="G10" s="155" t="s">
        <v>96</v>
      </c>
      <c r="H10" s="155"/>
      <c r="I10" s="155"/>
      <c r="J10" s="155"/>
      <c r="K10" s="155"/>
      <c r="L10" s="155"/>
      <c r="M10" s="155"/>
      <c r="N10" s="155"/>
      <c r="O10" s="155"/>
      <c r="P10" s="155"/>
      <c r="Q10" s="42" t="s">
        <v>167</v>
      </c>
      <c r="R10" s="44">
        <f t="shared" ref="R10:T21" si="0">IF(Q10="F",100, IF(Q10="L",80, IF(Q10="P",50, IF(Q10="N",0, IF(Q10="NA","", "")))))</f>
        <v>100</v>
      </c>
      <c r="S10" s="42" t="s">
        <v>167</v>
      </c>
      <c r="T10" s="44">
        <f t="shared" si="0"/>
        <v>100</v>
      </c>
      <c r="U10" s="45">
        <f t="shared" ref="U10:U21" si="1">AVERAGE(R10, T10)</f>
        <v>100</v>
      </c>
    </row>
    <row r="11" spans="1:21" s="41" customFormat="1" ht="30" customHeight="1" x14ac:dyDescent="0.3">
      <c r="A11" s="153"/>
      <c r="B11" s="153"/>
      <c r="C11" s="154"/>
      <c r="D11" s="154"/>
      <c r="E11" s="154"/>
      <c r="F11" s="154"/>
      <c r="G11" s="155" t="s">
        <v>97</v>
      </c>
      <c r="H11" s="155"/>
      <c r="I11" s="155"/>
      <c r="J11" s="155"/>
      <c r="K11" s="155"/>
      <c r="L11" s="155"/>
      <c r="M11" s="155"/>
      <c r="N11" s="155"/>
      <c r="O11" s="155"/>
      <c r="P11" s="155"/>
      <c r="Q11" s="42" t="s">
        <v>167</v>
      </c>
      <c r="R11" s="44">
        <f t="shared" si="0"/>
        <v>100</v>
      </c>
      <c r="S11" s="42" t="s">
        <v>167</v>
      </c>
      <c r="T11" s="44">
        <f t="shared" si="0"/>
        <v>100</v>
      </c>
      <c r="U11" s="45">
        <f t="shared" si="1"/>
        <v>100</v>
      </c>
    </row>
    <row r="12" spans="1:21" s="41" customFormat="1" ht="30" customHeight="1" x14ac:dyDescent="0.3">
      <c r="A12" s="153"/>
      <c r="B12" s="153"/>
      <c r="C12" s="154" t="s">
        <v>110</v>
      </c>
      <c r="D12" s="154"/>
      <c r="E12" s="154"/>
      <c r="F12" s="154"/>
      <c r="G12" s="155" t="s">
        <v>98</v>
      </c>
      <c r="H12" s="155"/>
      <c r="I12" s="155"/>
      <c r="J12" s="155"/>
      <c r="K12" s="155"/>
      <c r="L12" s="155"/>
      <c r="M12" s="155"/>
      <c r="N12" s="155"/>
      <c r="O12" s="155"/>
      <c r="P12" s="155"/>
      <c r="Q12" s="42" t="s">
        <v>167</v>
      </c>
      <c r="R12" s="44">
        <f t="shared" si="0"/>
        <v>100</v>
      </c>
      <c r="S12" s="42" t="s">
        <v>167</v>
      </c>
      <c r="T12" s="44">
        <f t="shared" si="0"/>
        <v>100</v>
      </c>
      <c r="U12" s="45">
        <f t="shared" si="1"/>
        <v>100</v>
      </c>
    </row>
    <row r="13" spans="1:21" s="41" customFormat="1" ht="30" customHeight="1" x14ac:dyDescent="0.3">
      <c r="A13" s="153"/>
      <c r="B13" s="153"/>
      <c r="C13" s="154"/>
      <c r="D13" s="154"/>
      <c r="E13" s="154"/>
      <c r="F13" s="154"/>
      <c r="G13" s="155" t="s">
        <v>99</v>
      </c>
      <c r="H13" s="155"/>
      <c r="I13" s="155"/>
      <c r="J13" s="155"/>
      <c r="K13" s="155"/>
      <c r="L13" s="155"/>
      <c r="M13" s="155"/>
      <c r="N13" s="155"/>
      <c r="O13" s="155"/>
      <c r="P13" s="155"/>
      <c r="Q13" s="42" t="s">
        <v>169</v>
      </c>
      <c r="R13" s="44">
        <f t="shared" si="0"/>
        <v>80</v>
      </c>
      <c r="S13" s="42" t="s">
        <v>170</v>
      </c>
      <c r="T13" s="44">
        <f t="shared" si="0"/>
        <v>80</v>
      </c>
      <c r="U13" s="45">
        <f t="shared" si="1"/>
        <v>80</v>
      </c>
    </row>
    <row r="14" spans="1:21" s="41" customFormat="1" ht="30" customHeight="1" x14ac:dyDescent="0.3">
      <c r="A14" s="153"/>
      <c r="B14" s="153"/>
      <c r="C14" s="154"/>
      <c r="D14" s="154"/>
      <c r="E14" s="154"/>
      <c r="F14" s="154"/>
      <c r="G14" s="155" t="s">
        <v>100</v>
      </c>
      <c r="H14" s="155"/>
      <c r="I14" s="155"/>
      <c r="J14" s="155"/>
      <c r="K14" s="155"/>
      <c r="L14" s="155"/>
      <c r="M14" s="155"/>
      <c r="N14" s="155"/>
      <c r="O14" s="155"/>
      <c r="P14" s="155"/>
      <c r="Q14" s="42" t="s">
        <v>167</v>
      </c>
      <c r="R14" s="46">
        <f t="shared" si="0"/>
        <v>100</v>
      </c>
      <c r="S14" s="42" t="s">
        <v>167</v>
      </c>
      <c r="T14" s="46">
        <f t="shared" si="0"/>
        <v>100</v>
      </c>
      <c r="U14" s="45">
        <f t="shared" si="1"/>
        <v>100</v>
      </c>
    </row>
    <row r="15" spans="1:21" s="41" customFormat="1" ht="30" customHeight="1" x14ac:dyDescent="0.3">
      <c r="A15" s="84" t="s">
        <v>115</v>
      </c>
      <c r="B15" s="85"/>
      <c r="C15" s="102" t="s">
        <v>112</v>
      </c>
      <c r="D15" s="103"/>
      <c r="E15" s="103"/>
      <c r="F15" s="104"/>
      <c r="G15" s="156" t="s">
        <v>101</v>
      </c>
      <c r="H15" s="157"/>
      <c r="I15" s="157"/>
      <c r="J15" s="157"/>
      <c r="K15" s="157"/>
      <c r="L15" s="157"/>
      <c r="M15" s="157"/>
      <c r="N15" s="157"/>
      <c r="O15" s="157"/>
      <c r="P15" s="158"/>
      <c r="Q15" s="42" t="s">
        <v>167</v>
      </c>
      <c r="R15" s="44">
        <f t="shared" si="0"/>
        <v>100</v>
      </c>
      <c r="S15" s="42" t="s">
        <v>167</v>
      </c>
      <c r="T15" s="44">
        <f t="shared" si="0"/>
        <v>100</v>
      </c>
      <c r="U15" s="45">
        <f t="shared" si="1"/>
        <v>100</v>
      </c>
    </row>
    <row r="16" spans="1:21" s="41" customFormat="1" ht="30" customHeight="1" x14ac:dyDescent="0.3">
      <c r="A16" s="86"/>
      <c r="B16" s="87"/>
      <c r="C16" s="99"/>
      <c r="D16" s="100"/>
      <c r="E16" s="100"/>
      <c r="F16" s="101"/>
      <c r="G16" s="109" t="s">
        <v>102</v>
      </c>
      <c r="H16" s="110"/>
      <c r="I16" s="110"/>
      <c r="J16" s="110"/>
      <c r="K16" s="110"/>
      <c r="L16" s="110"/>
      <c r="M16" s="110"/>
      <c r="N16" s="110"/>
      <c r="O16" s="110"/>
      <c r="P16" s="111"/>
      <c r="Q16" s="42" t="s">
        <v>167</v>
      </c>
      <c r="R16" s="44">
        <f t="shared" si="0"/>
        <v>100</v>
      </c>
      <c r="S16" s="42" t="s">
        <v>167</v>
      </c>
      <c r="T16" s="44">
        <f t="shared" si="0"/>
        <v>100</v>
      </c>
      <c r="U16" s="45">
        <f t="shared" si="1"/>
        <v>100</v>
      </c>
    </row>
    <row r="17" spans="1:21" s="41" customFormat="1" ht="30" customHeight="1" x14ac:dyDescent="0.3">
      <c r="A17" s="86"/>
      <c r="B17" s="87"/>
      <c r="C17" s="96" t="s">
        <v>113</v>
      </c>
      <c r="D17" s="97"/>
      <c r="E17" s="97"/>
      <c r="F17" s="98"/>
      <c r="G17" s="109" t="s">
        <v>103</v>
      </c>
      <c r="H17" s="110"/>
      <c r="I17" s="110"/>
      <c r="J17" s="110"/>
      <c r="K17" s="110"/>
      <c r="L17" s="110"/>
      <c r="M17" s="110"/>
      <c r="N17" s="110"/>
      <c r="O17" s="110"/>
      <c r="P17" s="111"/>
      <c r="Q17" s="42" t="s">
        <v>167</v>
      </c>
      <c r="R17" s="44">
        <f t="shared" si="0"/>
        <v>100</v>
      </c>
      <c r="S17" s="42" t="s">
        <v>167</v>
      </c>
      <c r="T17" s="44">
        <f t="shared" si="0"/>
        <v>100</v>
      </c>
      <c r="U17" s="45">
        <f t="shared" si="1"/>
        <v>100</v>
      </c>
    </row>
    <row r="18" spans="1:21" s="41" customFormat="1" ht="30" customHeight="1" x14ac:dyDescent="0.3">
      <c r="A18" s="86"/>
      <c r="B18" s="87"/>
      <c r="C18" s="102"/>
      <c r="D18" s="103"/>
      <c r="E18" s="103"/>
      <c r="F18" s="104"/>
      <c r="G18" s="109" t="s">
        <v>104</v>
      </c>
      <c r="H18" s="110"/>
      <c r="I18" s="110"/>
      <c r="J18" s="110"/>
      <c r="K18" s="110"/>
      <c r="L18" s="110"/>
      <c r="M18" s="110"/>
      <c r="N18" s="110"/>
      <c r="O18" s="110"/>
      <c r="P18" s="111"/>
      <c r="Q18" s="42" t="s">
        <v>167</v>
      </c>
      <c r="R18" s="44">
        <f t="shared" si="0"/>
        <v>100</v>
      </c>
      <c r="S18" s="42" t="s">
        <v>167</v>
      </c>
      <c r="T18" s="44">
        <f t="shared" si="0"/>
        <v>100</v>
      </c>
      <c r="U18" s="45">
        <f t="shared" si="1"/>
        <v>100</v>
      </c>
    </row>
    <row r="19" spans="1:21" s="41" customFormat="1" ht="30" customHeight="1" x14ac:dyDescent="0.3">
      <c r="A19" s="86"/>
      <c r="B19" s="87"/>
      <c r="C19" s="99"/>
      <c r="D19" s="100"/>
      <c r="E19" s="100"/>
      <c r="F19" s="101"/>
      <c r="G19" s="109" t="s">
        <v>105</v>
      </c>
      <c r="H19" s="110"/>
      <c r="I19" s="110"/>
      <c r="J19" s="110"/>
      <c r="K19" s="110"/>
      <c r="L19" s="110"/>
      <c r="M19" s="110"/>
      <c r="N19" s="110"/>
      <c r="O19" s="110"/>
      <c r="P19" s="111"/>
      <c r="Q19" s="42" t="s">
        <v>171</v>
      </c>
      <c r="R19" s="44">
        <f t="shared" si="0"/>
        <v>80</v>
      </c>
      <c r="S19" s="42" t="s">
        <v>170</v>
      </c>
      <c r="T19" s="44">
        <f t="shared" si="0"/>
        <v>80</v>
      </c>
      <c r="U19" s="45">
        <f t="shared" si="1"/>
        <v>80</v>
      </c>
    </row>
    <row r="20" spans="1:21" s="41" customFormat="1" ht="30" customHeight="1" x14ac:dyDescent="0.3">
      <c r="A20" s="86"/>
      <c r="B20" s="87"/>
      <c r="C20" s="96" t="s">
        <v>114</v>
      </c>
      <c r="D20" s="97"/>
      <c r="E20" s="97"/>
      <c r="F20" s="98"/>
      <c r="G20" s="109" t="s">
        <v>106</v>
      </c>
      <c r="H20" s="110"/>
      <c r="I20" s="110"/>
      <c r="J20" s="110"/>
      <c r="K20" s="110"/>
      <c r="L20" s="110"/>
      <c r="M20" s="110"/>
      <c r="N20" s="110"/>
      <c r="O20" s="110"/>
      <c r="P20" s="111"/>
      <c r="Q20" s="42" t="s">
        <v>167</v>
      </c>
      <c r="R20" s="44">
        <f t="shared" si="0"/>
        <v>100</v>
      </c>
      <c r="S20" s="42" t="s">
        <v>167</v>
      </c>
      <c r="T20" s="44">
        <f t="shared" si="0"/>
        <v>100</v>
      </c>
      <c r="U20" s="45">
        <f t="shared" si="1"/>
        <v>100</v>
      </c>
    </row>
    <row r="21" spans="1:21" s="41" customFormat="1" ht="30" customHeight="1" x14ac:dyDescent="0.3">
      <c r="A21" s="88"/>
      <c r="B21" s="89"/>
      <c r="C21" s="99"/>
      <c r="D21" s="100"/>
      <c r="E21" s="100"/>
      <c r="F21" s="101"/>
      <c r="G21" s="109" t="s">
        <v>107</v>
      </c>
      <c r="H21" s="110"/>
      <c r="I21" s="110"/>
      <c r="J21" s="110"/>
      <c r="K21" s="110"/>
      <c r="L21" s="110"/>
      <c r="M21" s="110"/>
      <c r="N21" s="110"/>
      <c r="O21" s="110"/>
      <c r="P21" s="111"/>
      <c r="Q21" s="42" t="s">
        <v>167</v>
      </c>
      <c r="R21" s="44">
        <f t="shared" si="0"/>
        <v>100</v>
      </c>
      <c r="S21" s="42" t="s">
        <v>167</v>
      </c>
      <c r="T21" s="44">
        <f t="shared" si="0"/>
        <v>100</v>
      </c>
      <c r="U21" s="45">
        <f t="shared" si="1"/>
        <v>100</v>
      </c>
    </row>
    <row r="22" spans="1:21" ht="22.5" customHeight="1" x14ac:dyDescent="0.15">
      <c r="A22" s="124" t="s">
        <v>156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</row>
  </sheetData>
  <mergeCells count="37">
    <mergeCell ref="A22:U22"/>
    <mergeCell ref="A1:C4"/>
    <mergeCell ref="D1:U2"/>
    <mergeCell ref="D3:O3"/>
    <mergeCell ref="P3:U3"/>
    <mergeCell ref="D4:O4"/>
    <mergeCell ref="P4:Q4"/>
    <mergeCell ref="R4:U4"/>
    <mergeCell ref="A6:P6"/>
    <mergeCell ref="Q6:U6"/>
    <mergeCell ref="A7:B8"/>
    <mergeCell ref="C7:F8"/>
    <mergeCell ref="G7:P8"/>
    <mergeCell ref="Q7:R7"/>
    <mergeCell ref="S7:T7"/>
    <mergeCell ref="U7:U8"/>
    <mergeCell ref="G9:P9"/>
    <mergeCell ref="G10:P10"/>
    <mergeCell ref="G11:P11"/>
    <mergeCell ref="C12:F14"/>
    <mergeCell ref="G12:P12"/>
    <mergeCell ref="G13:P13"/>
    <mergeCell ref="G21:P21"/>
    <mergeCell ref="G18:P18"/>
    <mergeCell ref="G19:P19"/>
    <mergeCell ref="G20:P20"/>
    <mergeCell ref="G14:P14"/>
    <mergeCell ref="G15:P15"/>
    <mergeCell ref="G16:P16"/>
    <mergeCell ref="G17:P17"/>
    <mergeCell ref="C15:F16"/>
    <mergeCell ref="A9:B14"/>
    <mergeCell ref="C17:F19"/>
    <mergeCell ref="A15:B21"/>
    <mergeCell ref="C10:F11"/>
    <mergeCell ref="C20:F21"/>
    <mergeCell ref="C9:F9"/>
  </mergeCells>
  <phoneticPr fontId="25" type="noConversion"/>
  <pageMargins left="0.74803149606299213" right="0.74803149606299213" top="0.74803149606299213" bottom="0.74803149606299213" header="0.51181102362204722" footer="0.51181102362204722"/>
  <pageSetup paperSize="9" scale="8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view="pageBreakPreview" zoomScaleSheetLayoutView="100" workbookViewId="0">
      <selection activeCell="R4" sqref="R4:U4"/>
    </sheetView>
  </sheetViews>
  <sheetFormatPr defaultRowHeight="11.25" x14ac:dyDescent="0.15"/>
  <cols>
    <col min="1" max="1" width="7.125" style="39" customWidth="1"/>
    <col min="2" max="2" width="8.125" style="40" customWidth="1"/>
    <col min="3" max="3" width="8.375" style="40" customWidth="1"/>
    <col min="4" max="4" width="11.125" style="40" customWidth="1"/>
    <col min="5" max="5" width="12.625" style="40" customWidth="1"/>
    <col min="6" max="6" width="10.25" style="39" bestFit="1" customWidth="1"/>
    <col min="7" max="7" width="10.25" style="43" bestFit="1" customWidth="1"/>
    <col min="8" max="8" width="5.125" style="43" bestFit="1" customWidth="1"/>
    <col min="9" max="9" width="5" style="43" customWidth="1"/>
    <col min="10" max="11" width="7.5" style="43" bestFit="1" customWidth="1"/>
    <col min="12" max="13" width="6.25" style="43" customWidth="1"/>
    <col min="14" max="14" width="5" style="43" customWidth="1"/>
    <col min="15" max="16" width="4.875" style="43" customWidth="1"/>
    <col min="17" max="21" width="4.875" style="39" customWidth="1"/>
    <col min="22" max="16384" width="9" style="39"/>
  </cols>
  <sheetData>
    <row r="1" spans="1:21" ht="15" customHeight="1" x14ac:dyDescent="0.15">
      <c r="A1" s="131"/>
      <c r="B1" s="132"/>
      <c r="C1" s="132"/>
      <c r="D1" s="137" t="s">
        <v>116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15" customHeight="1" x14ac:dyDescent="0.15">
      <c r="A2" s="133"/>
      <c r="B2" s="134"/>
      <c r="C2" s="134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</row>
    <row r="3" spans="1:21" ht="15.75" customHeight="1" x14ac:dyDescent="0.15">
      <c r="A3" s="133"/>
      <c r="B3" s="134"/>
      <c r="C3" s="134"/>
      <c r="D3" s="125" t="str">
        <f>사용권한!C35</f>
        <v>프로젝트 : 저작권기술 성능평가 시스템 개선 및 고도화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7"/>
      <c r="P3" s="143" t="s">
        <v>117</v>
      </c>
      <c r="Q3" s="144"/>
      <c r="R3" s="144"/>
      <c r="S3" s="144"/>
      <c r="T3" s="144"/>
      <c r="U3" s="145"/>
    </row>
    <row r="4" spans="1:21" ht="15.75" customHeight="1" thickBot="1" x14ac:dyDescent="0.2">
      <c r="A4" s="135"/>
      <c r="B4" s="136"/>
      <c r="C4" s="136"/>
      <c r="D4" s="128" t="s">
        <v>22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/>
      <c r="P4" s="146" t="s">
        <v>23</v>
      </c>
      <c r="Q4" s="147"/>
      <c r="R4" s="141" t="s">
        <v>175</v>
      </c>
      <c r="S4" s="141"/>
      <c r="T4" s="141"/>
      <c r="U4" s="142"/>
    </row>
    <row r="5" spans="1:21" ht="19.5" customHeight="1" x14ac:dyDescent="0.15"/>
    <row r="6" spans="1:21" s="41" customFormat="1" ht="15.75" customHeight="1" x14ac:dyDescent="0.3">
      <c r="A6" s="148" t="s">
        <v>31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48" t="s">
        <v>34</v>
      </c>
      <c r="R6" s="149"/>
      <c r="S6" s="149"/>
      <c r="T6" s="149"/>
      <c r="U6" s="150"/>
    </row>
    <row r="7" spans="1:21" s="41" customFormat="1" ht="15.75" customHeight="1" x14ac:dyDescent="0.3">
      <c r="A7" s="118" t="s">
        <v>32</v>
      </c>
      <c r="B7" s="120"/>
      <c r="C7" s="118" t="s">
        <v>33</v>
      </c>
      <c r="D7" s="119"/>
      <c r="E7" s="119"/>
      <c r="F7" s="120"/>
      <c r="G7" s="112" t="s">
        <v>70</v>
      </c>
      <c r="H7" s="113"/>
      <c r="I7" s="113"/>
      <c r="J7" s="113"/>
      <c r="K7" s="113"/>
      <c r="L7" s="113"/>
      <c r="M7" s="113"/>
      <c r="N7" s="113"/>
      <c r="O7" s="113"/>
      <c r="P7" s="114"/>
      <c r="Q7" s="148" t="s">
        <v>35</v>
      </c>
      <c r="R7" s="150"/>
      <c r="S7" s="148" t="s">
        <v>36</v>
      </c>
      <c r="T7" s="150"/>
      <c r="U7" s="151" t="s">
        <v>37</v>
      </c>
    </row>
    <row r="8" spans="1:21" s="41" customFormat="1" ht="15.75" customHeight="1" x14ac:dyDescent="0.3">
      <c r="A8" s="121"/>
      <c r="B8" s="123"/>
      <c r="C8" s="121"/>
      <c r="D8" s="122"/>
      <c r="E8" s="122"/>
      <c r="F8" s="123"/>
      <c r="G8" s="115"/>
      <c r="H8" s="116"/>
      <c r="I8" s="116"/>
      <c r="J8" s="116"/>
      <c r="K8" s="116"/>
      <c r="L8" s="116"/>
      <c r="M8" s="116"/>
      <c r="N8" s="116"/>
      <c r="O8" s="116"/>
      <c r="P8" s="117"/>
      <c r="Q8" s="47" t="s">
        <v>38</v>
      </c>
      <c r="R8" s="47" t="s">
        <v>39</v>
      </c>
      <c r="S8" s="47" t="s">
        <v>38</v>
      </c>
      <c r="T8" s="47" t="s">
        <v>39</v>
      </c>
      <c r="U8" s="152"/>
    </row>
    <row r="9" spans="1:21" s="41" customFormat="1" ht="30" customHeight="1" x14ac:dyDescent="0.3">
      <c r="A9" s="153" t="s">
        <v>127</v>
      </c>
      <c r="B9" s="153"/>
      <c r="C9" s="154" t="s">
        <v>125</v>
      </c>
      <c r="D9" s="154"/>
      <c r="E9" s="154"/>
      <c r="F9" s="154"/>
      <c r="G9" s="155" t="s">
        <v>118</v>
      </c>
      <c r="H9" s="155"/>
      <c r="I9" s="155"/>
      <c r="J9" s="155"/>
      <c r="K9" s="155"/>
      <c r="L9" s="155"/>
      <c r="M9" s="155"/>
      <c r="N9" s="155"/>
      <c r="O9" s="155"/>
      <c r="P9" s="155"/>
      <c r="Q9" s="42" t="s">
        <v>169</v>
      </c>
      <c r="R9" s="44">
        <f t="shared" ref="R9:T14" si="0">IF(Q9="F",100, IF(Q9="L",80, IF(Q9="P",50, IF(Q9="N",0, IF(Q9="NA","", "")))))</f>
        <v>80</v>
      </c>
      <c r="S9" s="42" t="s">
        <v>169</v>
      </c>
      <c r="T9" s="44">
        <f t="shared" si="0"/>
        <v>80</v>
      </c>
      <c r="U9" s="45">
        <f>AVERAGE(R9, T9)</f>
        <v>80</v>
      </c>
    </row>
    <row r="10" spans="1:21" s="41" customFormat="1" ht="30" customHeight="1" x14ac:dyDescent="0.3">
      <c r="A10" s="153"/>
      <c r="B10" s="153"/>
      <c r="C10" s="154" t="s">
        <v>124</v>
      </c>
      <c r="D10" s="154"/>
      <c r="E10" s="154"/>
      <c r="F10" s="154"/>
      <c r="G10" s="155" t="s">
        <v>119</v>
      </c>
      <c r="H10" s="155"/>
      <c r="I10" s="155"/>
      <c r="J10" s="155"/>
      <c r="K10" s="155"/>
      <c r="L10" s="155"/>
      <c r="M10" s="155"/>
      <c r="N10" s="155"/>
      <c r="O10" s="155"/>
      <c r="P10" s="155"/>
      <c r="Q10" s="42" t="s">
        <v>172</v>
      </c>
      <c r="R10" s="44" t="str">
        <f t="shared" si="0"/>
        <v/>
      </c>
      <c r="S10" s="42" t="s">
        <v>172</v>
      </c>
      <c r="T10" s="44" t="str">
        <f t="shared" si="0"/>
        <v/>
      </c>
      <c r="U10" s="45"/>
    </row>
    <row r="11" spans="1:21" s="41" customFormat="1" ht="30" customHeight="1" x14ac:dyDescent="0.3">
      <c r="A11" s="153"/>
      <c r="B11" s="153"/>
      <c r="C11" s="154"/>
      <c r="D11" s="154"/>
      <c r="E11" s="154"/>
      <c r="F11" s="154"/>
      <c r="G11" s="155" t="s">
        <v>120</v>
      </c>
      <c r="H11" s="155"/>
      <c r="I11" s="155"/>
      <c r="J11" s="155"/>
      <c r="K11" s="155"/>
      <c r="L11" s="155"/>
      <c r="M11" s="155"/>
      <c r="N11" s="155"/>
      <c r="O11" s="155"/>
      <c r="P11" s="155"/>
      <c r="Q11" s="42" t="s">
        <v>173</v>
      </c>
      <c r="R11" s="44">
        <f t="shared" si="0"/>
        <v>100</v>
      </c>
      <c r="S11" s="42" t="s">
        <v>167</v>
      </c>
      <c r="T11" s="44">
        <f t="shared" si="0"/>
        <v>100</v>
      </c>
      <c r="U11" s="45">
        <f t="shared" ref="U11:U14" si="1">AVERAGE(R11, T11)</f>
        <v>100</v>
      </c>
    </row>
    <row r="12" spans="1:21" s="41" customFormat="1" ht="30" customHeight="1" x14ac:dyDescent="0.3">
      <c r="A12" s="153"/>
      <c r="B12" s="153"/>
      <c r="C12" s="154"/>
      <c r="D12" s="154"/>
      <c r="E12" s="154"/>
      <c r="F12" s="154"/>
      <c r="G12" s="155" t="s">
        <v>121</v>
      </c>
      <c r="H12" s="155"/>
      <c r="I12" s="155"/>
      <c r="J12" s="155"/>
      <c r="K12" s="155"/>
      <c r="L12" s="155"/>
      <c r="M12" s="155"/>
      <c r="N12" s="155"/>
      <c r="O12" s="155"/>
      <c r="P12" s="155"/>
      <c r="Q12" s="42" t="s">
        <v>167</v>
      </c>
      <c r="R12" s="44">
        <f t="shared" si="0"/>
        <v>100</v>
      </c>
      <c r="S12" s="42" t="s">
        <v>167</v>
      </c>
      <c r="T12" s="44">
        <f t="shared" si="0"/>
        <v>100</v>
      </c>
      <c r="U12" s="45">
        <f t="shared" si="1"/>
        <v>100</v>
      </c>
    </row>
    <row r="13" spans="1:21" s="41" customFormat="1" ht="30" customHeight="1" x14ac:dyDescent="0.3">
      <c r="A13" s="153"/>
      <c r="B13" s="153"/>
      <c r="C13" s="154" t="s">
        <v>126</v>
      </c>
      <c r="D13" s="154"/>
      <c r="E13" s="154"/>
      <c r="F13" s="154"/>
      <c r="G13" s="155" t="s">
        <v>122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42" t="s">
        <v>171</v>
      </c>
      <c r="R13" s="44">
        <f t="shared" si="0"/>
        <v>80</v>
      </c>
      <c r="S13" s="42" t="s">
        <v>167</v>
      </c>
      <c r="T13" s="44">
        <f t="shared" si="0"/>
        <v>100</v>
      </c>
      <c r="U13" s="45">
        <f t="shared" si="1"/>
        <v>90</v>
      </c>
    </row>
    <row r="14" spans="1:21" s="41" customFormat="1" ht="30" customHeight="1" x14ac:dyDescent="0.3">
      <c r="A14" s="153"/>
      <c r="B14" s="153"/>
      <c r="C14" s="154"/>
      <c r="D14" s="154"/>
      <c r="E14" s="154"/>
      <c r="F14" s="154"/>
      <c r="G14" s="155" t="s">
        <v>123</v>
      </c>
      <c r="H14" s="155"/>
      <c r="I14" s="155"/>
      <c r="J14" s="155"/>
      <c r="K14" s="155"/>
      <c r="L14" s="155"/>
      <c r="M14" s="155"/>
      <c r="N14" s="155"/>
      <c r="O14" s="155"/>
      <c r="P14" s="155"/>
      <c r="Q14" s="42" t="s">
        <v>167</v>
      </c>
      <c r="R14" s="44">
        <f t="shared" si="0"/>
        <v>100</v>
      </c>
      <c r="S14" s="42" t="s">
        <v>167</v>
      </c>
      <c r="T14" s="44">
        <f t="shared" si="0"/>
        <v>100</v>
      </c>
      <c r="U14" s="45">
        <f t="shared" si="1"/>
        <v>100</v>
      </c>
    </row>
    <row r="15" spans="1:21" ht="22.5" customHeight="1" x14ac:dyDescent="0.15">
      <c r="A15" s="124" t="s">
        <v>156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</row>
  </sheetData>
  <mergeCells count="26">
    <mergeCell ref="A15:U15"/>
    <mergeCell ref="A1:C4"/>
    <mergeCell ref="D1:U2"/>
    <mergeCell ref="D3:O3"/>
    <mergeCell ref="P3:U3"/>
    <mergeCell ref="D4:O4"/>
    <mergeCell ref="P4:Q4"/>
    <mergeCell ref="R4:U4"/>
    <mergeCell ref="A6:P6"/>
    <mergeCell ref="Q6:U6"/>
    <mergeCell ref="A7:B8"/>
    <mergeCell ref="C7:F8"/>
    <mergeCell ref="G7:P8"/>
    <mergeCell ref="Q7:R7"/>
    <mergeCell ref="S7:T7"/>
    <mergeCell ref="U7:U8"/>
    <mergeCell ref="C10:F12"/>
    <mergeCell ref="C13:F14"/>
    <mergeCell ref="G14:P14"/>
    <mergeCell ref="A9:B14"/>
    <mergeCell ref="C9:F9"/>
    <mergeCell ref="G9:P9"/>
    <mergeCell ref="G10:P10"/>
    <mergeCell ref="G11:P11"/>
    <mergeCell ref="G12:P12"/>
    <mergeCell ref="G13:P13"/>
  </mergeCells>
  <phoneticPr fontId="25" type="noConversion"/>
  <pageMargins left="0.74803149606299213" right="0.74803149606299213" top="0.74803149606299213" bottom="0.74803149606299213" header="0.51181102362204722" footer="0.5118110236220472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Normal="100" zoomScaleSheetLayoutView="100" workbookViewId="0">
      <selection activeCell="R4" sqref="R4:U4"/>
    </sheetView>
  </sheetViews>
  <sheetFormatPr defaultRowHeight="11.25" x14ac:dyDescent="0.15"/>
  <cols>
    <col min="1" max="1" width="7.125" style="39" customWidth="1"/>
    <col min="2" max="2" width="8.125" style="40" customWidth="1"/>
    <col min="3" max="3" width="8.375" style="40" customWidth="1"/>
    <col min="4" max="4" width="11.125" style="40" customWidth="1"/>
    <col min="5" max="5" width="12.625" style="40" customWidth="1"/>
    <col min="6" max="6" width="10.25" style="39" bestFit="1" customWidth="1"/>
    <col min="7" max="7" width="10.25" style="43" bestFit="1" customWidth="1"/>
    <col min="8" max="8" width="5.125" style="43" bestFit="1" customWidth="1"/>
    <col min="9" max="9" width="5" style="43" customWidth="1"/>
    <col min="10" max="11" width="7.5" style="43" bestFit="1" customWidth="1"/>
    <col min="12" max="13" width="6.25" style="43" customWidth="1"/>
    <col min="14" max="14" width="5" style="43" customWidth="1"/>
    <col min="15" max="16" width="4.875" style="43" customWidth="1"/>
    <col min="17" max="21" width="4.875" style="39" customWidth="1"/>
    <col min="22" max="16384" width="9" style="39"/>
  </cols>
  <sheetData>
    <row r="1" spans="1:21" ht="15" customHeight="1" x14ac:dyDescent="0.15">
      <c r="A1" s="131"/>
      <c r="B1" s="132"/>
      <c r="C1" s="132"/>
      <c r="D1" s="137" t="s">
        <v>145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15" customHeight="1" x14ac:dyDescent="0.15">
      <c r="A2" s="133"/>
      <c r="B2" s="134"/>
      <c r="C2" s="134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</row>
    <row r="3" spans="1:21" ht="15.75" customHeight="1" x14ac:dyDescent="0.15">
      <c r="A3" s="133"/>
      <c r="B3" s="134"/>
      <c r="C3" s="134"/>
      <c r="D3" s="125" t="str">
        <f>사용권한!C35</f>
        <v>프로젝트 : 저작권기술 성능평가 시스템 개선 및 고도화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7"/>
      <c r="P3" s="143" t="s">
        <v>146</v>
      </c>
      <c r="Q3" s="144"/>
      <c r="R3" s="144"/>
      <c r="S3" s="144"/>
      <c r="T3" s="144"/>
      <c r="U3" s="145"/>
    </row>
    <row r="4" spans="1:21" ht="15.75" customHeight="1" thickBot="1" x14ac:dyDescent="0.2">
      <c r="A4" s="135"/>
      <c r="B4" s="136"/>
      <c r="C4" s="136"/>
      <c r="D4" s="128" t="s">
        <v>22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/>
      <c r="P4" s="146" t="s">
        <v>23</v>
      </c>
      <c r="Q4" s="147"/>
      <c r="R4" s="141" t="s">
        <v>191</v>
      </c>
      <c r="S4" s="141"/>
      <c r="T4" s="141"/>
      <c r="U4" s="142"/>
    </row>
    <row r="5" spans="1:21" ht="19.5" customHeight="1" x14ac:dyDescent="0.15"/>
    <row r="6" spans="1:21" s="41" customFormat="1" ht="15.75" customHeight="1" x14ac:dyDescent="0.3">
      <c r="A6" s="148" t="s">
        <v>31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48" t="s">
        <v>34</v>
      </c>
      <c r="R6" s="149"/>
      <c r="S6" s="149"/>
      <c r="T6" s="149"/>
      <c r="U6" s="150"/>
    </row>
    <row r="7" spans="1:21" s="41" customFormat="1" ht="15.75" customHeight="1" x14ac:dyDescent="0.3">
      <c r="A7" s="118" t="s">
        <v>32</v>
      </c>
      <c r="B7" s="120"/>
      <c r="C7" s="118" t="s">
        <v>33</v>
      </c>
      <c r="D7" s="119"/>
      <c r="E7" s="119"/>
      <c r="F7" s="120"/>
      <c r="G7" s="112" t="s">
        <v>70</v>
      </c>
      <c r="H7" s="113"/>
      <c r="I7" s="113"/>
      <c r="J7" s="113"/>
      <c r="K7" s="113"/>
      <c r="L7" s="113"/>
      <c r="M7" s="113"/>
      <c r="N7" s="113"/>
      <c r="O7" s="113"/>
      <c r="P7" s="114"/>
      <c r="Q7" s="148" t="s">
        <v>35</v>
      </c>
      <c r="R7" s="150"/>
      <c r="S7" s="148" t="s">
        <v>36</v>
      </c>
      <c r="T7" s="150"/>
      <c r="U7" s="151" t="s">
        <v>37</v>
      </c>
    </row>
    <row r="8" spans="1:21" s="41" customFormat="1" ht="15.75" customHeight="1" x14ac:dyDescent="0.3">
      <c r="A8" s="121"/>
      <c r="B8" s="123"/>
      <c r="C8" s="121"/>
      <c r="D8" s="122"/>
      <c r="E8" s="122"/>
      <c r="F8" s="123"/>
      <c r="G8" s="115"/>
      <c r="H8" s="116"/>
      <c r="I8" s="116"/>
      <c r="J8" s="116"/>
      <c r="K8" s="116"/>
      <c r="L8" s="116"/>
      <c r="M8" s="116"/>
      <c r="N8" s="116"/>
      <c r="O8" s="116"/>
      <c r="P8" s="117"/>
      <c r="Q8" s="47" t="s">
        <v>38</v>
      </c>
      <c r="R8" s="47" t="s">
        <v>39</v>
      </c>
      <c r="S8" s="47" t="s">
        <v>38</v>
      </c>
      <c r="T8" s="47" t="s">
        <v>39</v>
      </c>
      <c r="U8" s="152"/>
    </row>
    <row r="9" spans="1:21" s="41" customFormat="1" ht="30" customHeight="1" x14ac:dyDescent="0.3">
      <c r="A9" s="153" t="s">
        <v>129</v>
      </c>
      <c r="B9" s="153"/>
      <c r="C9" s="96" t="s">
        <v>130</v>
      </c>
      <c r="D9" s="97"/>
      <c r="E9" s="97"/>
      <c r="F9" s="98"/>
      <c r="G9" s="155" t="s">
        <v>134</v>
      </c>
      <c r="H9" s="155"/>
      <c r="I9" s="155"/>
      <c r="J9" s="155"/>
      <c r="K9" s="155"/>
      <c r="L9" s="155"/>
      <c r="M9" s="155"/>
      <c r="N9" s="155"/>
      <c r="O9" s="155"/>
      <c r="P9" s="155"/>
      <c r="Q9" s="42" t="s">
        <v>178</v>
      </c>
      <c r="R9" s="44">
        <f t="shared" ref="R9:T19" si="0">IF(Q9="F",100, IF(Q9="L",80, IF(Q9="P",50, IF(Q9="N",0, IF(Q9="NA","", "")))))</f>
        <v>100</v>
      </c>
      <c r="S9" s="42" t="s">
        <v>177</v>
      </c>
      <c r="T9" s="44">
        <f t="shared" si="0"/>
        <v>100</v>
      </c>
      <c r="U9" s="45">
        <f>AVERAGE(R9, T9)</f>
        <v>100</v>
      </c>
    </row>
    <row r="10" spans="1:21" s="41" customFormat="1" ht="30" customHeight="1" x14ac:dyDescent="0.3">
      <c r="A10" s="153"/>
      <c r="B10" s="153"/>
      <c r="C10" s="102"/>
      <c r="D10" s="103"/>
      <c r="E10" s="103"/>
      <c r="F10" s="104"/>
      <c r="G10" s="155" t="s">
        <v>135</v>
      </c>
      <c r="H10" s="155"/>
      <c r="I10" s="155"/>
      <c r="J10" s="155"/>
      <c r="K10" s="155"/>
      <c r="L10" s="155"/>
      <c r="M10" s="155"/>
      <c r="N10" s="155"/>
      <c r="O10" s="155"/>
      <c r="P10" s="155"/>
      <c r="Q10" s="42" t="s">
        <v>179</v>
      </c>
      <c r="R10" s="44">
        <f t="shared" si="0"/>
        <v>100</v>
      </c>
      <c r="S10" s="42" t="s">
        <v>185</v>
      </c>
      <c r="T10" s="44">
        <f t="shared" si="0"/>
        <v>100</v>
      </c>
      <c r="U10" s="45">
        <f>AVERAGE(R10, T10)</f>
        <v>100</v>
      </c>
    </row>
    <row r="11" spans="1:21" s="41" customFormat="1" ht="30" customHeight="1" x14ac:dyDescent="0.3">
      <c r="A11" s="153"/>
      <c r="B11" s="153"/>
      <c r="C11" s="99"/>
      <c r="D11" s="100"/>
      <c r="E11" s="100"/>
      <c r="F11" s="101"/>
      <c r="G11" s="155" t="s">
        <v>136</v>
      </c>
      <c r="H11" s="155"/>
      <c r="I11" s="155"/>
      <c r="J11" s="155"/>
      <c r="K11" s="155"/>
      <c r="L11" s="155"/>
      <c r="M11" s="155"/>
      <c r="N11" s="155"/>
      <c r="O11" s="155"/>
      <c r="P11" s="155"/>
      <c r="Q11" s="42" t="s">
        <v>178</v>
      </c>
      <c r="R11" s="44">
        <f t="shared" ref="R11:R13" si="1">IF(Q11="F",100, IF(Q11="L",80, IF(Q11="P",50, IF(Q11="N",0, IF(Q11="NA","", "")))))</f>
        <v>100</v>
      </c>
      <c r="S11" s="42" t="s">
        <v>184</v>
      </c>
      <c r="T11" s="44">
        <f t="shared" ref="T11:T13" si="2">IF(S11="F",100, IF(S11="L",80, IF(S11="P",50, IF(S11="N",0, IF(S11="NA","", "")))))</f>
        <v>100</v>
      </c>
      <c r="U11" s="45">
        <f>AVERAGE(R11, T11)</f>
        <v>100</v>
      </c>
    </row>
    <row r="12" spans="1:21" s="41" customFormat="1" ht="30" customHeight="1" x14ac:dyDescent="0.3">
      <c r="A12" s="153"/>
      <c r="B12" s="153"/>
      <c r="C12" s="154" t="s">
        <v>131</v>
      </c>
      <c r="D12" s="154"/>
      <c r="E12" s="154"/>
      <c r="F12" s="154"/>
      <c r="G12" s="155" t="s">
        <v>137</v>
      </c>
      <c r="H12" s="155"/>
      <c r="I12" s="155"/>
      <c r="J12" s="155"/>
      <c r="K12" s="155"/>
      <c r="L12" s="155"/>
      <c r="M12" s="155"/>
      <c r="N12" s="155"/>
      <c r="O12" s="155"/>
      <c r="P12" s="155"/>
      <c r="Q12" s="42" t="s">
        <v>178</v>
      </c>
      <c r="R12" s="44">
        <f t="shared" si="1"/>
        <v>100</v>
      </c>
      <c r="S12" s="42" t="s">
        <v>184</v>
      </c>
      <c r="T12" s="44">
        <f t="shared" si="2"/>
        <v>100</v>
      </c>
      <c r="U12" s="45">
        <f t="shared" ref="U12:U13" si="3">AVERAGE(R12, T12)</f>
        <v>100</v>
      </c>
    </row>
    <row r="13" spans="1:21" s="41" customFormat="1" ht="30" customHeight="1" x14ac:dyDescent="0.3">
      <c r="A13" s="153"/>
      <c r="B13" s="153"/>
      <c r="C13" s="154"/>
      <c r="D13" s="154"/>
      <c r="E13" s="154"/>
      <c r="F13" s="154"/>
      <c r="G13" s="155" t="s">
        <v>138</v>
      </c>
      <c r="H13" s="155"/>
      <c r="I13" s="155"/>
      <c r="J13" s="155"/>
      <c r="K13" s="155"/>
      <c r="L13" s="155"/>
      <c r="M13" s="155"/>
      <c r="N13" s="155"/>
      <c r="O13" s="155"/>
      <c r="P13" s="155"/>
      <c r="Q13" s="42" t="s">
        <v>180</v>
      </c>
      <c r="R13" s="44">
        <f t="shared" si="1"/>
        <v>100</v>
      </c>
      <c r="S13" s="42" t="s">
        <v>184</v>
      </c>
      <c r="T13" s="44">
        <f t="shared" si="2"/>
        <v>100</v>
      </c>
      <c r="U13" s="45">
        <f t="shared" si="3"/>
        <v>100</v>
      </c>
    </row>
    <row r="14" spans="1:21" s="41" customFormat="1" ht="30" customHeight="1" x14ac:dyDescent="0.3">
      <c r="A14" s="153"/>
      <c r="B14" s="153"/>
      <c r="C14" s="154" t="s">
        <v>132</v>
      </c>
      <c r="D14" s="154"/>
      <c r="E14" s="154"/>
      <c r="F14" s="154"/>
      <c r="G14" s="155" t="s">
        <v>139</v>
      </c>
      <c r="H14" s="155"/>
      <c r="I14" s="155"/>
      <c r="J14" s="155"/>
      <c r="K14" s="155"/>
      <c r="L14" s="155"/>
      <c r="M14" s="155"/>
      <c r="N14" s="155"/>
      <c r="O14" s="155"/>
      <c r="P14" s="155"/>
      <c r="Q14" s="42" t="s">
        <v>181</v>
      </c>
      <c r="R14" s="44">
        <f t="shared" si="0"/>
        <v>100</v>
      </c>
      <c r="S14" s="42" t="s">
        <v>177</v>
      </c>
      <c r="T14" s="44">
        <f t="shared" si="0"/>
        <v>100</v>
      </c>
      <c r="U14" s="45">
        <f t="shared" ref="U14:U19" si="4">AVERAGE(R14, T14)</f>
        <v>100</v>
      </c>
    </row>
    <row r="15" spans="1:21" s="41" customFormat="1" ht="30" customHeight="1" x14ac:dyDescent="0.3">
      <c r="A15" s="153"/>
      <c r="B15" s="153"/>
      <c r="C15" s="154" t="s">
        <v>133</v>
      </c>
      <c r="D15" s="154"/>
      <c r="E15" s="154"/>
      <c r="F15" s="154"/>
      <c r="G15" s="155" t="s">
        <v>140</v>
      </c>
      <c r="H15" s="155"/>
      <c r="I15" s="155"/>
      <c r="J15" s="155"/>
      <c r="K15" s="155"/>
      <c r="L15" s="155"/>
      <c r="M15" s="155"/>
      <c r="N15" s="155"/>
      <c r="O15" s="155"/>
      <c r="P15" s="155"/>
      <c r="Q15" s="42" t="s">
        <v>181</v>
      </c>
      <c r="R15" s="44">
        <f t="shared" si="0"/>
        <v>100</v>
      </c>
      <c r="S15" s="42" t="s">
        <v>177</v>
      </c>
      <c r="T15" s="44">
        <f t="shared" si="0"/>
        <v>100</v>
      </c>
      <c r="U15" s="45">
        <f t="shared" si="4"/>
        <v>100</v>
      </c>
    </row>
    <row r="16" spans="1:21" s="41" customFormat="1" ht="30" customHeight="1" x14ac:dyDescent="0.3">
      <c r="A16" s="153"/>
      <c r="B16" s="153"/>
      <c r="C16" s="154"/>
      <c r="D16" s="154"/>
      <c r="E16" s="154"/>
      <c r="F16" s="154"/>
      <c r="G16" s="155" t="s">
        <v>141</v>
      </c>
      <c r="H16" s="155"/>
      <c r="I16" s="155"/>
      <c r="J16" s="155"/>
      <c r="K16" s="155"/>
      <c r="L16" s="155"/>
      <c r="M16" s="155"/>
      <c r="N16" s="155"/>
      <c r="O16" s="155"/>
      <c r="P16" s="155"/>
      <c r="Q16" s="42" t="s">
        <v>177</v>
      </c>
      <c r="R16" s="44">
        <f t="shared" ref="R16" si="5">IF(Q16="F",100, IF(Q16="L",80, IF(Q16="P",50, IF(Q16="N",0, IF(Q16="NA","", "")))))</f>
        <v>100</v>
      </c>
      <c r="S16" s="42" t="s">
        <v>177</v>
      </c>
      <c r="T16" s="44">
        <f t="shared" ref="T16" si="6">IF(S16="F",100, IF(S16="L",80, IF(S16="P",50, IF(S16="N",0, IF(S16="NA","", "")))))</f>
        <v>100</v>
      </c>
      <c r="U16" s="45">
        <f t="shared" ref="U16" si="7">AVERAGE(R16, T16)</f>
        <v>100</v>
      </c>
    </row>
    <row r="17" spans="1:21" s="41" customFormat="1" ht="30" customHeight="1" x14ac:dyDescent="0.3">
      <c r="A17" s="153"/>
      <c r="B17" s="153"/>
      <c r="C17" s="154"/>
      <c r="D17" s="154"/>
      <c r="E17" s="154"/>
      <c r="F17" s="154"/>
      <c r="G17" s="155" t="s">
        <v>142</v>
      </c>
      <c r="H17" s="155"/>
      <c r="I17" s="155"/>
      <c r="J17" s="155"/>
      <c r="K17" s="155"/>
      <c r="L17" s="155"/>
      <c r="M17" s="155"/>
      <c r="N17" s="155"/>
      <c r="O17" s="155"/>
      <c r="P17" s="155"/>
      <c r="Q17" s="42" t="s">
        <v>182</v>
      </c>
      <c r="R17" s="44">
        <f t="shared" si="0"/>
        <v>100</v>
      </c>
      <c r="S17" s="42" t="s">
        <v>180</v>
      </c>
      <c r="T17" s="44">
        <f t="shared" si="0"/>
        <v>100</v>
      </c>
      <c r="U17" s="45">
        <f t="shared" si="4"/>
        <v>100</v>
      </c>
    </row>
    <row r="18" spans="1:21" s="41" customFormat="1" ht="30" customHeight="1" x14ac:dyDescent="0.3">
      <c r="A18" s="153"/>
      <c r="B18" s="153"/>
      <c r="C18" s="154"/>
      <c r="D18" s="154"/>
      <c r="E18" s="154"/>
      <c r="F18" s="154"/>
      <c r="G18" s="155" t="s">
        <v>143</v>
      </c>
      <c r="H18" s="155"/>
      <c r="I18" s="155"/>
      <c r="J18" s="155"/>
      <c r="K18" s="155"/>
      <c r="L18" s="155"/>
      <c r="M18" s="155"/>
      <c r="N18" s="155"/>
      <c r="O18" s="155"/>
      <c r="P18" s="155"/>
      <c r="Q18" s="42" t="s">
        <v>181</v>
      </c>
      <c r="R18" s="44">
        <f t="shared" ref="R18" si="8">IF(Q18="F",100, IF(Q18="L",80, IF(Q18="P",50, IF(Q18="N",0, IF(Q18="NA","", "")))))</f>
        <v>100</v>
      </c>
      <c r="S18" s="42" t="s">
        <v>183</v>
      </c>
      <c r="T18" s="44">
        <f t="shared" ref="T18" si="9">IF(S18="F",100, IF(S18="L",80, IF(S18="P",50, IF(S18="N",0, IF(S18="NA","", "")))))</f>
        <v>100</v>
      </c>
      <c r="U18" s="45">
        <f t="shared" ref="U18" si="10">AVERAGE(R18, T18)</f>
        <v>100</v>
      </c>
    </row>
    <row r="19" spans="1:21" s="41" customFormat="1" ht="30" customHeight="1" x14ac:dyDescent="0.3">
      <c r="A19" s="153"/>
      <c r="B19" s="153"/>
      <c r="C19" s="154"/>
      <c r="D19" s="154"/>
      <c r="E19" s="154"/>
      <c r="F19" s="154"/>
      <c r="G19" s="155" t="s">
        <v>144</v>
      </c>
      <c r="H19" s="155"/>
      <c r="I19" s="155"/>
      <c r="J19" s="155"/>
      <c r="K19" s="155"/>
      <c r="L19" s="155"/>
      <c r="M19" s="155"/>
      <c r="N19" s="155"/>
      <c r="O19" s="155"/>
      <c r="P19" s="155"/>
      <c r="Q19" s="42" t="s">
        <v>177</v>
      </c>
      <c r="R19" s="44">
        <f t="shared" si="0"/>
        <v>100</v>
      </c>
      <c r="S19" s="42" t="s">
        <v>179</v>
      </c>
      <c r="T19" s="44">
        <f t="shared" si="0"/>
        <v>100</v>
      </c>
      <c r="U19" s="45">
        <f t="shared" si="4"/>
        <v>100</v>
      </c>
    </row>
    <row r="20" spans="1:21" ht="22.5" customHeight="1" x14ac:dyDescent="0.15">
      <c r="A20" s="124" t="s">
        <v>156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</row>
  </sheetData>
  <mergeCells count="32">
    <mergeCell ref="U7:U8"/>
    <mergeCell ref="A20:U20"/>
    <mergeCell ref="G11:P11"/>
    <mergeCell ref="G10:P10"/>
    <mergeCell ref="C9:F11"/>
    <mergeCell ref="C12:F13"/>
    <mergeCell ref="G12:P12"/>
    <mergeCell ref="G13:P13"/>
    <mergeCell ref="A9:B19"/>
    <mergeCell ref="G9:P9"/>
    <mergeCell ref="C14:F14"/>
    <mergeCell ref="G14:P14"/>
    <mergeCell ref="G18:P18"/>
    <mergeCell ref="C15:F19"/>
    <mergeCell ref="G15:P15"/>
    <mergeCell ref="G19:P19"/>
    <mergeCell ref="G17:P17"/>
    <mergeCell ref="G16:P16"/>
    <mergeCell ref="A1:C4"/>
    <mergeCell ref="D1:U2"/>
    <mergeCell ref="D3:O3"/>
    <mergeCell ref="P3:U3"/>
    <mergeCell ref="D4:O4"/>
    <mergeCell ref="P4:Q4"/>
    <mergeCell ref="R4:U4"/>
    <mergeCell ref="A6:P6"/>
    <mergeCell ref="Q6:U6"/>
    <mergeCell ref="A7:B8"/>
    <mergeCell ref="C7:F8"/>
    <mergeCell ref="G7:P8"/>
    <mergeCell ref="Q7:R7"/>
    <mergeCell ref="S7:T7"/>
  </mergeCells>
  <phoneticPr fontId="25" type="noConversion"/>
  <pageMargins left="0.74803149606299213" right="0.74803149606299213" top="0.74803149606299213" bottom="0.74803149606299213" header="0.51181102362204722" footer="0.51181102362204722"/>
  <pageSetup paperSize="9" scale="8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zoomScaleNormal="100" zoomScaleSheetLayoutView="100" workbookViewId="0">
      <selection activeCell="R4" sqref="R4:U4"/>
    </sheetView>
  </sheetViews>
  <sheetFormatPr defaultRowHeight="11.25" x14ac:dyDescent="0.15"/>
  <cols>
    <col min="1" max="1" width="7.125" style="39" customWidth="1"/>
    <col min="2" max="2" width="8.125" style="40" customWidth="1"/>
    <col min="3" max="3" width="8.375" style="40" customWidth="1"/>
    <col min="4" max="4" width="11.125" style="40" customWidth="1"/>
    <col min="5" max="5" width="12.625" style="40" customWidth="1"/>
    <col min="6" max="6" width="10.25" style="39" bestFit="1" customWidth="1"/>
    <col min="7" max="7" width="10.25" style="43" bestFit="1" customWidth="1"/>
    <col min="8" max="8" width="5.125" style="43" bestFit="1" customWidth="1"/>
    <col min="9" max="9" width="5" style="43" customWidth="1"/>
    <col min="10" max="11" width="7.5" style="43" bestFit="1" customWidth="1"/>
    <col min="12" max="13" width="6.25" style="43" customWidth="1"/>
    <col min="14" max="14" width="5" style="43" customWidth="1"/>
    <col min="15" max="16" width="4.875" style="43" customWidth="1"/>
    <col min="17" max="21" width="4.875" style="39" customWidth="1"/>
    <col min="22" max="16384" width="9" style="39"/>
  </cols>
  <sheetData>
    <row r="1" spans="1:21" ht="15" customHeight="1" x14ac:dyDescent="0.15">
      <c r="A1" s="131"/>
      <c r="B1" s="132"/>
      <c r="C1" s="132"/>
      <c r="D1" s="137" t="s">
        <v>152</v>
      </c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15" customHeight="1" x14ac:dyDescent="0.15">
      <c r="A2" s="133"/>
      <c r="B2" s="134"/>
      <c r="C2" s="134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</row>
    <row r="3" spans="1:21" ht="15.75" customHeight="1" x14ac:dyDescent="0.15">
      <c r="A3" s="133"/>
      <c r="B3" s="134"/>
      <c r="C3" s="134"/>
      <c r="D3" s="125" t="str">
        <f>사용권한!C35</f>
        <v>프로젝트 : 저작권기술 성능평가 시스템 개선 및 고도화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7"/>
      <c r="P3" s="143" t="s">
        <v>153</v>
      </c>
      <c r="Q3" s="144"/>
      <c r="R3" s="144"/>
      <c r="S3" s="144"/>
      <c r="T3" s="144"/>
      <c r="U3" s="145"/>
    </row>
    <row r="4" spans="1:21" ht="15.75" customHeight="1" thickBot="1" x14ac:dyDescent="0.2">
      <c r="A4" s="135"/>
      <c r="B4" s="136"/>
      <c r="C4" s="136"/>
      <c r="D4" s="128" t="s">
        <v>22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/>
      <c r="P4" s="146" t="s">
        <v>23</v>
      </c>
      <c r="Q4" s="147"/>
      <c r="R4" s="141" t="s">
        <v>191</v>
      </c>
      <c r="S4" s="141"/>
      <c r="T4" s="141"/>
      <c r="U4" s="142"/>
    </row>
    <row r="5" spans="1:21" ht="19.5" customHeight="1" x14ac:dyDescent="0.15"/>
    <row r="6" spans="1:21" s="41" customFormat="1" ht="15.75" customHeight="1" x14ac:dyDescent="0.3">
      <c r="A6" s="148" t="s">
        <v>31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48" t="s">
        <v>34</v>
      </c>
      <c r="R6" s="149"/>
      <c r="S6" s="149"/>
      <c r="T6" s="149"/>
      <c r="U6" s="150"/>
    </row>
    <row r="7" spans="1:21" s="41" customFormat="1" ht="15.75" customHeight="1" x14ac:dyDescent="0.3">
      <c r="A7" s="118" t="s">
        <v>32</v>
      </c>
      <c r="B7" s="120"/>
      <c r="C7" s="118" t="s">
        <v>33</v>
      </c>
      <c r="D7" s="119"/>
      <c r="E7" s="119"/>
      <c r="F7" s="120"/>
      <c r="G7" s="112" t="s">
        <v>70</v>
      </c>
      <c r="H7" s="113"/>
      <c r="I7" s="113"/>
      <c r="J7" s="113"/>
      <c r="K7" s="113"/>
      <c r="L7" s="113"/>
      <c r="M7" s="113"/>
      <c r="N7" s="113"/>
      <c r="O7" s="113"/>
      <c r="P7" s="114"/>
      <c r="Q7" s="148" t="s">
        <v>35</v>
      </c>
      <c r="R7" s="150"/>
      <c r="S7" s="148" t="s">
        <v>36</v>
      </c>
      <c r="T7" s="150"/>
      <c r="U7" s="151" t="s">
        <v>37</v>
      </c>
    </row>
    <row r="8" spans="1:21" s="41" customFormat="1" ht="15.75" customHeight="1" x14ac:dyDescent="0.3">
      <c r="A8" s="121"/>
      <c r="B8" s="123"/>
      <c r="C8" s="121"/>
      <c r="D8" s="122"/>
      <c r="E8" s="122"/>
      <c r="F8" s="123"/>
      <c r="G8" s="115"/>
      <c r="H8" s="116"/>
      <c r="I8" s="116"/>
      <c r="J8" s="116"/>
      <c r="K8" s="116"/>
      <c r="L8" s="116"/>
      <c r="M8" s="116"/>
      <c r="N8" s="116"/>
      <c r="O8" s="116"/>
      <c r="P8" s="117"/>
      <c r="Q8" s="47" t="s">
        <v>38</v>
      </c>
      <c r="R8" s="47" t="s">
        <v>39</v>
      </c>
      <c r="S8" s="47" t="s">
        <v>38</v>
      </c>
      <c r="T8" s="47" t="s">
        <v>39</v>
      </c>
      <c r="U8" s="152"/>
    </row>
    <row r="9" spans="1:21" s="41" customFormat="1" ht="30" customHeight="1" x14ac:dyDescent="0.3">
      <c r="A9" s="153" t="s">
        <v>128</v>
      </c>
      <c r="B9" s="153"/>
      <c r="C9" s="96" t="s">
        <v>147</v>
      </c>
      <c r="D9" s="97"/>
      <c r="E9" s="97"/>
      <c r="F9" s="98"/>
      <c r="G9" s="155" t="s">
        <v>148</v>
      </c>
      <c r="H9" s="155"/>
      <c r="I9" s="155"/>
      <c r="J9" s="155"/>
      <c r="K9" s="155"/>
      <c r="L9" s="155"/>
      <c r="M9" s="155"/>
      <c r="N9" s="155"/>
      <c r="O9" s="155"/>
      <c r="P9" s="155"/>
      <c r="Q9" s="42" t="s">
        <v>186</v>
      </c>
      <c r="R9" s="44">
        <f t="shared" ref="R9:T13" si="0">IF(Q9="F",100, IF(Q9="L",80, IF(Q9="P",50, IF(Q9="N",0, IF(Q9="NA","", "")))))</f>
        <v>80</v>
      </c>
      <c r="S9" s="42" t="s">
        <v>168</v>
      </c>
      <c r="T9" s="44">
        <f t="shared" si="0"/>
        <v>80</v>
      </c>
      <c r="U9" s="45">
        <f>AVERAGE(R9, T9)</f>
        <v>80</v>
      </c>
    </row>
    <row r="10" spans="1:21" s="41" customFormat="1" ht="30" customHeight="1" x14ac:dyDescent="0.3">
      <c r="A10" s="153"/>
      <c r="B10" s="153"/>
      <c r="C10" s="102"/>
      <c r="D10" s="103"/>
      <c r="E10" s="103"/>
      <c r="F10" s="104"/>
      <c r="G10" s="155" t="s">
        <v>149</v>
      </c>
      <c r="H10" s="155"/>
      <c r="I10" s="155"/>
      <c r="J10" s="155"/>
      <c r="K10" s="155"/>
      <c r="L10" s="155"/>
      <c r="M10" s="155"/>
      <c r="N10" s="155"/>
      <c r="O10" s="155"/>
      <c r="P10" s="155"/>
      <c r="Q10" s="42" t="s">
        <v>167</v>
      </c>
      <c r="R10" s="44">
        <f t="shared" ref="R10" si="1">IF(Q10="F",100, IF(Q10="L",80, IF(Q10="P",50, IF(Q10="N",0, IF(Q10="NA","", "")))))</f>
        <v>100</v>
      </c>
      <c r="S10" s="42" t="s">
        <v>167</v>
      </c>
      <c r="T10" s="44">
        <f t="shared" ref="T10" si="2">IF(S10="F",100, IF(S10="L",80, IF(S10="P",50, IF(S10="N",0, IF(S10="NA","", "")))))</f>
        <v>100</v>
      </c>
      <c r="U10" s="45">
        <f>AVERAGE(R10, T10)</f>
        <v>100</v>
      </c>
    </row>
    <row r="11" spans="1:21" s="41" customFormat="1" ht="30" customHeight="1" x14ac:dyDescent="0.3">
      <c r="A11" s="153"/>
      <c r="B11" s="153"/>
      <c r="C11" s="99"/>
      <c r="D11" s="100"/>
      <c r="E11" s="100"/>
      <c r="F11" s="101"/>
      <c r="G11" s="155" t="s">
        <v>150</v>
      </c>
      <c r="H11" s="155"/>
      <c r="I11" s="155"/>
      <c r="J11" s="155"/>
      <c r="K11" s="155"/>
      <c r="L11" s="155"/>
      <c r="M11" s="155"/>
      <c r="N11" s="155"/>
      <c r="O11" s="155"/>
      <c r="P11" s="155"/>
      <c r="Q11" s="42" t="s">
        <v>188</v>
      </c>
      <c r="R11" s="44">
        <f t="shared" ref="R11" si="3">IF(Q11="F",100, IF(Q11="L",80, IF(Q11="P",50, IF(Q11="N",0, IF(Q11="NA","", "")))))</f>
        <v>100</v>
      </c>
      <c r="S11" s="42" t="s">
        <v>187</v>
      </c>
      <c r="T11" s="44">
        <f t="shared" ref="T11" si="4">IF(S11="F",100, IF(S11="L",80, IF(S11="P",50, IF(S11="N",0, IF(S11="NA","", "")))))</f>
        <v>100</v>
      </c>
      <c r="U11" s="45">
        <f>AVERAGE(R11, T11)</f>
        <v>100</v>
      </c>
    </row>
    <row r="12" spans="1:21" s="41" customFormat="1" ht="30" customHeight="1" x14ac:dyDescent="0.3">
      <c r="A12" s="153"/>
      <c r="B12" s="153"/>
      <c r="C12" s="96" t="s">
        <v>155</v>
      </c>
      <c r="D12" s="97"/>
      <c r="E12" s="97"/>
      <c r="F12" s="98"/>
      <c r="G12" s="155" t="s">
        <v>151</v>
      </c>
      <c r="H12" s="155"/>
      <c r="I12" s="155"/>
      <c r="J12" s="155"/>
      <c r="K12" s="155"/>
      <c r="L12" s="155"/>
      <c r="M12" s="155"/>
      <c r="N12" s="155"/>
      <c r="O12" s="155"/>
      <c r="P12" s="155"/>
      <c r="Q12" s="42" t="s">
        <v>188</v>
      </c>
      <c r="R12" s="44">
        <f t="shared" si="0"/>
        <v>100</v>
      </c>
      <c r="S12" s="42" t="s">
        <v>189</v>
      </c>
      <c r="T12" s="44">
        <f t="shared" si="0"/>
        <v>100</v>
      </c>
      <c r="U12" s="45">
        <f t="shared" ref="U12:U13" si="5">AVERAGE(R12, T12)</f>
        <v>100</v>
      </c>
    </row>
    <row r="13" spans="1:21" s="41" customFormat="1" ht="30" customHeight="1" x14ac:dyDescent="0.3">
      <c r="A13" s="153"/>
      <c r="B13" s="153"/>
      <c r="C13" s="99"/>
      <c r="D13" s="100"/>
      <c r="E13" s="100"/>
      <c r="F13" s="101"/>
      <c r="G13" s="155" t="s">
        <v>154</v>
      </c>
      <c r="H13" s="155"/>
      <c r="I13" s="155"/>
      <c r="J13" s="155"/>
      <c r="K13" s="155"/>
      <c r="L13" s="155"/>
      <c r="M13" s="155"/>
      <c r="N13" s="155"/>
      <c r="O13" s="155"/>
      <c r="P13" s="155"/>
      <c r="Q13" s="42" t="s">
        <v>189</v>
      </c>
      <c r="R13" s="44">
        <f t="shared" si="0"/>
        <v>100</v>
      </c>
      <c r="S13" s="42" t="s">
        <v>190</v>
      </c>
      <c r="T13" s="44">
        <f t="shared" si="0"/>
        <v>100</v>
      </c>
      <c r="U13" s="45">
        <f t="shared" si="5"/>
        <v>100</v>
      </c>
    </row>
    <row r="14" spans="1:21" ht="22.5" customHeight="1" x14ac:dyDescent="0.15">
      <c r="A14" s="124" t="s">
        <v>156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</row>
  </sheetData>
  <mergeCells count="24">
    <mergeCell ref="A14:U14"/>
    <mergeCell ref="A9:B13"/>
    <mergeCell ref="G9:P9"/>
    <mergeCell ref="G12:P12"/>
    <mergeCell ref="G13:P13"/>
    <mergeCell ref="G11:P11"/>
    <mergeCell ref="G10:P10"/>
    <mergeCell ref="C9:F11"/>
    <mergeCell ref="C12:F13"/>
    <mergeCell ref="A1:C4"/>
    <mergeCell ref="D1:U2"/>
    <mergeCell ref="D3:O3"/>
    <mergeCell ref="P3:U3"/>
    <mergeCell ref="D4:O4"/>
    <mergeCell ref="P4:Q4"/>
    <mergeCell ref="R4:U4"/>
    <mergeCell ref="A6:P6"/>
    <mergeCell ref="Q6:U6"/>
    <mergeCell ref="A7:B8"/>
    <mergeCell ref="C7:F8"/>
    <mergeCell ref="G7:P8"/>
    <mergeCell ref="Q7:R7"/>
    <mergeCell ref="S7:T7"/>
    <mergeCell ref="U7:U8"/>
  </mergeCells>
  <phoneticPr fontId="25" type="noConversion"/>
  <pageMargins left="0.74803149606299213" right="0.74803149606299213" top="0.74803149606299213" bottom="0.74803149606299213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사용권한</vt:lpstr>
      <vt:lpstr>프로젝트관리</vt:lpstr>
      <vt:lpstr>분석</vt:lpstr>
      <vt:lpstr>설계</vt:lpstr>
      <vt:lpstr>구현</vt:lpstr>
      <vt:lpstr>테스트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2014-09-21T13:59:03Z</cp:lastPrinted>
  <dcterms:created xsi:type="dcterms:W3CDTF">2010-05-26T01:00:47Z</dcterms:created>
  <dcterms:modified xsi:type="dcterms:W3CDTF">2018-11-18T06:00:54Z</dcterms:modified>
</cp:coreProperties>
</file>