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ryscg\Downloads\"/>
    </mc:Choice>
  </mc:AlternateContent>
  <bookViews>
    <workbookView xWindow="0" yWindow="0" windowWidth="28800" windowHeight="12390"/>
  </bookViews>
  <sheets>
    <sheet name="PC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17" i="1" l="1"/>
  <c r="H19" i="1"/>
  <c r="G28" i="1" l="1"/>
  <c r="B11" i="1" s="1"/>
  <c r="G29" i="1" l="1"/>
  <c r="G30" i="1" s="1"/>
</calcChain>
</file>

<file path=xl/sharedStrings.xml><?xml version="1.0" encoding="utf-8"?>
<sst xmlns="http://schemas.openxmlformats.org/spreadsheetml/2006/main" count="44" uniqueCount="44">
  <si>
    <t>아래와 같이 견적합니다.</t>
    <phoneticPr fontId="6" type="noConversion"/>
  </si>
  <si>
    <t>見        積        書</t>
    <phoneticPr fontId="13" type="noConversion"/>
  </si>
  <si>
    <t>구분</t>
    <phoneticPr fontId="2" type="noConversion"/>
  </si>
  <si>
    <t>품명</t>
    <phoneticPr fontId="2" type="noConversion"/>
  </si>
  <si>
    <t>상   세   내   역</t>
    <phoneticPr fontId="2" type="noConversion"/>
  </si>
  <si>
    <t>단위</t>
    <phoneticPr fontId="2" type="noConversion"/>
  </si>
  <si>
    <t>수량</t>
    <phoneticPr fontId="2" type="noConversion"/>
  </si>
  <si>
    <t>합              계</t>
    <phoneticPr fontId="2" type="noConversion"/>
  </si>
  <si>
    <t>부      가     세</t>
    <phoneticPr fontId="1" type="noConversion"/>
  </si>
  <si>
    <t>총      합     계</t>
    <phoneticPr fontId="1" type="noConversion"/>
  </si>
  <si>
    <t>EA</t>
    <phoneticPr fontId="1" type="noConversion"/>
  </si>
  <si>
    <t>이     하     여     백</t>
    <phoneticPr fontId="1" type="noConversion"/>
  </si>
  <si>
    <t>비고</t>
    <phoneticPr fontId="1" type="noConversion"/>
  </si>
  <si>
    <t>사 업 명</t>
    <phoneticPr fontId="1" type="noConversion"/>
  </si>
  <si>
    <t>견적 담당</t>
    <phoneticPr fontId="1" type="noConversion"/>
  </si>
  <si>
    <t>전화번호</t>
    <phoneticPr fontId="1" type="noConversion"/>
  </si>
  <si>
    <t>이메일</t>
    <phoneticPr fontId="1" type="noConversion"/>
  </si>
  <si>
    <t>견적금액 :</t>
    <phoneticPr fontId="1" type="noConversion"/>
  </si>
  <si>
    <t>주식회사 넷코어시스템</t>
    <phoneticPr fontId="1" type="noConversion"/>
  </si>
  <si>
    <t>사업자 등록번호 : 214-87-31990</t>
    <phoneticPr fontId="1" type="noConversion"/>
  </si>
  <si>
    <t>서울시 서초구 법원로1길 11 금구빌딩 502(서초동)</t>
    <phoneticPr fontId="1" type="noConversion"/>
  </si>
  <si>
    <t>대 표 자 :   홍   성  남</t>
    <phoneticPr fontId="1" type="noConversion"/>
  </si>
  <si>
    <t>전화/팩스 : 02-562-6215   /  02-562-6798</t>
    <phoneticPr fontId="1" type="noConversion"/>
  </si>
  <si>
    <t>본 견적의 유효기간은 발행일로부터 30일간 입니다.</t>
    <phoneticPr fontId="6" type="noConversion"/>
  </si>
  <si>
    <t xml:space="preserve"> 2. 최종발주처 및 사업명 : </t>
    <phoneticPr fontId="1" type="noConversion"/>
  </si>
  <si>
    <t>견적가</t>
    <phoneticPr fontId="1" type="noConversion"/>
  </si>
  <si>
    <t>공급가</t>
    <phoneticPr fontId="1" type="noConversion"/>
  </si>
  <si>
    <t>E-mail :</t>
    <phoneticPr fontId="1" type="noConversion"/>
  </si>
  <si>
    <t xml:space="preserve"> 1. 유상유지보수 기간 : 1년</t>
    <phoneticPr fontId="1" type="noConversion"/>
  </si>
  <si>
    <t xml:space="preserve"> 3. 결재조건 : 익월말 현금결재</t>
    <phoneticPr fontId="1" type="noConversion"/>
  </si>
  <si>
    <t xml:space="preserve"> 4. 기타 : 기술지원비 별도</t>
    <phoneticPr fontId="1" type="noConversion"/>
  </si>
  <si>
    <t>차 형 근</t>
    <phoneticPr fontId="1" type="noConversion"/>
  </si>
  <si>
    <t>010-5558-8755</t>
    <phoneticPr fontId="1" type="noConversion"/>
  </si>
  <si>
    <t>chg@netcore.kr</t>
    <phoneticPr fontId="1" type="noConversion"/>
  </si>
  <si>
    <t xml:space="preserve"> 수   신  :  한국저작권위원회</t>
    <phoneticPr fontId="6" type="noConversion"/>
  </si>
  <si>
    <t xml:space="preserve"> 참   조  :  문경도 님</t>
    <phoneticPr fontId="6" type="noConversion"/>
  </si>
  <si>
    <t xml:space="preserve">연 락 처 : </t>
    <phoneticPr fontId="6" type="noConversion"/>
  </si>
  <si>
    <t>견적번호 : NI-20190219_A02</t>
    <phoneticPr fontId="6" type="noConversion"/>
  </si>
  <si>
    <t>견적일자 : 2019년  02월  19일</t>
    <phoneticPr fontId="6" type="noConversion"/>
  </si>
  <si>
    <t>kdmoon@copyright.or.kr</t>
    <phoneticPr fontId="1" type="noConversion"/>
  </si>
  <si>
    <t>PC장비 구매 건</t>
    <phoneticPr fontId="1" type="noConversion"/>
  </si>
  <si>
    <t>인코딩 및 디코딩용</t>
    <phoneticPr fontId="34" type="noConversion"/>
  </si>
  <si>
    <t xml:space="preserve"> </t>
    <phoneticPr fontId="1" type="noConversion"/>
  </si>
  <si>
    <t xml:space="preserve">1x  인텔 코어i7-9세대 9700K (커피레이크-R) (정품)    
1x  ASUS TUF Z390-PLUS GAMING 아이보라  
2x  삼성전자 DDR4 16G PC4-21300 (정품)  
1x  ZOTAC GAMING 지포스 RTX 2070 AIR D6 8GB   
2x  삼성전자 860 PRO (256GB)  
3x  HGST 6TB Deskstar NAS HDN726060ALE614 패키지  (SATA3/7200/128M)   
1x  시소닉 FOCUS PLUS Gold SSR-750FX Full Modular   
1x  Fractal Design Define S2 Blackout 강화유리    
1x  be quiet DARK ROCK TF  
1x  A/S 무상지원(1년)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</si>
</sst>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 * #,##0_ ;_ * \-#,##0_ ;_ * &quot;-&quot;_ ;_ @_ "/>
  </numFmts>
  <fonts count="3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b/>
      <sz val="10"/>
      <name val="바탕체"/>
      <family val="1"/>
      <charset val="129"/>
    </font>
    <font>
      <b/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b/>
      <sz val="10"/>
      <name val="돋움체"/>
      <family val="3"/>
      <charset val="129"/>
    </font>
    <font>
      <sz val="8"/>
      <name val="바탕체"/>
      <family val="1"/>
      <charset val="129"/>
    </font>
    <font>
      <sz val="10"/>
      <name val="Helv"/>
      <family val="2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24"/>
      <name val="Courier New"/>
      <family val="3"/>
    </font>
    <font>
      <b/>
      <sz val="26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9" fillId="0" borderId="1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" fillId="0" borderId="0">
      <alignment vertical="center"/>
    </xf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>
      <alignment vertical="center"/>
    </xf>
    <xf numFmtId="0" fontId="0" fillId="0" borderId="0" xfId="0" applyAlignment="1"/>
    <xf numFmtId="176" fontId="7" fillId="0" borderId="0" xfId="2" applyNumberFormat="1" applyFont="1" applyAlignment="1"/>
    <xf numFmtId="0" fontId="11" fillId="0" borderId="0" xfId="0" applyFont="1" applyAlignment="1"/>
    <xf numFmtId="0" fontId="14" fillId="0" borderId="0" xfId="0" applyFont="1" applyAlignment="1"/>
    <xf numFmtId="41" fontId="21" fillId="0" borderId="0" xfId="2" applyFont="1">
      <alignment vertical="center"/>
    </xf>
    <xf numFmtId="41" fontId="21" fillId="0" borderId="0" xfId="2" applyFont="1" applyAlignment="1"/>
    <xf numFmtId="41" fontId="11" fillId="0" borderId="0" xfId="2" applyFont="1" applyAlignment="1"/>
    <xf numFmtId="41" fontId="14" fillId="0" borderId="0" xfId="2" applyFont="1" applyAlignment="1"/>
    <xf numFmtId="0" fontId="16" fillId="0" borderId="0" xfId="0" applyFont="1" applyAlignment="1"/>
    <xf numFmtId="176" fontId="18" fillId="0" borderId="0" xfId="2" applyNumberFormat="1" applyFont="1" applyAlignment="1"/>
    <xf numFmtId="41" fontId="16" fillId="0" borderId="0" xfId="2" applyFont="1" applyAlignment="1"/>
    <xf numFmtId="0" fontId="0" fillId="0" borderId="0" xfId="0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41" fontId="21" fillId="0" borderId="0" xfId="2" applyFont="1" applyBorder="1">
      <alignment vertical="center"/>
    </xf>
    <xf numFmtId="0" fontId="22" fillId="2" borderId="2" xfId="5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0" fontId="8" fillId="3" borderId="0" xfId="0" applyFont="1" applyFill="1" applyBorder="1" applyAlignment="1"/>
    <xf numFmtId="0" fontId="9" fillId="3" borderId="0" xfId="0" applyFont="1" applyFill="1" applyBorder="1" applyAlignment="1"/>
    <xf numFmtId="0" fontId="9" fillId="3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17" fillId="3" borderId="0" xfId="0" applyNumberFormat="1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0" fillId="3" borderId="0" xfId="0" applyFill="1" applyBorder="1" applyAlignment="1"/>
    <xf numFmtId="176" fontId="10" fillId="3" borderId="0" xfId="2" applyNumberFormat="1" applyFont="1" applyFill="1" applyBorder="1" applyAlignment="1">
      <alignment horizontal="right"/>
    </xf>
    <xf numFmtId="0" fontId="25" fillId="3" borderId="5" xfId="0" applyFont="1" applyFill="1" applyBorder="1" applyAlignment="1">
      <alignment horizontal="center" vertical="center" wrapText="1"/>
    </xf>
    <xf numFmtId="3" fontId="25" fillId="3" borderId="5" xfId="0" applyNumberFormat="1" applyFont="1" applyFill="1" applyBorder="1" applyAlignment="1">
      <alignment vertical="center" wrapText="1"/>
    </xf>
    <xf numFmtId="3" fontId="25" fillId="3" borderId="6" xfId="0" applyNumberFormat="1" applyFont="1" applyFill="1" applyBorder="1" applyAlignment="1">
      <alignment vertical="center" wrapText="1"/>
    </xf>
    <xf numFmtId="0" fontId="25" fillId="3" borderId="7" xfId="0" applyFont="1" applyFill="1" applyBorder="1" applyAlignment="1">
      <alignment horizontal="center" vertical="center" wrapText="1"/>
    </xf>
    <xf numFmtId="3" fontId="25" fillId="3" borderId="7" xfId="0" applyNumberFormat="1" applyFont="1" applyFill="1" applyBorder="1" applyAlignment="1">
      <alignment vertical="center" wrapText="1"/>
    </xf>
    <xf numFmtId="3" fontId="25" fillId="3" borderId="8" xfId="0" applyNumberFormat="1" applyFont="1" applyFill="1" applyBorder="1" applyAlignment="1">
      <alignment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7" fillId="3" borderId="10" xfId="5" applyFont="1" applyFill="1" applyBorder="1" applyAlignment="1">
      <alignment vertical="center" wrapText="1"/>
    </xf>
    <xf numFmtId="49" fontId="25" fillId="3" borderId="5" xfId="8" applyNumberFormat="1" applyFont="1" applyFill="1" applyBorder="1" applyAlignment="1">
      <alignment vertical="center" wrapText="1"/>
    </xf>
    <xf numFmtId="0" fontId="25" fillId="3" borderId="11" xfId="0" applyFont="1" applyFill="1" applyBorder="1" applyAlignment="1">
      <alignment vertical="center"/>
    </xf>
    <xf numFmtId="0" fontId="27" fillId="3" borderId="12" xfId="5" applyFont="1" applyFill="1" applyBorder="1" applyAlignment="1">
      <alignment vertical="center" wrapText="1"/>
    </xf>
    <xf numFmtId="49" fontId="25" fillId="3" borderId="7" xfId="8" applyNumberFormat="1" applyFont="1" applyFill="1" applyBorder="1" applyAlignment="1">
      <alignment vertical="center" wrapText="1"/>
    </xf>
    <xf numFmtId="0" fontId="25" fillId="3" borderId="13" xfId="0" applyFont="1" applyFill="1" applyBorder="1" applyAlignment="1">
      <alignment vertical="center"/>
    </xf>
    <xf numFmtId="41" fontId="21" fillId="0" borderId="0" xfId="2" applyFont="1" applyAlignment="1"/>
    <xf numFmtId="0" fontId="10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/>
    <xf numFmtId="0" fontId="0" fillId="3" borderId="14" xfId="0" applyFill="1" applyBorder="1" applyAlignment="1">
      <alignment horizontal="center"/>
    </xf>
    <xf numFmtId="176" fontId="5" fillId="3" borderId="0" xfId="2" applyNumberFormat="1" applyFont="1" applyFill="1" applyBorder="1" applyAlignment="1">
      <alignment horizontal="right"/>
    </xf>
    <xf numFmtId="0" fontId="26" fillId="3" borderId="14" xfId="0" applyFont="1" applyFill="1" applyBorder="1" applyAlignment="1">
      <alignment horizontal="left"/>
    </xf>
    <xf numFmtId="0" fontId="14" fillId="3" borderId="15" xfId="0" applyFont="1" applyFill="1" applyBorder="1" applyAlignment="1">
      <alignment horizontal="right"/>
    </xf>
    <xf numFmtId="41" fontId="25" fillId="3" borderId="9" xfId="0" applyNumberFormat="1" applyFont="1" applyFill="1" applyBorder="1" applyAlignment="1">
      <alignment vertical="center" wrapText="1"/>
    </xf>
    <xf numFmtId="41" fontId="25" fillId="3" borderId="16" xfId="0" applyNumberFormat="1" applyFont="1" applyFill="1" applyBorder="1" applyAlignment="1">
      <alignment vertical="center" wrapText="1"/>
    </xf>
    <xf numFmtId="41" fontId="25" fillId="3" borderId="17" xfId="0" applyNumberFormat="1" applyFont="1" applyFill="1" applyBorder="1" applyAlignment="1">
      <alignment vertical="center" wrapText="1"/>
    </xf>
    <xf numFmtId="0" fontId="27" fillId="3" borderId="18" xfId="0" applyFont="1" applyFill="1" applyBorder="1" applyAlignment="1">
      <alignment vertical="center"/>
    </xf>
    <xf numFmtId="0" fontId="27" fillId="3" borderId="19" xfId="0" applyFont="1" applyFill="1" applyBorder="1" applyAlignment="1">
      <alignment vertical="center"/>
    </xf>
    <xf numFmtId="0" fontId="27" fillId="3" borderId="0" xfId="0" applyFont="1" applyFill="1" applyBorder="1" applyAlignment="1">
      <alignment vertical="center"/>
    </xf>
    <xf numFmtId="0" fontId="27" fillId="3" borderId="15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left"/>
    </xf>
    <xf numFmtId="0" fontId="22" fillId="2" borderId="18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vertical="center" wrapText="1"/>
    </xf>
    <xf numFmtId="0" fontId="27" fillId="3" borderId="21" xfId="5" applyFont="1" applyFill="1" applyBorder="1" applyAlignment="1">
      <alignment vertical="center" wrapText="1"/>
    </xf>
    <xf numFmtId="0" fontId="27" fillId="3" borderId="22" xfId="5" applyFont="1" applyFill="1" applyBorder="1" applyAlignment="1">
      <alignment vertical="center" wrapText="1"/>
    </xf>
    <xf numFmtId="0" fontId="27" fillId="3" borderId="23" xfId="5" applyFont="1" applyFill="1" applyBorder="1" applyAlignment="1">
      <alignment horizontal="center" vertical="center" wrapText="1"/>
    </xf>
    <xf numFmtId="0" fontId="27" fillId="3" borderId="24" xfId="5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28" fillId="3" borderId="2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7" fillId="3" borderId="14" xfId="0" applyFont="1" applyFill="1" applyBorder="1" applyAlignment="1">
      <alignment vertical="center" wrapText="1"/>
    </xf>
    <xf numFmtId="0" fontId="27" fillId="3" borderId="1" xfId="5" applyFont="1" applyFill="1" applyBorder="1" applyAlignment="1">
      <alignment vertical="center" wrapText="1"/>
    </xf>
    <xf numFmtId="0" fontId="27" fillId="3" borderId="50" xfId="5" applyFont="1" applyFill="1" applyBorder="1" applyAlignment="1">
      <alignment horizontal="center" vertical="center" wrapText="1"/>
    </xf>
    <xf numFmtId="0" fontId="25" fillId="3" borderId="51" xfId="0" applyFont="1" applyFill="1" applyBorder="1" applyAlignment="1">
      <alignment horizontal="center" vertical="center" wrapText="1"/>
    </xf>
    <xf numFmtId="41" fontId="25" fillId="3" borderId="51" xfId="0" applyNumberFormat="1" applyFont="1" applyFill="1" applyBorder="1" applyAlignment="1">
      <alignment horizontal="center" vertical="center" wrapText="1"/>
    </xf>
    <xf numFmtId="0" fontId="24" fillId="3" borderId="52" xfId="9" applyFill="1" applyBorder="1" applyAlignment="1" applyProtection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27" fillId="3" borderId="53" xfId="5" applyFont="1" applyFill="1" applyBorder="1" applyAlignment="1">
      <alignment vertical="center" wrapText="1"/>
    </xf>
    <xf numFmtId="0" fontId="33" fillId="0" borderId="51" xfId="0" applyFont="1" applyBorder="1" applyAlignment="1">
      <alignment horizontal="center" vertical="center" wrapText="1"/>
    </xf>
    <xf numFmtId="41" fontId="25" fillId="3" borderId="51" xfId="0" applyNumberFormat="1" applyFont="1" applyFill="1" applyBorder="1" applyAlignment="1">
      <alignment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1" fontId="25" fillId="3" borderId="54" xfId="0" applyNumberFormat="1" applyFont="1" applyFill="1" applyBorder="1" applyAlignment="1">
      <alignment vertical="center" wrapText="1"/>
    </xf>
    <xf numFmtId="0" fontId="24" fillId="3" borderId="0" xfId="9" applyFill="1" applyBorder="1" applyAlignment="1" applyProtection="1">
      <alignment horizontal="left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17" fillId="3" borderId="14" xfId="0" applyFont="1" applyFill="1" applyBorder="1" applyAlignment="1">
      <alignment vertical="center"/>
    </xf>
    <xf numFmtId="0" fontId="17" fillId="3" borderId="0" xfId="0" applyFont="1" applyFill="1" applyBorder="1" applyAlignment="1">
      <alignment vertical="center"/>
    </xf>
    <xf numFmtId="0" fontId="23" fillId="5" borderId="29" xfId="5" applyFont="1" applyFill="1" applyBorder="1" applyAlignment="1">
      <alignment horizontal="center" vertical="center"/>
    </xf>
    <xf numFmtId="0" fontId="23" fillId="5" borderId="30" xfId="5" applyFont="1" applyFill="1" applyBorder="1" applyAlignment="1">
      <alignment horizontal="center" vertical="center"/>
    </xf>
    <xf numFmtId="0" fontId="23" fillId="5" borderId="20" xfId="5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27" fillId="3" borderId="26" xfId="0" applyFont="1" applyFill="1" applyBorder="1" applyAlignment="1">
      <alignment horizontal="left" vertical="center"/>
    </xf>
    <xf numFmtId="0" fontId="27" fillId="3" borderId="27" xfId="0" applyFont="1" applyFill="1" applyBorder="1" applyAlignment="1">
      <alignment horizontal="left" vertical="center"/>
    </xf>
    <xf numFmtId="0" fontId="23" fillId="5" borderId="37" xfId="5" applyFont="1" applyFill="1" applyBorder="1" applyAlignment="1">
      <alignment horizontal="center" vertical="center"/>
    </xf>
    <xf numFmtId="0" fontId="23" fillId="5" borderId="38" xfId="5" applyFont="1" applyFill="1" applyBorder="1" applyAlignment="1">
      <alignment horizontal="center" vertical="center"/>
    </xf>
    <xf numFmtId="0" fontId="23" fillId="5" borderId="39" xfId="5" applyFont="1" applyFill="1" applyBorder="1" applyAlignment="1">
      <alignment horizontal="center" vertical="center"/>
    </xf>
    <xf numFmtId="0" fontId="27" fillId="3" borderId="40" xfId="5" applyFont="1" applyFill="1" applyBorder="1" applyAlignment="1">
      <alignment horizontal="center" vertical="center" wrapText="1"/>
    </xf>
    <xf numFmtId="0" fontId="27" fillId="3" borderId="41" xfId="5" applyFont="1" applyFill="1" applyBorder="1" applyAlignment="1">
      <alignment horizontal="center" vertical="center" wrapText="1"/>
    </xf>
    <xf numFmtId="0" fontId="27" fillId="3" borderId="42" xfId="5" applyFont="1" applyFill="1" applyBorder="1" applyAlignment="1">
      <alignment horizontal="center" vertical="center" wrapText="1"/>
    </xf>
    <xf numFmtId="41" fontId="31" fillId="5" borderId="43" xfId="5" applyNumberFormat="1" applyFont="1" applyFill="1" applyBorder="1" applyAlignment="1">
      <alignment vertical="center" wrapText="1"/>
    </xf>
    <xf numFmtId="41" fontId="31" fillId="5" borderId="44" xfId="5" applyNumberFormat="1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41" fontId="31" fillId="5" borderId="48" xfId="5" applyNumberFormat="1" applyFont="1" applyFill="1" applyBorder="1" applyAlignment="1">
      <alignment vertical="center" wrapText="1"/>
    </xf>
    <xf numFmtId="41" fontId="31" fillId="5" borderId="49" xfId="5" applyNumberFormat="1" applyFont="1" applyFill="1" applyBorder="1" applyAlignment="1">
      <alignment vertical="center" wrapText="1"/>
    </xf>
    <xf numFmtId="0" fontId="17" fillId="3" borderId="0" xfId="0" applyNumberFormat="1" applyFont="1" applyFill="1" applyBorder="1" applyAlignment="1">
      <alignment horizontal="left"/>
    </xf>
    <xf numFmtId="0" fontId="17" fillId="3" borderId="15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vertical="center"/>
    </xf>
    <xf numFmtId="0" fontId="17" fillId="3" borderId="15" xfId="0" applyNumberFormat="1" applyFont="1" applyFill="1" applyBorder="1" applyAlignment="1">
      <alignment vertical="center"/>
    </xf>
    <xf numFmtId="0" fontId="17" fillId="3" borderId="0" xfId="0" applyNumberFormat="1" applyFont="1" applyFill="1" applyBorder="1" applyAlignment="1">
      <alignment horizontal="left" vertical="center"/>
    </xf>
    <xf numFmtId="0" fontId="17" fillId="3" borderId="15" xfId="0" applyNumberFormat="1" applyFont="1" applyFill="1" applyBorder="1" applyAlignment="1">
      <alignment horizontal="left" vertical="center"/>
    </xf>
    <xf numFmtId="41" fontId="31" fillId="5" borderId="45" xfId="5" applyNumberFormat="1" applyFont="1" applyFill="1" applyBorder="1" applyAlignment="1">
      <alignment vertical="center" wrapText="1"/>
    </xf>
    <xf numFmtId="41" fontId="31" fillId="5" borderId="46" xfId="5" applyNumberFormat="1" applyFont="1" applyFill="1" applyBorder="1" applyAlignment="1">
      <alignment vertical="center" wrapText="1"/>
    </xf>
    <xf numFmtId="0" fontId="30" fillId="3" borderId="14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horizontal="right" vertical="center"/>
    </xf>
    <xf numFmtId="0" fontId="30" fillId="3" borderId="15" xfId="0" applyFont="1" applyFill="1" applyBorder="1" applyAlignment="1">
      <alignment horizontal="right" vertical="center"/>
    </xf>
    <xf numFmtId="0" fontId="30" fillId="3" borderId="2" xfId="0" applyFont="1" applyFill="1" applyBorder="1" applyAlignment="1">
      <alignment horizontal="right" vertical="center"/>
    </xf>
    <xf numFmtId="0" fontId="30" fillId="3" borderId="18" xfId="0" applyFont="1" applyFill="1" applyBorder="1" applyAlignment="1">
      <alignment horizontal="right" vertical="center"/>
    </xf>
    <xf numFmtId="0" fontId="30" fillId="3" borderId="19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8" fillId="3" borderId="2" xfId="0" applyFont="1" applyFill="1" applyBorder="1" applyAlignment="1">
      <alignment horizontal="left" vertical="center"/>
    </xf>
    <xf numFmtId="0" fontId="28" fillId="3" borderId="18" xfId="0" applyFont="1" applyFill="1" applyBorder="1" applyAlignment="1">
      <alignment horizontal="left" vertical="center"/>
    </xf>
    <xf numFmtId="0" fontId="28" fillId="3" borderId="14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0" fillId="6" borderId="14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vertical="center" wrapText="1"/>
    </xf>
    <xf numFmtId="0" fontId="23" fillId="7" borderId="31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3" fillId="5" borderId="34" xfId="5" applyFont="1" applyFill="1" applyBorder="1" applyAlignment="1">
      <alignment horizontal="center" vertical="center"/>
    </xf>
    <xf numFmtId="0" fontId="23" fillId="5" borderId="35" xfId="5" applyFont="1" applyFill="1" applyBorder="1" applyAlignment="1">
      <alignment horizontal="center" vertical="center"/>
    </xf>
    <xf numFmtId="0" fontId="23" fillId="5" borderId="36" xfId="5" applyFont="1" applyFill="1" applyBorder="1" applyAlignment="1">
      <alignment horizontal="center" vertical="center"/>
    </xf>
    <xf numFmtId="0" fontId="17" fillId="3" borderId="0" xfId="0" quotePrefix="1" applyFont="1" applyFill="1" applyBorder="1" applyAlignment="1">
      <alignment horizontal="left" vertical="center" wrapText="1"/>
    </xf>
    <xf numFmtId="0" fontId="32" fillId="8" borderId="47" xfId="0" applyFont="1" applyFill="1" applyBorder="1" applyAlignment="1">
      <alignment horizontal="center" vertical="center"/>
    </xf>
    <xf numFmtId="0" fontId="31" fillId="3" borderId="47" xfId="0" applyFont="1" applyFill="1" applyBorder="1" applyAlignment="1">
      <alignment vertical="center"/>
    </xf>
  </cellXfs>
  <cellStyles count="10">
    <cellStyle name="Released" xfId="1"/>
    <cellStyle name="쉼표 [0]" xfId="2" builtinId="6"/>
    <cellStyle name="쉼표 [0] 2" xfId="3"/>
    <cellStyle name="쉼표 [0] 2 2" xfId="4"/>
    <cellStyle name="표준" xfId="0" builtinId="0"/>
    <cellStyle name="표준 2" xfId="5"/>
    <cellStyle name="표준 2 2" xfId="6"/>
    <cellStyle name="표준 3" xfId="7"/>
    <cellStyle name="표준_삼일테크" xfId="8"/>
    <cellStyle name="하이퍼링크" xfId="9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8</xdr:row>
      <xdr:rowOff>57150</xdr:rowOff>
    </xdr:from>
    <xdr:to>
      <xdr:col>7</xdr:col>
      <xdr:colOff>295275</xdr:colOff>
      <xdr:row>11</xdr:row>
      <xdr:rowOff>19050</xdr:rowOff>
    </xdr:to>
    <xdr:pic macro="[1]!Picture1_Click">
      <xdr:nvPicPr>
        <xdr:cNvPr id="1054" name="Picture 1" descr="KS사용인감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67775" y="2000250"/>
          <a:ext cx="676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885825</xdr:colOff>
      <xdr:row>0</xdr:row>
      <xdr:rowOff>85725</xdr:rowOff>
    </xdr:from>
    <xdr:to>
      <xdr:col>7</xdr:col>
      <xdr:colOff>1162049</xdr:colOff>
      <xdr:row>3</xdr:row>
      <xdr:rowOff>0</xdr:rowOff>
    </xdr:to>
    <xdr:pic>
      <xdr:nvPicPr>
        <xdr:cNvPr id="1055" name="그림 2" descr="메인이미지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58150" y="85725"/>
          <a:ext cx="23526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&#47928;&#49436;/Netcore%20&#44204;&#51201;&#49436;/&#52852;&#51060;&#49828;&#53944;&#50672;&#44396;&#49548;_&#44204;&#51201;&#49436;/&#52852;&#51060;&#49828;&#53944;&#48372;&#50504;&#50672;&#44396;&#49548;_MAN&#51204;&#50857;&#49440;_14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회선견적서"/>
      <sheetName val="전용회선 구성도"/>
      <sheetName val="카이스트보안연구소_MAN전용선_140321"/>
    </sheetNames>
    <definedNames>
      <definedName name="Picture1_Click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dmoon@copyright.or.kr" TargetMode="External"/><Relationship Id="rId1" Type="http://schemas.openxmlformats.org/officeDocument/2006/relationships/hyperlink" Target="mailto:chg@netcore.k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view="pageBreakPreview" zoomScale="85" zoomScaleNormal="100" zoomScaleSheetLayoutView="85" workbookViewId="0">
      <selection activeCell="H17" sqref="H17"/>
    </sheetView>
  </sheetViews>
  <sheetFormatPr defaultRowHeight="16.5" x14ac:dyDescent="0.3"/>
  <cols>
    <col min="1" max="1" width="9.625" style="12" customWidth="1"/>
    <col min="2" max="2" width="14.75" style="12" customWidth="1"/>
    <col min="3" max="3" width="17.25" customWidth="1"/>
    <col min="4" max="4" width="58.375" customWidth="1"/>
    <col min="5" max="5" width="6" customWidth="1"/>
    <col min="6" max="7" width="13.625" customWidth="1"/>
    <col min="8" max="8" width="16.75" customWidth="1"/>
    <col min="9" max="9" width="11.875" bestFit="1" customWidth="1"/>
    <col min="10" max="10" width="10.875" style="5" bestFit="1" customWidth="1"/>
    <col min="11" max="16" width="9" style="5"/>
  </cols>
  <sheetData>
    <row r="1" spans="1:16" s="1" customFormat="1" ht="18" customHeight="1" x14ac:dyDescent="0.3">
      <c r="A1" s="121"/>
      <c r="B1" s="122"/>
      <c r="C1" s="122"/>
      <c r="D1" s="122"/>
      <c r="E1" s="122"/>
      <c r="F1" s="122"/>
      <c r="G1" s="122"/>
      <c r="H1" s="123"/>
      <c r="I1" s="2"/>
      <c r="J1" s="6"/>
      <c r="K1" s="6"/>
      <c r="L1" s="6"/>
      <c r="M1" s="6"/>
      <c r="N1" s="6"/>
      <c r="O1" s="6"/>
      <c r="P1" s="6"/>
    </row>
    <row r="2" spans="1:16" s="1" customFormat="1" ht="18" customHeight="1" x14ac:dyDescent="0.3">
      <c r="A2" s="118"/>
      <c r="B2" s="119"/>
      <c r="C2" s="119"/>
      <c r="D2" s="119"/>
      <c r="E2" s="119"/>
      <c r="F2" s="119"/>
      <c r="G2" s="119"/>
      <c r="H2" s="120"/>
      <c r="I2" s="2"/>
      <c r="J2" s="6"/>
      <c r="K2" s="6"/>
      <c r="L2" s="6"/>
      <c r="M2" s="6"/>
      <c r="N2" s="6"/>
      <c r="O2" s="6"/>
      <c r="P2" s="6"/>
    </row>
    <row r="3" spans="1:16" s="1" customFormat="1" ht="8.25" customHeight="1" x14ac:dyDescent="0.3">
      <c r="A3" s="44"/>
      <c r="B3" s="59"/>
      <c r="C3" s="20"/>
      <c r="D3" s="22"/>
      <c r="E3" s="21"/>
      <c r="F3" s="21"/>
      <c r="G3" s="21"/>
      <c r="H3" s="45"/>
      <c r="I3" s="2"/>
      <c r="J3" s="6"/>
      <c r="K3" s="6"/>
      <c r="L3" s="6"/>
      <c r="M3" s="6"/>
      <c r="N3" s="6"/>
      <c r="O3" s="6"/>
      <c r="P3" s="6"/>
    </row>
    <row r="4" spans="1:16" s="3" customFormat="1" ht="38.25" customHeight="1" x14ac:dyDescent="0.15">
      <c r="A4" s="134" t="s">
        <v>1</v>
      </c>
      <c r="B4" s="135"/>
      <c r="C4" s="135"/>
      <c r="D4" s="135"/>
      <c r="E4" s="135"/>
      <c r="F4" s="135"/>
      <c r="G4" s="135"/>
      <c r="H4" s="136"/>
      <c r="I4" s="2"/>
      <c r="J4" s="7"/>
      <c r="K4" s="7"/>
      <c r="L4" s="7"/>
      <c r="M4" s="7"/>
      <c r="N4" s="7"/>
      <c r="O4" s="7"/>
      <c r="P4" s="7"/>
    </row>
    <row r="5" spans="1:16" s="3" customFormat="1" ht="14.25" x14ac:dyDescent="0.15">
      <c r="A5" s="46"/>
      <c r="B5" s="60"/>
      <c r="C5" s="23"/>
      <c r="D5" s="24"/>
      <c r="E5" s="25"/>
      <c r="F5" s="25"/>
      <c r="G5" s="25"/>
      <c r="H5" s="47"/>
      <c r="I5" s="2"/>
      <c r="J5" s="7"/>
      <c r="K5" s="7"/>
      <c r="L5" s="7"/>
      <c r="M5" s="7"/>
      <c r="N5" s="7"/>
      <c r="O5" s="7"/>
      <c r="P5" s="7"/>
    </row>
    <row r="6" spans="1:16" s="9" customFormat="1" ht="18.75" customHeight="1" x14ac:dyDescent="0.3">
      <c r="A6" s="94" t="s">
        <v>34</v>
      </c>
      <c r="B6" s="95"/>
      <c r="C6" s="95"/>
      <c r="D6" s="95"/>
      <c r="E6" s="26"/>
      <c r="F6" s="110"/>
      <c r="G6" s="110"/>
      <c r="H6" s="111"/>
      <c r="I6" s="10"/>
      <c r="J6" s="11"/>
      <c r="K6" s="11"/>
      <c r="L6" s="11"/>
      <c r="M6" s="11"/>
      <c r="N6" s="11"/>
      <c r="O6" s="11"/>
      <c r="P6" s="11"/>
    </row>
    <row r="7" spans="1:16" s="9" customFormat="1" ht="18.75" customHeight="1" x14ac:dyDescent="0.3">
      <c r="A7" s="94" t="s">
        <v>35</v>
      </c>
      <c r="B7" s="95"/>
      <c r="C7" s="95"/>
      <c r="D7" s="95"/>
      <c r="E7" s="26"/>
      <c r="F7" s="110"/>
      <c r="G7" s="110"/>
      <c r="H7" s="111"/>
      <c r="I7" s="10"/>
      <c r="J7" s="11"/>
      <c r="K7" s="11"/>
      <c r="L7" s="11"/>
      <c r="M7" s="11"/>
      <c r="N7" s="11"/>
      <c r="O7" s="11"/>
      <c r="P7" s="11"/>
    </row>
    <row r="8" spans="1:16" s="9" customFormat="1" ht="18.75" customHeight="1" x14ac:dyDescent="0.3">
      <c r="A8" s="106" t="s">
        <v>36</v>
      </c>
      <c r="B8" s="107"/>
      <c r="C8" s="107"/>
      <c r="D8" s="107"/>
      <c r="E8" s="26"/>
      <c r="F8" s="112" t="s">
        <v>18</v>
      </c>
      <c r="G8" s="112"/>
      <c r="H8" s="113"/>
      <c r="I8" s="10"/>
      <c r="J8" s="11"/>
      <c r="K8" s="11"/>
      <c r="L8" s="11"/>
      <c r="M8" s="11"/>
      <c r="N8" s="11"/>
      <c r="O8" s="11"/>
      <c r="P8" s="11"/>
    </row>
    <row r="9" spans="1:16" s="9" customFormat="1" ht="18.75" customHeight="1" x14ac:dyDescent="0.3">
      <c r="A9" s="89" t="s">
        <v>37</v>
      </c>
      <c r="B9" s="90"/>
      <c r="C9" s="90"/>
      <c r="D9" s="90"/>
      <c r="E9" s="90"/>
      <c r="F9" s="112" t="s">
        <v>19</v>
      </c>
      <c r="G9" s="112"/>
      <c r="H9" s="113"/>
      <c r="I9" s="10"/>
      <c r="J9" s="11"/>
      <c r="K9" s="11"/>
      <c r="L9" s="11"/>
      <c r="M9" s="11"/>
      <c r="N9" s="11"/>
      <c r="O9" s="11"/>
      <c r="P9" s="11"/>
    </row>
    <row r="10" spans="1:16" s="9" customFormat="1" ht="18.75" customHeight="1" x14ac:dyDescent="0.3">
      <c r="A10" s="89" t="s">
        <v>38</v>
      </c>
      <c r="B10" s="90"/>
      <c r="C10" s="90"/>
      <c r="D10" s="90"/>
      <c r="E10" s="90"/>
      <c r="F10" s="112" t="s">
        <v>21</v>
      </c>
      <c r="G10" s="112"/>
      <c r="H10" s="113"/>
      <c r="I10" s="10"/>
      <c r="J10" s="11"/>
      <c r="K10" s="11"/>
      <c r="L10" s="11"/>
      <c r="M10" s="11"/>
      <c r="N10" s="11"/>
      <c r="O10" s="11"/>
      <c r="P10" s="11"/>
    </row>
    <row r="11" spans="1:16" s="9" customFormat="1" ht="18.75" customHeight="1" x14ac:dyDescent="0.3">
      <c r="A11" s="72" t="s">
        <v>17</v>
      </c>
      <c r="B11" s="143" t="str">
        <f>TEXT(G28," 일금 [DBNum4][$-412]G/표준 원정")&amp;" ("&amp;DOLLAR(G28)&amp;") (VAT별도)"</f>
        <v xml:space="preserve"> 일금 일천구백만 원정 (₩19,000,000) (VAT별도)</v>
      </c>
      <c r="C11" s="143"/>
      <c r="D11" s="143"/>
      <c r="E11" s="143"/>
      <c r="F11" s="112" t="s">
        <v>20</v>
      </c>
      <c r="G11" s="112"/>
      <c r="H11" s="113"/>
      <c r="I11" s="10"/>
      <c r="J11" s="11"/>
      <c r="K11" s="11"/>
      <c r="L11" s="11"/>
      <c r="M11" s="11"/>
      <c r="N11" s="11"/>
      <c r="O11" s="11"/>
      <c r="P11" s="11"/>
    </row>
    <row r="12" spans="1:16" s="9" customFormat="1" ht="18.75" customHeight="1" x14ac:dyDescent="0.3">
      <c r="A12" s="89" t="s">
        <v>23</v>
      </c>
      <c r="B12" s="90"/>
      <c r="C12" s="90"/>
      <c r="D12" s="90"/>
      <c r="E12" s="90"/>
      <c r="F12" s="114" t="s">
        <v>22</v>
      </c>
      <c r="G12" s="114"/>
      <c r="H12" s="115"/>
      <c r="I12" s="10"/>
      <c r="J12" s="11"/>
      <c r="K12" s="11"/>
      <c r="L12" s="11"/>
      <c r="M12" s="11"/>
      <c r="N12" s="11"/>
      <c r="O12" s="11"/>
      <c r="P12" s="11"/>
    </row>
    <row r="13" spans="1:16" s="1" customFormat="1" x14ac:dyDescent="0.3">
      <c r="A13" s="48" t="s">
        <v>27</v>
      </c>
      <c r="B13" s="85" t="s">
        <v>39</v>
      </c>
      <c r="C13" s="27"/>
      <c r="D13" s="49"/>
      <c r="E13" s="28"/>
      <c r="F13" s="112"/>
      <c r="G13" s="112"/>
      <c r="H13" s="113"/>
      <c r="I13" s="2"/>
      <c r="J13" s="6"/>
      <c r="K13" s="6"/>
      <c r="L13" s="6"/>
      <c r="M13" s="6"/>
      <c r="N13" s="43"/>
      <c r="O13" s="6"/>
      <c r="P13" s="6"/>
    </row>
    <row r="14" spans="1:16" s="4" customFormat="1" ht="14.25" thickBot="1" x14ac:dyDescent="0.3">
      <c r="A14" s="50" t="s">
        <v>0</v>
      </c>
      <c r="B14" s="61"/>
      <c r="C14" s="23"/>
      <c r="D14" s="29"/>
      <c r="E14" s="29"/>
      <c r="F14" s="29"/>
      <c r="G14" s="29"/>
      <c r="H14" s="51"/>
      <c r="I14" s="2"/>
      <c r="J14" s="8"/>
      <c r="K14" s="8"/>
      <c r="L14" s="8"/>
      <c r="M14" s="8"/>
      <c r="N14" s="8"/>
      <c r="O14" s="8"/>
      <c r="P14" s="8"/>
    </row>
    <row r="15" spans="1:16" s="4" customFormat="1" ht="27.95" customHeight="1" thickBot="1" x14ac:dyDescent="0.25">
      <c r="A15" s="144" t="s">
        <v>13</v>
      </c>
      <c r="B15" s="144"/>
      <c r="C15" s="145" t="s">
        <v>40</v>
      </c>
      <c r="D15" s="145"/>
      <c r="E15" s="145"/>
      <c r="F15" s="145"/>
      <c r="G15" s="145"/>
      <c r="H15" s="145"/>
      <c r="I15" s="2"/>
      <c r="J15" s="8"/>
      <c r="K15" s="8"/>
      <c r="L15" s="8"/>
      <c r="M15" s="8"/>
      <c r="N15" s="8"/>
      <c r="O15" s="8"/>
      <c r="P15" s="8"/>
    </row>
    <row r="16" spans="1:16" ht="27.95" customHeight="1" thickBot="1" x14ac:dyDescent="0.35">
      <c r="A16" s="17" t="s">
        <v>2</v>
      </c>
      <c r="B16" s="62"/>
      <c r="C16" s="18" t="s">
        <v>3</v>
      </c>
      <c r="D16" s="18" t="s">
        <v>4</v>
      </c>
      <c r="E16" s="18" t="s">
        <v>5</v>
      </c>
      <c r="F16" s="18" t="s">
        <v>6</v>
      </c>
      <c r="G16" s="18" t="s">
        <v>25</v>
      </c>
      <c r="H16" s="19" t="s">
        <v>26</v>
      </c>
      <c r="I16" s="15"/>
      <c r="J16" s="16"/>
    </row>
    <row r="17" spans="1:10" ht="162" customHeight="1" x14ac:dyDescent="0.3">
      <c r="A17" s="66">
        <v>1</v>
      </c>
      <c r="B17" s="63"/>
      <c r="C17" s="78" t="s">
        <v>41</v>
      </c>
      <c r="D17" s="83" t="s">
        <v>43</v>
      </c>
      <c r="E17" s="36" t="s">
        <v>10</v>
      </c>
      <c r="F17" s="36">
        <v>5</v>
      </c>
      <c r="G17" s="52">
        <v>3800000</v>
      </c>
      <c r="H17" s="53">
        <f>F17*G17</f>
        <v>19000000</v>
      </c>
      <c r="I17" s="14"/>
      <c r="J17" s="14"/>
    </row>
    <row r="18" spans="1:10" ht="159" customHeight="1" x14ac:dyDescent="0.3">
      <c r="A18" s="67">
        <v>2</v>
      </c>
      <c r="B18" s="73"/>
      <c r="C18" s="78"/>
      <c r="D18" s="83" t="s">
        <v>42</v>
      </c>
      <c r="E18" s="75"/>
      <c r="F18" s="75"/>
      <c r="G18" s="81"/>
      <c r="H18" s="84"/>
      <c r="I18" s="14"/>
      <c r="J18" s="14"/>
    </row>
    <row r="19" spans="1:10" ht="168.95" customHeight="1" thickBot="1" x14ac:dyDescent="0.35">
      <c r="A19" s="74">
        <v>3</v>
      </c>
      <c r="B19" s="79"/>
      <c r="C19" s="80"/>
      <c r="D19" s="82"/>
      <c r="E19" s="75"/>
      <c r="F19" s="76"/>
      <c r="G19" s="81"/>
      <c r="H19" s="54">
        <f t="shared" ref="H19" si="0">E19*G19</f>
        <v>0</v>
      </c>
      <c r="I19" s="14"/>
      <c r="J19" s="14"/>
    </row>
    <row r="20" spans="1:10" ht="21" customHeight="1" thickTop="1" x14ac:dyDescent="0.3">
      <c r="A20" s="101" t="s">
        <v>11</v>
      </c>
      <c r="B20" s="102"/>
      <c r="C20" s="102"/>
      <c r="D20" s="102"/>
      <c r="E20" s="102"/>
      <c r="F20" s="102"/>
      <c r="G20" s="102"/>
      <c r="H20" s="103"/>
      <c r="I20" s="13"/>
      <c r="J20" s="13"/>
    </row>
    <row r="21" spans="1:10" ht="18" customHeight="1" x14ac:dyDescent="0.3">
      <c r="A21" s="37"/>
      <c r="B21" s="64"/>
      <c r="C21" s="38"/>
      <c r="D21" s="39"/>
      <c r="E21" s="30"/>
      <c r="F21" s="30"/>
      <c r="G21" s="31"/>
      <c r="H21" s="32"/>
      <c r="I21" s="13"/>
      <c r="J21" s="13"/>
    </row>
    <row r="22" spans="1:10" ht="18" customHeight="1" x14ac:dyDescent="0.3">
      <c r="A22" s="37"/>
      <c r="B22" s="64"/>
      <c r="C22" s="38"/>
      <c r="D22" s="39"/>
      <c r="E22" s="30"/>
      <c r="F22" s="30"/>
      <c r="G22" s="31"/>
      <c r="H22" s="32"/>
      <c r="I22" s="13"/>
      <c r="J22" s="13"/>
    </row>
    <row r="23" spans="1:10" ht="18" customHeight="1" x14ac:dyDescent="0.3">
      <c r="A23" s="37"/>
      <c r="B23" s="64"/>
      <c r="C23" s="38"/>
      <c r="D23" s="39"/>
      <c r="E23" s="30"/>
      <c r="F23" s="30"/>
      <c r="G23" s="31"/>
      <c r="H23" s="32"/>
      <c r="I23" s="13"/>
      <c r="J23" s="13"/>
    </row>
    <row r="24" spans="1:10" ht="18" customHeight="1" x14ac:dyDescent="0.3">
      <c r="A24" s="37"/>
      <c r="B24" s="64"/>
      <c r="C24" s="38"/>
      <c r="D24" s="39"/>
      <c r="E24" s="30"/>
      <c r="F24" s="30"/>
      <c r="G24" s="31"/>
      <c r="H24" s="32"/>
      <c r="I24" s="13"/>
      <c r="J24" s="13"/>
    </row>
    <row r="25" spans="1:10" ht="18" customHeight="1" x14ac:dyDescent="0.3">
      <c r="A25" s="37"/>
      <c r="B25" s="64"/>
      <c r="C25" s="38"/>
      <c r="D25" s="39"/>
      <c r="E25" s="30"/>
      <c r="F25" s="30"/>
      <c r="G25" s="31"/>
      <c r="H25" s="32"/>
      <c r="I25" s="13"/>
      <c r="J25" s="13"/>
    </row>
    <row r="26" spans="1:10" ht="18" customHeight="1" x14ac:dyDescent="0.3">
      <c r="A26" s="37"/>
      <c r="B26" s="64"/>
      <c r="C26" s="38"/>
      <c r="D26" s="39"/>
      <c r="E26" s="30"/>
      <c r="F26" s="30"/>
      <c r="G26" s="31"/>
      <c r="H26" s="32"/>
      <c r="I26" s="13"/>
      <c r="J26" s="13"/>
    </row>
    <row r="27" spans="1:10" ht="18" customHeight="1" thickBot="1" x14ac:dyDescent="0.35">
      <c r="A27" s="40"/>
      <c r="B27" s="65"/>
      <c r="C27" s="41"/>
      <c r="D27" s="42"/>
      <c r="E27" s="33"/>
      <c r="F27" s="33"/>
      <c r="G27" s="34"/>
      <c r="H27" s="35"/>
      <c r="I27" s="13"/>
      <c r="J27" s="13"/>
    </row>
    <row r="28" spans="1:10" ht="21.95" customHeight="1" x14ac:dyDescent="0.3">
      <c r="A28" s="91" t="s">
        <v>7</v>
      </c>
      <c r="B28" s="92"/>
      <c r="C28" s="92"/>
      <c r="D28" s="92"/>
      <c r="E28" s="92"/>
      <c r="F28" s="93"/>
      <c r="G28" s="104">
        <f>SUM(H17:H27)</f>
        <v>19000000</v>
      </c>
      <c r="H28" s="105"/>
    </row>
    <row r="29" spans="1:10" ht="21.95" customHeight="1" x14ac:dyDescent="0.3">
      <c r="A29" s="140" t="s">
        <v>8</v>
      </c>
      <c r="B29" s="141"/>
      <c r="C29" s="141"/>
      <c r="D29" s="141"/>
      <c r="E29" s="141"/>
      <c r="F29" s="142"/>
      <c r="G29" s="116">
        <f>G28*0.1</f>
        <v>1900000</v>
      </c>
      <c r="H29" s="117"/>
    </row>
    <row r="30" spans="1:10" ht="21.95" customHeight="1" thickBot="1" x14ac:dyDescent="0.35">
      <c r="A30" s="98" t="s">
        <v>9</v>
      </c>
      <c r="B30" s="99"/>
      <c r="C30" s="99"/>
      <c r="D30" s="99"/>
      <c r="E30" s="99"/>
      <c r="F30" s="100"/>
      <c r="G30" s="108">
        <f>G28+G29</f>
        <v>20900000</v>
      </c>
      <c r="H30" s="109"/>
    </row>
    <row r="31" spans="1:10" ht="18" customHeight="1" x14ac:dyDescent="0.3">
      <c r="A31" s="137" t="s">
        <v>12</v>
      </c>
      <c r="B31" s="130" t="s">
        <v>28</v>
      </c>
      <c r="C31" s="131"/>
      <c r="D31" s="131"/>
      <c r="E31" s="131"/>
      <c r="F31" s="55"/>
      <c r="G31" s="55"/>
      <c r="H31" s="56"/>
    </row>
    <row r="32" spans="1:10" ht="18" customHeight="1" x14ac:dyDescent="0.3">
      <c r="A32" s="138"/>
      <c r="B32" s="132" t="s">
        <v>24</v>
      </c>
      <c r="C32" s="133"/>
      <c r="D32" s="133"/>
      <c r="E32" s="133"/>
      <c r="F32" s="57"/>
      <c r="G32" s="57"/>
      <c r="H32" s="58"/>
    </row>
    <row r="33" spans="1:9" ht="18" customHeight="1" x14ac:dyDescent="0.3">
      <c r="A33" s="138"/>
      <c r="B33" s="132" t="s">
        <v>29</v>
      </c>
      <c r="C33" s="133"/>
      <c r="D33" s="133"/>
      <c r="E33" s="133"/>
      <c r="F33" s="57"/>
      <c r="G33" s="57"/>
      <c r="H33" s="58"/>
    </row>
    <row r="34" spans="1:9" ht="18" customHeight="1" x14ac:dyDescent="0.3">
      <c r="A34" s="138"/>
      <c r="B34" s="132" t="s">
        <v>30</v>
      </c>
      <c r="C34" s="133"/>
      <c r="D34" s="133"/>
      <c r="E34" s="133"/>
      <c r="F34" s="68" t="s">
        <v>14</v>
      </c>
      <c r="G34" s="68" t="s">
        <v>15</v>
      </c>
      <c r="H34" s="69" t="s">
        <v>16</v>
      </c>
    </row>
    <row r="35" spans="1:9" ht="18" customHeight="1" thickBot="1" x14ac:dyDescent="0.35">
      <c r="A35" s="139"/>
      <c r="B35" s="96"/>
      <c r="C35" s="97"/>
      <c r="D35" s="97"/>
      <c r="E35" s="97"/>
      <c r="F35" s="70" t="s">
        <v>31</v>
      </c>
      <c r="G35" s="70" t="s">
        <v>32</v>
      </c>
      <c r="H35" s="77" t="s">
        <v>33</v>
      </c>
      <c r="I35" s="71"/>
    </row>
    <row r="36" spans="1:9" x14ac:dyDescent="0.3">
      <c r="A36" s="124"/>
      <c r="B36" s="125"/>
      <c r="C36" s="125"/>
      <c r="D36" s="125"/>
      <c r="E36" s="125"/>
      <c r="F36" s="125"/>
      <c r="G36" s="125"/>
      <c r="H36" s="126"/>
    </row>
    <row r="37" spans="1:9" x14ac:dyDescent="0.3">
      <c r="A37" s="127"/>
      <c r="B37" s="128"/>
      <c r="C37" s="128"/>
      <c r="D37" s="128"/>
      <c r="E37" s="128"/>
      <c r="F37" s="128"/>
      <c r="G37" s="128"/>
      <c r="H37" s="129"/>
    </row>
    <row r="38" spans="1:9" ht="17.25" thickBot="1" x14ac:dyDescent="0.35">
      <c r="A38" s="86"/>
      <c r="B38" s="87"/>
      <c r="C38" s="87"/>
      <c r="D38" s="87"/>
      <c r="E38" s="87"/>
      <c r="F38" s="87"/>
      <c r="G38" s="87"/>
      <c r="H38" s="88"/>
    </row>
    <row r="39" spans="1:9" x14ac:dyDescent="0.3">
      <c r="G39" s="5"/>
      <c r="H39" s="5"/>
    </row>
    <row r="40" spans="1:9" x14ac:dyDescent="0.3">
      <c r="G40" s="5"/>
      <c r="H40" s="5"/>
    </row>
  </sheetData>
  <mergeCells count="36">
    <mergeCell ref="A2:H2"/>
    <mergeCell ref="A1:H1"/>
    <mergeCell ref="A36:H36"/>
    <mergeCell ref="A37:H37"/>
    <mergeCell ref="A7:D7"/>
    <mergeCell ref="B31:E31"/>
    <mergeCell ref="B32:E32"/>
    <mergeCell ref="A4:H4"/>
    <mergeCell ref="A31:A35"/>
    <mergeCell ref="A29:F29"/>
    <mergeCell ref="B33:E33"/>
    <mergeCell ref="B34:E34"/>
    <mergeCell ref="B11:E11"/>
    <mergeCell ref="A15:B15"/>
    <mergeCell ref="C15:H15"/>
    <mergeCell ref="F13:H13"/>
    <mergeCell ref="A6:D6"/>
    <mergeCell ref="B35:E35"/>
    <mergeCell ref="A30:F30"/>
    <mergeCell ref="A20:H20"/>
    <mergeCell ref="G28:H28"/>
    <mergeCell ref="A8:D8"/>
    <mergeCell ref="G30:H30"/>
    <mergeCell ref="F6:H6"/>
    <mergeCell ref="F7:H7"/>
    <mergeCell ref="F8:H8"/>
    <mergeCell ref="F9:H9"/>
    <mergeCell ref="F10:H10"/>
    <mergeCell ref="F11:H11"/>
    <mergeCell ref="F12:H12"/>
    <mergeCell ref="G29:H29"/>
    <mergeCell ref="A38:H38"/>
    <mergeCell ref="A9:E9"/>
    <mergeCell ref="A10:E10"/>
    <mergeCell ref="A12:E12"/>
    <mergeCell ref="A28:F28"/>
  </mergeCells>
  <phoneticPr fontId="1" type="noConversion"/>
  <hyperlinks>
    <hyperlink ref="H35" r:id="rId1"/>
    <hyperlink ref="B13" r:id="rId2"/>
  </hyperlinks>
  <printOptions horizontalCentered="1"/>
  <pageMargins left="0.27559055118110237" right="0.23622047244094491" top="0.48" bottom="0.44" header="0.31496062992125984" footer="0.31496062992125984"/>
  <pageSetup paperSize="9" scale="6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PC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worryscg</cp:lastModifiedBy>
  <cp:lastPrinted>2019-02-20T01:05:03Z</cp:lastPrinted>
  <dcterms:created xsi:type="dcterms:W3CDTF">2010-12-24T09:48:32Z</dcterms:created>
  <dcterms:modified xsi:type="dcterms:W3CDTF">2019-02-20T01:05:29Z</dcterms:modified>
</cp:coreProperties>
</file>