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ortz\Documents\Dissertação\Surveys\Replication Package\"/>
    </mc:Choice>
  </mc:AlternateContent>
  <xr:revisionPtr revIDLastSave="0" documentId="13_ncr:1_{3260F3B5-944D-47EE-91EA-5DE87B57F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8" i="1"/>
  <c r="H9" i="1"/>
  <c r="H10" i="1"/>
  <c r="H11" i="1"/>
  <c r="H12" i="1"/>
  <c r="H8" i="1"/>
  <c r="G9" i="1"/>
  <c r="G10" i="1"/>
  <c r="G11" i="1"/>
  <c r="G12" i="1"/>
  <c r="G8" i="1"/>
  <c r="F9" i="1"/>
  <c r="F10" i="1"/>
  <c r="F11" i="1"/>
  <c r="F12" i="1"/>
  <c r="F8" i="1"/>
  <c r="E9" i="1"/>
  <c r="E10" i="1"/>
  <c r="E11" i="1"/>
  <c r="E12" i="1"/>
  <c r="E8" i="1"/>
  <c r="D9" i="1"/>
  <c r="D10" i="1"/>
  <c r="D11" i="1"/>
  <c r="D12" i="1"/>
  <c r="D8" i="1"/>
  <c r="C9" i="1"/>
  <c r="C10" i="1"/>
  <c r="C11" i="1"/>
  <c r="C12" i="1"/>
  <c r="C8" i="1"/>
  <c r="B9" i="1"/>
  <c r="B10" i="1"/>
  <c r="B11" i="1"/>
  <c r="B12" i="1"/>
  <c r="B8" i="1"/>
</calcChain>
</file>

<file path=xl/sharedStrings.xml><?xml version="1.0" encoding="utf-8"?>
<sst xmlns="http://schemas.openxmlformats.org/spreadsheetml/2006/main" count="34" uniqueCount="34">
  <si>
    <t>Name</t>
  </si>
  <si>
    <t>Junior Developer</t>
  </si>
  <si>
    <t>Developer 2</t>
  </si>
  <si>
    <t>Team Leader</t>
  </si>
  <si>
    <t>I think that "Key Issues" plays an important role in the SA Canvas.</t>
  </si>
  <si>
    <t>I think that "Measurements" plays an important role in the SA Canvas.</t>
  </si>
  <si>
    <t>If you didn't found the "Key Issues" important or useful, explain briefly why.</t>
  </si>
  <si>
    <t>If you didn't found the "Measurements" important or useful, explain briefly why.</t>
  </si>
  <si>
    <t>I think that "Methods and Tools" plays an important role in the SA Canvas.</t>
  </si>
  <si>
    <t>If you didn't found the "Methods and Tools" important or useful, explain briefly why.</t>
  </si>
  <si>
    <t>I think that "Highlights" plays an important role in the SA Canvas.</t>
  </si>
  <si>
    <t>If you didn't found the "Highlights" important or useful, explain briefly why.</t>
  </si>
  <si>
    <t>I think that "Insights" plays an important role in the SA Canvas.</t>
  </si>
  <si>
    <t>If you didn't found the "Insights" important or useful, explain briefly why.</t>
  </si>
  <si>
    <t>I think that "Decisions" plays an important role in the SA Canvas.</t>
  </si>
  <si>
    <t>If you didn't found the "Decisions" important or useful, explain briefly why.</t>
  </si>
  <si>
    <t>I think that "Goals" plays an important role in the SA Canvas.</t>
  </si>
  <si>
    <t>If you didn't found the "Goals" important or useful, explain briefly why.</t>
  </si>
  <si>
    <t>The bottom row of the SA Canvas helps the team to organize the analytics tasks during the development process.</t>
  </si>
  <si>
    <t>If you didn't found the "Analytics tasks" important or useful, explain briefly why.</t>
  </si>
  <si>
    <t>If you have any suggestions to do for the SA Canvas write them here.</t>
  </si>
  <si>
    <t>Could be moved to the first column</t>
  </si>
  <si>
    <t>Sometimes with a few rewording highlights became the goals</t>
  </si>
  <si>
    <t>Seems very related to the previous column, maybe could just be a column</t>
  </si>
  <si>
    <t>The canvas can be a useful tool if somehow intregrated with the scrum board and the usage defined in the scrum events.</t>
  </si>
  <si>
    <t>The Canvas should be used together with the tool that is already in use by the team. It helps not having a second place to check new items to do. So with a little of flexibility should be possible merge the Canvas with the tool that the team wants.</t>
  </si>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</sst>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2" fillId="0" borderId="0" xfId="0" applyFont="1"/>
    <xf numFmtId="0" fontId="1" fillId="2" borderId="1" xfId="0" applyNumberFormat="1" applyFont="1" applyFill="1" applyBorder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235748409146702E-2"/>
          <c:y val="0.11213905115692653"/>
          <c:w val="0.94549806454049368"/>
          <c:h val="0.72628208015085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4-4DA9-A51F-7E8AD45CA1A7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4-4DA9-A51F-7E8AD45CA1A7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4-4DA9-A51F-7E8AD45CA1A7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4-4DA9-A51F-7E8AD45CA1A7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4-4DA9-A51F-7E8AD45CA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502608"/>
        <c:axId val="572501008"/>
      </c:barChart>
      <c:catAx>
        <c:axId val="57250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01008"/>
        <c:crosses val="autoZero"/>
        <c:auto val="1"/>
        <c:lblAlgn val="ctr"/>
        <c:lblOffset val="100"/>
        <c:tickMarkSkip val="5"/>
        <c:noMultiLvlLbl val="0"/>
      </c:catAx>
      <c:valAx>
        <c:axId val="5725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02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15</xdr:row>
      <xdr:rowOff>9524</xdr:rowOff>
    </xdr:from>
    <xdr:to>
      <xdr:col>9</xdr:col>
      <xdr:colOff>342900</xdr:colOff>
      <xdr:row>33</xdr:row>
      <xdr:rowOff>66675</xdr:rowOff>
    </xdr:to>
    <xdr:graphicFrame macro="">
      <xdr:nvGraphicFramePr>
        <xdr:cNvPr id="3" name="Gráfico 2" descr="&#10;">
          <a:extLst>
            <a:ext uri="{FF2B5EF4-FFF2-40B4-BE49-F238E27FC236}">
              <a16:creationId xmlns:a16="http://schemas.microsoft.com/office/drawing/2014/main" id="{D70990AA-E8E1-430C-AB62-67C66E409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" totalsRowShown="0">
  <autoFilter ref="A1:R4" xr:uid="{00000000-0009-0000-0100-000001000000}"/>
  <tableColumns count="18">
    <tableColumn id="5" xr3:uid="{00000000-0010-0000-0000-000005000000}" name="Name" dataDxfId="17"/>
    <tableColumn id="6" xr3:uid="{00000000-0010-0000-0000-000006000000}" name="I think that &quot;Key Issues&quot; plays an important role in the SA Canvas." dataDxfId="16"/>
    <tableColumn id="7" xr3:uid="{00000000-0010-0000-0000-000007000000}" name="If you didn't found the &quot;Key Issues&quot; important or useful, explain briefly why." dataDxfId="15"/>
    <tableColumn id="8" xr3:uid="{00000000-0010-0000-0000-000008000000}" name="I think that &quot;Measurements&quot; plays an important role in the SA Canvas." dataDxfId="14"/>
    <tableColumn id="9" xr3:uid="{00000000-0010-0000-0000-000009000000}" name="If you didn't found the &quot;Measurements&quot; important or useful, explain briefly why." dataDxfId="13"/>
    <tableColumn id="10" xr3:uid="{00000000-0010-0000-0000-00000A000000}" name="I think that &quot;Methods and Tools&quot; plays an important role in the SA Canvas." dataDxfId="12"/>
    <tableColumn id="12" xr3:uid="{00000000-0010-0000-0000-00000C000000}" name="If you didn't found the &quot;Methods and Tools&quot; important or useful, explain briefly why." dataDxfId="11"/>
    <tableColumn id="13" xr3:uid="{00000000-0010-0000-0000-00000D000000}" name="I think that &quot;Highlights&quot; plays an important role in the SA Canvas." dataDxfId="10"/>
    <tableColumn id="14" xr3:uid="{00000000-0010-0000-0000-00000E000000}" name="If you didn't found the &quot;Highlights&quot; important or useful, explain briefly why." dataDxfId="9"/>
    <tableColumn id="15" xr3:uid="{00000000-0010-0000-0000-00000F000000}" name="I think that &quot;Insights&quot; plays an important role in the SA Canvas." dataDxfId="8"/>
    <tableColumn id="16" xr3:uid="{00000000-0010-0000-0000-000010000000}" name="If you didn't found the &quot;Insights&quot; important or useful, explain briefly why." dataDxfId="7"/>
    <tableColumn id="17" xr3:uid="{00000000-0010-0000-0000-000011000000}" name="I think that &quot;Decisions&quot; plays an important role in the SA Canvas." dataDxfId="6"/>
    <tableColumn id="18" xr3:uid="{00000000-0010-0000-0000-000012000000}" name="If you didn't found the &quot;Decisions&quot; important or useful, explain briefly why." dataDxfId="5"/>
    <tableColumn id="19" xr3:uid="{00000000-0010-0000-0000-000013000000}" name="I think that &quot;Goals&quot; plays an important role in the SA Canvas." dataDxfId="4"/>
    <tableColumn id="1" xr3:uid="{15336599-1FA6-4034-BB12-41F8B8E94AD6}" name="If you didn't found the &quot;Goals&quot; important or useful, explain briefly why." dataDxfId="3"/>
    <tableColumn id="2" xr3:uid="{58024355-C8A9-449F-A642-346FE42B2871}" name="The bottom row of the SA Canvas helps the team to organize the analytics tasks during the development process." dataDxfId="2"/>
    <tableColumn id="3" xr3:uid="{B5013A55-5295-48E5-AB51-73C43E49308E}" name="If you didn't found the &quot;Analytics tasks&quot; important or useful, explain briefly why." dataDxfId="1"/>
    <tableColumn id="4" xr3:uid="{465EE402-49FF-4077-B57C-4EDD157D15F8}" name="If you have any suggestions to do for the SA Canvas write them her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I1" workbookViewId="0">
      <selection activeCell="M1" sqref="M1"/>
    </sheetView>
  </sheetViews>
  <sheetFormatPr defaultRowHeight="15" x14ac:dyDescent="0.25"/>
  <cols>
    <col min="1" max="27" width="20" bestFit="1" customWidth="1"/>
  </cols>
  <sheetData>
    <row r="1" spans="1:18" x14ac:dyDescent="0.25">
      <c r="A1" s="1" t="s">
        <v>0</v>
      </c>
      <c r="B1" s="1" t="s">
        <v>4</v>
      </c>
      <c r="C1" s="3" t="s">
        <v>6</v>
      </c>
      <c r="D1" s="2" t="s">
        <v>5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</row>
    <row r="2" spans="1:18" x14ac:dyDescent="0.25">
      <c r="A2" s="1" t="s">
        <v>2</v>
      </c>
      <c r="B2">
        <v>4</v>
      </c>
      <c r="D2">
        <v>4</v>
      </c>
      <c r="F2">
        <v>4</v>
      </c>
      <c r="H2">
        <v>4</v>
      </c>
      <c r="J2">
        <v>4</v>
      </c>
      <c r="L2">
        <v>4</v>
      </c>
      <c r="N2" s="1">
        <v>4</v>
      </c>
      <c r="O2" s="1"/>
      <c r="P2" s="1">
        <v>4</v>
      </c>
      <c r="Q2" s="1"/>
      <c r="R2" s="1" t="s">
        <v>24</v>
      </c>
    </row>
    <row r="3" spans="1:18" x14ac:dyDescent="0.25">
      <c r="A3" s="1" t="s">
        <v>1</v>
      </c>
      <c r="B3">
        <v>5</v>
      </c>
      <c r="D3">
        <v>5</v>
      </c>
      <c r="F3">
        <v>4</v>
      </c>
      <c r="H3">
        <v>4</v>
      </c>
      <c r="J3">
        <v>3</v>
      </c>
      <c r="K3" t="s">
        <v>23</v>
      </c>
      <c r="L3">
        <v>4</v>
      </c>
      <c r="N3" s="1">
        <v>4</v>
      </c>
      <c r="O3" s="1"/>
      <c r="P3" s="1">
        <v>4</v>
      </c>
      <c r="Q3" s="1"/>
      <c r="R3" s="1"/>
    </row>
    <row r="4" spans="1:18" x14ac:dyDescent="0.25">
      <c r="A4" s="1" t="s">
        <v>3</v>
      </c>
      <c r="B4">
        <v>5</v>
      </c>
      <c r="D4">
        <v>5</v>
      </c>
      <c r="F4">
        <v>4</v>
      </c>
      <c r="G4" t="s">
        <v>21</v>
      </c>
      <c r="H4">
        <v>2</v>
      </c>
      <c r="I4" t="s">
        <v>22</v>
      </c>
      <c r="J4">
        <v>4</v>
      </c>
      <c r="L4">
        <v>4</v>
      </c>
      <c r="N4" s="1">
        <v>5</v>
      </c>
      <c r="O4" s="1"/>
      <c r="P4" s="1">
        <v>3</v>
      </c>
      <c r="Q4" s="1"/>
      <c r="R4" s="1" t="s">
        <v>25</v>
      </c>
    </row>
    <row r="7" spans="1:18" x14ac:dyDescent="0.25">
      <c r="B7" s="4" t="s">
        <v>26</v>
      </c>
      <c r="C7" s="4" t="s">
        <v>27</v>
      </c>
      <c r="D7" s="4" t="s">
        <v>28</v>
      </c>
      <c r="E7" s="4" t="s">
        <v>29</v>
      </c>
      <c r="F7" s="4" t="s">
        <v>30</v>
      </c>
      <c r="G7" s="4" t="s">
        <v>31</v>
      </c>
      <c r="H7" s="4" t="s">
        <v>32</v>
      </c>
      <c r="I7" s="4" t="s">
        <v>33</v>
      </c>
    </row>
    <row r="8" spans="1:18" x14ac:dyDescent="0.25">
      <c r="A8">
        <v>1</v>
      </c>
      <c r="B8">
        <f>COUNTIF(Table1[I think that "Key Issues" plays an important role in the SA Canvas.],$A8)</f>
        <v>0</v>
      </c>
      <c r="C8">
        <f>COUNTIF(Table1[I think that "Measurements" plays an important role in the SA Canvas.],$A8)</f>
        <v>0</v>
      </c>
      <c r="D8">
        <f>COUNTIF(Table1[I think that "Methods and Tools" plays an important role in the SA Canvas.],$A8)</f>
        <v>0</v>
      </c>
      <c r="E8">
        <f>COUNTIF(Table1[I think that "Highlights" plays an important role in the SA Canvas.],$A8)</f>
        <v>0</v>
      </c>
      <c r="F8">
        <f>COUNTIF(Table1[I think that "Insights" plays an important role in the SA Canvas.],$A8)</f>
        <v>0</v>
      </c>
      <c r="G8">
        <f>COUNTIF(Table1[I think that "Decisions" plays an important role in the SA Canvas.],$A8)</f>
        <v>0</v>
      </c>
      <c r="H8">
        <f>COUNTIF(Table1[I think that "Goals" plays an important role in the SA Canvas.],$A8)</f>
        <v>0</v>
      </c>
      <c r="I8">
        <f>COUNTIF(Table1[The bottom row of the SA Canvas helps the team to organize the analytics tasks during the development process.],$A8)</f>
        <v>0</v>
      </c>
    </row>
    <row r="9" spans="1:18" x14ac:dyDescent="0.25">
      <c r="A9">
        <v>2</v>
      </c>
      <c r="B9">
        <f>COUNTIF(Table1[I think that "Key Issues" plays an important role in the SA Canvas.],$A9)</f>
        <v>0</v>
      </c>
      <c r="C9">
        <f>COUNTIF(Table1[I think that "Measurements" plays an important role in the SA Canvas.],$A9)</f>
        <v>0</v>
      </c>
      <c r="D9">
        <f>COUNTIF(Table1[I think that "Methods and Tools" plays an important role in the SA Canvas.],$A9)</f>
        <v>0</v>
      </c>
      <c r="E9">
        <f>COUNTIF(Table1[I think that "Highlights" plays an important role in the SA Canvas.],$A9)</f>
        <v>1</v>
      </c>
      <c r="F9">
        <f>COUNTIF(Table1[I think that "Insights" plays an important role in the SA Canvas.],$A9)</f>
        <v>0</v>
      </c>
      <c r="G9">
        <f>COUNTIF(Table1[I think that "Decisions" plays an important role in the SA Canvas.],$A9)</f>
        <v>0</v>
      </c>
      <c r="H9">
        <f>COUNTIF(Table1[I think that "Goals" plays an important role in the SA Canvas.],$A9)</f>
        <v>0</v>
      </c>
      <c r="I9">
        <f>COUNTIF(Table1[The bottom row of the SA Canvas helps the team to organize the analytics tasks during the development process.],$A9)</f>
        <v>0</v>
      </c>
    </row>
    <row r="10" spans="1:18" x14ac:dyDescent="0.25">
      <c r="A10">
        <v>3</v>
      </c>
      <c r="B10">
        <f>COUNTIF(Table1[I think that "Key Issues" plays an important role in the SA Canvas.],$A10)</f>
        <v>0</v>
      </c>
      <c r="C10">
        <f>COUNTIF(Table1[I think that "Measurements" plays an important role in the SA Canvas.],$A10)</f>
        <v>0</v>
      </c>
      <c r="D10">
        <f>COUNTIF(Table1[I think that "Methods and Tools" plays an important role in the SA Canvas.],$A10)</f>
        <v>0</v>
      </c>
      <c r="E10">
        <f>COUNTIF(Table1[I think that "Highlights" plays an important role in the SA Canvas.],$A10)</f>
        <v>0</v>
      </c>
      <c r="F10">
        <f>COUNTIF(Table1[I think that "Insights" plays an important role in the SA Canvas.],$A10)</f>
        <v>1</v>
      </c>
      <c r="G10">
        <f>COUNTIF(Table1[I think that "Decisions" plays an important role in the SA Canvas.],$A10)</f>
        <v>0</v>
      </c>
      <c r="H10">
        <f>COUNTIF(Table1[I think that "Goals" plays an important role in the SA Canvas.],$A10)</f>
        <v>0</v>
      </c>
      <c r="I10">
        <f>COUNTIF(Table1[The bottom row of the SA Canvas helps the team to organize the analytics tasks during the development process.],$A10)</f>
        <v>1</v>
      </c>
    </row>
    <row r="11" spans="1:18" x14ac:dyDescent="0.25">
      <c r="A11">
        <v>4</v>
      </c>
      <c r="B11">
        <f>COUNTIF(Table1[I think that "Key Issues" plays an important role in the SA Canvas.],$A11)</f>
        <v>1</v>
      </c>
      <c r="C11">
        <f>COUNTIF(Table1[I think that "Measurements" plays an important role in the SA Canvas.],$A11)</f>
        <v>1</v>
      </c>
      <c r="D11">
        <f>COUNTIF(Table1[I think that "Methods and Tools" plays an important role in the SA Canvas.],$A11)</f>
        <v>3</v>
      </c>
      <c r="E11">
        <f>COUNTIF(Table1[I think that "Highlights" plays an important role in the SA Canvas.],$A11)</f>
        <v>2</v>
      </c>
      <c r="F11">
        <f>COUNTIF(Table1[I think that "Insights" plays an important role in the SA Canvas.],$A11)</f>
        <v>2</v>
      </c>
      <c r="G11">
        <f>COUNTIF(Table1[I think that "Decisions" plays an important role in the SA Canvas.],$A11)</f>
        <v>3</v>
      </c>
      <c r="H11">
        <f>COUNTIF(Table1[I think that "Goals" plays an important role in the SA Canvas.],$A11)</f>
        <v>2</v>
      </c>
      <c r="I11">
        <f>COUNTIF(Table1[The bottom row of the SA Canvas helps the team to organize the analytics tasks during the development process.],$A11)</f>
        <v>2</v>
      </c>
    </row>
    <row r="12" spans="1:18" x14ac:dyDescent="0.25">
      <c r="A12">
        <v>5</v>
      </c>
      <c r="B12">
        <f>COUNTIF(Table1[I think that "Key Issues" plays an important role in the SA Canvas.],$A12)</f>
        <v>2</v>
      </c>
      <c r="C12">
        <f>COUNTIF(Table1[I think that "Measurements" plays an important role in the SA Canvas.],$A12)</f>
        <v>2</v>
      </c>
      <c r="D12">
        <f>COUNTIF(Table1[I think that "Methods and Tools" plays an important role in the SA Canvas.],$A12)</f>
        <v>0</v>
      </c>
      <c r="E12">
        <f>COUNTIF(Table1[I think that "Highlights" plays an important role in the SA Canvas.],$A12)</f>
        <v>0</v>
      </c>
      <c r="F12">
        <f>COUNTIF(Table1[I think that "Insights" plays an important role in the SA Canvas.],$A12)</f>
        <v>0</v>
      </c>
      <c r="G12">
        <f>COUNTIF(Table1[I think that "Decisions" plays an important role in the SA Canvas.],$A12)</f>
        <v>0</v>
      </c>
      <c r="H12">
        <f>COUNTIF(Table1[I think that "Goals" plays an important role in the SA Canvas.],$A12)</f>
        <v>1</v>
      </c>
      <c r="I12">
        <f>COUNTIF(Table1[The bottom row of the SA Canvas helps the team to organize the analytics tasks during the development process.],$A12)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wortz</cp:lastModifiedBy>
  <dcterms:created xsi:type="dcterms:W3CDTF">2021-06-22T11:49:16Z</dcterms:created>
  <dcterms:modified xsi:type="dcterms:W3CDTF">2021-07-03T05:02:09Z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