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uter.overmeer\OneDrive - Avanade\Visual Studio Solutions\Timesheet Converter\Files\"/>
    </mc:Choice>
  </mc:AlternateContent>
  <xr:revisionPtr revIDLastSave="0" documentId="10_ncr:100000_{D57F3312-0917-429E-9F13-1347A8865FE5}" xr6:coauthVersionLast="31" xr6:coauthVersionMax="40" xr10:uidLastSave="{00000000-0000-0000-0000-000000000000}"/>
  <bookViews>
    <workbookView xWindow="0" yWindow="0" windowWidth="38400" windowHeight="16410" tabRatio="820" firstSheet="3" activeTab="3" xr2:uid="{00000000-000D-0000-FFFF-FFFF00000000}"/>
  </bookViews>
  <sheets>
    <sheet name="Timesheet" sheetId="7" state="hidden" r:id="rId1"/>
    <sheet name="Team" sheetId="2" state="hidden" r:id="rId2"/>
    <sheet name="Abdullah Sami" sheetId="22" state="hidden" r:id="rId3"/>
    <sheet name="Instructions" sheetId="25" r:id="rId4"/>
    <sheet name="Input" sheetId="24" r:id="rId5"/>
    <sheet name="Values" sheetId="23" r:id="rId6"/>
    <sheet name="Danny Meijer" sheetId="14" r:id="rId7"/>
    <sheet name="Tijmen van de Kamp" sheetId="21" state="hidden" r:id="rId8"/>
    <sheet name="Vacation 2018-2019" sheetId="6" state="hidden" r:id="rId9"/>
    <sheet name="Sheet2" sheetId="4" state="hidden" r:id="rId10"/>
  </sheets>
  <externalReferences>
    <externalReference r:id="rId11"/>
  </externalReferences>
  <definedNames>
    <definedName name="_xlnm._FilterDatabase" localSheetId="1" hidden="1">Team!$A$1:$E$17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32" i="24" l="1"/>
  <c r="C632" i="24"/>
  <c r="B632" i="24"/>
  <c r="A632" i="24"/>
  <c r="I631" i="24"/>
  <c r="C631" i="24"/>
  <c r="B631" i="24"/>
  <c r="A631" i="24"/>
  <c r="I630" i="24"/>
  <c r="C630" i="24"/>
  <c r="B630" i="24"/>
  <c r="A630" i="24"/>
  <c r="I629" i="24"/>
  <c r="C629" i="24"/>
  <c r="B629" i="24"/>
  <c r="A629" i="24"/>
  <c r="I628" i="24"/>
  <c r="C628" i="24"/>
  <c r="B628" i="24"/>
  <c r="A628" i="24"/>
  <c r="I627" i="24"/>
  <c r="C627" i="24"/>
  <c r="B627" i="24"/>
  <c r="A627" i="24"/>
  <c r="I626" i="24"/>
  <c r="C626" i="24"/>
  <c r="B626" i="24"/>
  <c r="A626" i="24"/>
  <c r="I625" i="24"/>
  <c r="C625" i="24"/>
  <c r="B625" i="24"/>
  <c r="A625" i="24"/>
  <c r="I624" i="24"/>
  <c r="C624" i="24"/>
  <c r="B624" i="24"/>
  <c r="A624" i="24"/>
  <c r="I623" i="24"/>
  <c r="C623" i="24"/>
  <c r="B623" i="24"/>
  <c r="A623" i="24"/>
  <c r="I622" i="24"/>
  <c r="C622" i="24"/>
  <c r="B622" i="24"/>
  <c r="A622" i="24"/>
  <c r="I621" i="24"/>
  <c r="C621" i="24"/>
  <c r="B621" i="24"/>
  <c r="A621" i="24"/>
  <c r="I620" i="24"/>
  <c r="C620" i="24"/>
  <c r="B620" i="24"/>
  <c r="A620" i="24"/>
  <c r="I619" i="24"/>
  <c r="C619" i="24"/>
  <c r="B619" i="24"/>
  <c r="A619" i="24"/>
  <c r="I618" i="24"/>
  <c r="C618" i="24"/>
  <c r="B618" i="24"/>
  <c r="A618" i="24"/>
  <c r="I617" i="24"/>
  <c r="C617" i="24"/>
  <c r="B617" i="24"/>
  <c r="A617" i="24"/>
  <c r="I616" i="24"/>
  <c r="C616" i="24"/>
  <c r="B616" i="24"/>
  <c r="A616" i="24"/>
  <c r="I615" i="24"/>
  <c r="C615" i="24"/>
  <c r="B615" i="24"/>
  <c r="A615" i="24"/>
  <c r="I614" i="24"/>
  <c r="C614" i="24"/>
  <c r="B614" i="24"/>
  <c r="A614" i="24"/>
  <c r="I613" i="24"/>
  <c r="C613" i="24"/>
  <c r="B613" i="24"/>
  <c r="A613" i="24"/>
  <c r="I612" i="24"/>
  <c r="C612" i="24"/>
  <c r="B612" i="24"/>
  <c r="A612" i="24"/>
  <c r="I611" i="24"/>
  <c r="C611" i="24"/>
  <c r="B611" i="24"/>
  <c r="A611" i="24"/>
  <c r="I610" i="24"/>
  <c r="C610" i="24"/>
  <c r="B610" i="24"/>
  <c r="A610" i="24"/>
  <c r="I609" i="24"/>
  <c r="C609" i="24"/>
  <c r="B609" i="24"/>
  <c r="A609" i="24"/>
  <c r="I608" i="24"/>
  <c r="C608" i="24"/>
  <c r="B608" i="24"/>
  <c r="A608" i="24"/>
  <c r="I607" i="24"/>
  <c r="C607" i="24"/>
  <c r="B607" i="24"/>
  <c r="A607" i="24"/>
  <c r="I606" i="24"/>
  <c r="C606" i="24"/>
  <c r="B606" i="24"/>
  <c r="A606" i="24"/>
  <c r="I605" i="24"/>
  <c r="C605" i="24"/>
  <c r="B605" i="24"/>
  <c r="A605" i="24"/>
  <c r="I604" i="24"/>
  <c r="C604" i="24"/>
  <c r="B604" i="24"/>
  <c r="A604" i="24"/>
  <c r="I603" i="24"/>
  <c r="C603" i="24"/>
  <c r="B603" i="24"/>
  <c r="A603" i="24"/>
  <c r="I602" i="24"/>
  <c r="C602" i="24"/>
  <c r="B602" i="24"/>
  <c r="A602" i="24"/>
  <c r="I601" i="24"/>
  <c r="C601" i="24"/>
  <c r="B601" i="24"/>
  <c r="A601" i="24"/>
  <c r="I600" i="24"/>
  <c r="C600" i="24"/>
  <c r="B600" i="24"/>
  <c r="A600" i="24"/>
  <c r="I599" i="24"/>
  <c r="C599" i="24"/>
  <c r="B599" i="24"/>
  <c r="A599" i="24"/>
  <c r="I598" i="24"/>
  <c r="C598" i="24"/>
  <c r="B598" i="24"/>
  <c r="A598" i="24"/>
  <c r="I597" i="24"/>
  <c r="C597" i="24"/>
  <c r="B597" i="24"/>
  <c r="A597" i="24"/>
  <c r="I596" i="24"/>
  <c r="C596" i="24"/>
  <c r="B596" i="24"/>
  <c r="A596" i="24"/>
  <c r="I595" i="24"/>
  <c r="C595" i="24"/>
  <c r="B595" i="24"/>
  <c r="A595" i="24"/>
  <c r="I594" i="24"/>
  <c r="C594" i="24"/>
  <c r="B594" i="24"/>
  <c r="A594" i="24"/>
  <c r="I593" i="24"/>
  <c r="C593" i="24"/>
  <c r="B593" i="24"/>
  <c r="A593" i="24"/>
  <c r="I592" i="24"/>
  <c r="C592" i="24"/>
  <c r="B592" i="24"/>
  <c r="A592" i="24"/>
  <c r="I591" i="24"/>
  <c r="C591" i="24"/>
  <c r="B591" i="24"/>
  <c r="A591" i="24"/>
  <c r="I590" i="24"/>
  <c r="C590" i="24"/>
  <c r="B590" i="24"/>
  <c r="A590" i="24"/>
  <c r="I589" i="24"/>
  <c r="C589" i="24"/>
  <c r="B589" i="24"/>
  <c r="A589" i="24"/>
  <c r="I588" i="24"/>
  <c r="C588" i="24"/>
  <c r="B588" i="24"/>
  <c r="A588" i="24"/>
  <c r="I587" i="24"/>
  <c r="C587" i="24"/>
  <c r="B587" i="24"/>
  <c r="A587" i="24"/>
  <c r="I586" i="24"/>
  <c r="C586" i="24"/>
  <c r="B586" i="24"/>
  <c r="A586" i="24"/>
  <c r="I585" i="24"/>
  <c r="C585" i="24"/>
  <c r="B585" i="24"/>
  <c r="A585" i="24"/>
  <c r="I584" i="24"/>
  <c r="C584" i="24"/>
  <c r="B584" i="24"/>
  <c r="A584" i="24"/>
  <c r="I583" i="24"/>
  <c r="C583" i="24"/>
  <c r="B583" i="24"/>
  <c r="A583" i="24"/>
  <c r="I582" i="24"/>
  <c r="C582" i="24"/>
  <c r="B582" i="24"/>
  <c r="A582" i="24"/>
  <c r="I581" i="24"/>
  <c r="C581" i="24"/>
  <c r="B581" i="24"/>
  <c r="A581" i="24"/>
  <c r="I580" i="24"/>
  <c r="C580" i="24"/>
  <c r="B580" i="24"/>
  <c r="A580" i="24"/>
  <c r="I579" i="24"/>
  <c r="C579" i="24"/>
  <c r="B579" i="24"/>
  <c r="A579" i="24"/>
  <c r="I578" i="24"/>
  <c r="C578" i="24"/>
  <c r="B578" i="24"/>
  <c r="A578" i="24"/>
  <c r="I577" i="24"/>
  <c r="C577" i="24"/>
  <c r="B577" i="24"/>
  <c r="A577" i="24"/>
  <c r="I576" i="24"/>
  <c r="C576" i="24"/>
  <c r="B576" i="24"/>
  <c r="A576" i="24"/>
  <c r="I575" i="24"/>
  <c r="C575" i="24"/>
  <c r="B575" i="24"/>
  <c r="A575" i="24"/>
  <c r="I574" i="24"/>
  <c r="C574" i="24"/>
  <c r="B574" i="24"/>
  <c r="A574" i="24"/>
  <c r="I573" i="24"/>
  <c r="C573" i="24"/>
  <c r="B573" i="24"/>
  <c r="A573" i="24"/>
  <c r="I572" i="24"/>
  <c r="C572" i="24"/>
  <c r="B572" i="24"/>
  <c r="A572" i="24"/>
  <c r="I571" i="24"/>
  <c r="C571" i="24"/>
  <c r="B571" i="24"/>
  <c r="A571" i="24"/>
  <c r="I570" i="24"/>
  <c r="C570" i="24"/>
  <c r="B570" i="24"/>
  <c r="A570" i="24"/>
  <c r="I569" i="24"/>
  <c r="C569" i="24"/>
  <c r="B569" i="24"/>
  <c r="A569" i="24"/>
  <c r="I568" i="24"/>
  <c r="C568" i="24"/>
  <c r="B568" i="24"/>
  <c r="A568" i="24"/>
  <c r="I567" i="24"/>
  <c r="C567" i="24"/>
  <c r="B567" i="24"/>
  <c r="A567" i="24"/>
  <c r="I566" i="24"/>
  <c r="C566" i="24"/>
  <c r="B566" i="24"/>
  <c r="A566" i="24"/>
  <c r="I565" i="24"/>
  <c r="C565" i="24"/>
  <c r="B565" i="24"/>
  <c r="A565" i="24"/>
  <c r="I564" i="24"/>
  <c r="C564" i="24"/>
  <c r="B564" i="24"/>
  <c r="A564" i="24"/>
  <c r="I563" i="24"/>
  <c r="C563" i="24"/>
  <c r="B563" i="24"/>
  <c r="A563" i="24"/>
  <c r="I562" i="24"/>
  <c r="C562" i="24"/>
  <c r="B562" i="24"/>
  <c r="A562" i="24"/>
  <c r="I561" i="24"/>
  <c r="C561" i="24"/>
  <c r="B561" i="24"/>
  <c r="A561" i="24"/>
  <c r="I560" i="24"/>
  <c r="C560" i="24"/>
  <c r="B560" i="24"/>
  <c r="A560" i="24"/>
  <c r="I559" i="24"/>
  <c r="C559" i="24"/>
  <c r="B559" i="24"/>
  <c r="A559" i="24"/>
  <c r="I558" i="24"/>
  <c r="C558" i="24"/>
  <c r="B558" i="24"/>
  <c r="A558" i="24"/>
  <c r="I557" i="24"/>
  <c r="C557" i="24"/>
  <c r="B557" i="24"/>
  <c r="A557" i="24"/>
  <c r="I556" i="24"/>
  <c r="C556" i="24"/>
  <c r="B556" i="24"/>
  <c r="A556" i="24"/>
  <c r="I555" i="24"/>
  <c r="C555" i="24"/>
  <c r="B555" i="24"/>
  <c r="A555" i="24"/>
  <c r="I554" i="24"/>
  <c r="C554" i="24"/>
  <c r="B554" i="24"/>
  <c r="A554" i="24"/>
  <c r="I553" i="24"/>
  <c r="C553" i="24"/>
  <c r="B553" i="24"/>
  <c r="A553" i="24"/>
  <c r="I552" i="24"/>
  <c r="C552" i="24"/>
  <c r="B552" i="24"/>
  <c r="A552" i="24"/>
  <c r="I551" i="24"/>
  <c r="C551" i="24"/>
  <c r="B551" i="24"/>
  <c r="A551" i="24"/>
  <c r="I550" i="24"/>
  <c r="C550" i="24"/>
  <c r="B550" i="24"/>
  <c r="A550" i="24"/>
  <c r="I549" i="24"/>
  <c r="C549" i="24"/>
  <c r="B549" i="24"/>
  <c r="A549" i="24"/>
  <c r="I548" i="24"/>
  <c r="C548" i="24"/>
  <c r="B548" i="24"/>
  <c r="A548" i="24"/>
  <c r="I547" i="24"/>
  <c r="C547" i="24"/>
  <c r="B547" i="24"/>
  <c r="A547" i="24"/>
  <c r="I546" i="24"/>
  <c r="C546" i="24"/>
  <c r="B546" i="24"/>
  <c r="A546" i="24"/>
  <c r="I545" i="24"/>
  <c r="C545" i="24"/>
  <c r="B545" i="24"/>
  <c r="A545" i="24"/>
  <c r="I544" i="24"/>
  <c r="C544" i="24"/>
  <c r="B544" i="24"/>
  <c r="A544" i="24"/>
  <c r="I543" i="24"/>
  <c r="C543" i="24"/>
  <c r="B543" i="24"/>
  <c r="A543" i="24"/>
  <c r="I542" i="24"/>
  <c r="C542" i="24"/>
  <c r="B542" i="24"/>
  <c r="A542" i="24"/>
  <c r="I541" i="24"/>
  <c r="C541" i="24"/>
  <c r="B541" i="24"/>
  <c r="A541" i="24"/>
  <c r="I540" i="24"/>
  <c r="C540" i="24"/>
  <c r="B540" i="24"/>
  <c r="A540" i="24"/>
  <c r="I539" i="24"/>
  <c r="C539" i="24"/>
  <c r="B539" i="24"/>
  <c r="A539" i="24"/>
  <c r="I538" i="24"/>
  <c r="C538" i="24"/>
  <c r="B538" i="24"/>
  <c r="A538" i="24"/>
  <c r="I537" i="24"/>
  <c r="C537" i="24"/>
  <c r="B537" i="24"/>
  <c r="A537" i="24"/>
  <c r="I536" i="24"/>
  <c r="C536" i="24"/>
  <c r="B536" i="24"/>
  <c r="A536" i="24"/>
  <c r="I535" i="24"/>
  <c r="C535" i="24"/>
  <c r="B535" i="24"/>
  <c r="A535" i="24"/>
  <c r="I534" i="24"/>
  <c r="C534" i="24"/>
  <c r="B534" i="24"/>
  <c r="A534" i="24"/>
  <c r="I533" i="24"/>
  <c r="C533" i="24"/>
  <c r="B533" i="24"/>
  <c r="A533" i="24"/>
  <c r="I532" i="24"/>
  <c r="C532" i="24"/>
  <c r="B532" i="24"/>
  <c r="A532" i="24"/>
  <c r="I531" i="24"/>
  <c r="C531" i="24"/>
  <c r="B531" i="24"/>
  <c r="A531" i="24"/>
  <c r="I530" i="24"/>
  <c r="C530" i="24"/>
  <c r="B530" i="24"/>
  <c r="A530" i="24"/>
  <c r="I529" i="24"/>
  <c r="C529" i="24"/>
  <c r="B529" i="24"/>
  <c r="A529" i="24"/>
  <c r="I528" i="24"/>
  <c r="C528" i="24"/>
  <c r="B528" i="24"/>
  <c r="A528" i="24"/>
  <c r="I527" i="24"/>
  <c r="C527" i="24"/>
  <c r="B527" i="24"/>
  <c r="A527" i="24"/>
  <c r="I526" i="24"/>
  <c r="C526" i="24"/>
  <c r="B526" i="24"/>
  <c r="A526" i="24"/>
  <c r="I525" i="24"/>
  <c r="C525" i="24"/>
  <c r="B525" i="24"/>
  <c r="A525" i="24"/>
  <c r="I524" i="24"/>
  <c r="C524" i="24"/>
  <c r="B524" i="24"/>
  <c r="A524" i="24"/>
  <c r="I523" i="24"/>
  <c r="C523" i="24"/>
  <c r="B523" i="24"/>
  <c r="A523" i="24"/>
  <c r="I522" i="24"/>
  <c r="C522" i="24"/>
  <c r="B522" i="24"/>
  <c r="A522" i="24"/>
  <c r="I521" i="24"/>
  <c r="C521" i="24"/>
  <c r="B521" i="24"/>
  <c r="A521" i="24"/>
  <c r="I520" i="24"/>
  <c r="C520" i="24"/>
  <c r="B520" i="24"/>
  <c r="A520" i="24"/>
  <c r="I519" i="24"/>
  <c r="C519" i="24"/>
  <c r="B519" i="24"/>
  <c r="A519" i="24"/>
  <c r="I518" i="24"/>
  <c r="C518" i="24"/>
  <c r="B518" i="24"/>
  <c r="A518" i="24"/>
  <c r="I517" i="24"/>
  <c r="C517" i="24"/>
  <c r="B517" i="24"/>
  <c r="A517" i="24"/>
  <c r="I516" i="24"/>
  <c r="C516" i="24"/>
  <c r="B516" i="24"/>
  <c r="A516" i="24"/>
  <c r="I515" i="24"/>
  <c r="C515" i="24"/>
  <c r="B515" i="24"/>
  <c r="A515" i="24"/>
  <c r="I514" i="24"/>
  <c r="C514" i="24"/>
  <c r="B514" i="24"/>
  <c r="A514" i="24"/>
  <c r="I513" i="24"/>
  <c r="C513" i="24"/>
  <c r="B513" i="24"/>
  <c r="A513" i="24"/>
  <c r="I512" i="24"/>
  <c r="C512" i="24"/>
  <c r="B512" i="24"/>
  <c r="A512" i="24"/>
  <c r="I511" i="24"/>
  <c r="C511" i="24"/>
  <c r="B511" i="24"/>
  <c r="A511" i="24"/>
  <c r="I510" i="24"/>
  <c r="C510" i="24"/>
  <c r="B510" i="24"/>
  <c r="A510" i="24"/>
  <c r="I509" i="24"/>
  <c r="C509" i="24"/>
  <c r="B509" i="24"/>
  <c r="A509" i="24"/>
  <c r="I508" i="24"/>
  <c r="C508" i="24"/>
  <c r="B508" i="24"/>
  <c r="A508" i="24"/>
  <c r="I507" i="24"/>
  <c r="C507" i="24"/>
  <c r="B507" i="24"/>
  <c r="A507" i="24"/>
  <c r="I506" i="24"/>
  <c r="C506" i="24"/>
  <c r="B506" i="24"/>
  <c r="A506" i="24"/>
  <c r="I505" i="24"/>
  <c r="C505" i="24"/>
  <c r="B505" i="24"/>
  <c r="A505" i="24"/>
  <c r="I504" i="24"/>
  <c r="C504" i="24"/>
  <c r="B504" i="24"/>
  <c r="A504" i="24"/>
  <c r="I503" i="24"/>
  <c r="C503" i="24"/>
  <c r="B503" i="24"/>
  <c r="A503" i="24"/>
  <c r="I502" i="24"/>
  <c r="C502" i="24"/>
  <c r="B502" i="24"/>
  <c r="A502" i="24"/>
  <c r="I501" i="24"/>
  <c r="C501" i="24"/>
  <c r="B501" i="24"/>
  <c r="A501" i="24"/>
  <c r="I500" i="24"/>
  <c r="C500" i="24"/>
  <c r="B500" i="24"/>
  <c r="A500" i="24"/>
  <c r="I499" i="24"/>
  <c r="C499" i="24"/>
  <c r="B499" i="24"/>
  <c r="A499" i="24"/>
  <c r="I498" i="24"/>
  <c r="C498" i="24"/>
  <c r="B498" i="24"/>
  <c r="A498" i="24"/>
  <c r="I497" i="24"/>
  <c r="C497" i="24"/>
  <c r="B497" i="24"/>
  <c r="A497" i="24"/>
  <c r="I496" i="24"/>
  <c r="C496" i="24"/>
  <c r="B496" i="24"/>
  <c r="A496" i="24"/>
  <c r="I495" i="24"/>
  <c r="C495" i="24"/>
  <c r="B495" i="24"/>
  <c r="A495" i="24"/>
  <c r="I494" i="24"/>
  <c r="C494" i="24"/>
  <c r="B494" i="24"/>
  <c r="A494" i="24"/>
  <c r="I493" i="24"/>
  <c r="C493" i="24"/>
  <c r="B493" i="24"/>
  <c r="A493" i="24"/>
  <c r="I492" i="24"/>
  <c r="C492" i="24"/>
  <c r="B492" i="24"/>
  <c r="A492" i="24"/>
  <c r="I491" i="24"/>
  <c r="C491" i="24"/>
  <c r="B491" i="24"/>
  <c r="A491" i="24"/>
  <c r="I490" i="24"/>
  <c r="C490" i="24"/>
  <c r="B490" i="24"/>
  <c r="A490" i="24"/>
  <c r="I489" i="24"/>
  <c r="C489" i="24"/>
  <c r="B489" i="24"/>
  <c r="A489" i="24"/>
  <c r="I488" i="24"/>
  <c r="C488" i="24"/>
  <c r="B488" i="24"/>
  <c r="A488" i="24"/>
  <c r="I487" i="24"/>
  <c r="C487" i="24"/>
  <c r="B487" i="24"/>
  <c r="A487" i="24"/>
  <c r="I486" i="24"/>
  <c r="C486" i="24"/>
  <c r="B486" i="24"/>
  <c r="A486" i="24"/>
  <c r="I485" i="24"/>
  <c r="C485" i="24"/>
  <c r="B485" i="24"/>
  <c r="A485" i="24"/>
  <c r="I484" i="24"/>
  <c r="C484" i="24"/>
  <c r="B484" i="24"/>
  <c r="A484" i="24"/>
  <c r="I483" i="24"/>
  <c r="C483" i="24"/>
  <c r="B483" i="24"/>
  <c r="A483" i="24"/>
  <c r="I482" i="24"/>
  <c r="C482" i="24"/>
  <c r="B482" i="24"/>
  <c r="A482" i="24"/>
  <c r="I481" i="24"/>
  <c r="C481" i="24"/>
  <c r="B481" i="24"/>
  <c r="A481" i="24"/>
  <c r="I480" i="24"/>
  <c r="C480" i="24"/>
  <c r="B480" i="24"/>
  <c r="A480" i="24"/>
  <c r="I479" i="24"/>
  <c r="C479" i="24"/>
  <c r="B479" i="24"/>
  <c r="A479" i="24"/>
  <c r="I478" i="24"/>
  <c r="C478" i="24"/>
  <c r="B478" i="24"/>
  <c r="A478" i="24"/>
  <c r="I477" i="24"/>
  <c r="C477" i="24"/>
  <c r="B477" i="24"/>
  <c r="A477" i="24"/>
  <c r="I476" i="24"/>
  <c r="C476" i="24"/>
  <c r="B476" i="24"/>
  <c r="A476" i="24"/>
  <c r="I475" i="24"/>
  <c r="C475" i="24"/>
  <c r="B475" i="24"/>
  <c r="A475" i="24"/>
  <c r="I474" i="24"/>
  <c r="C474" i="24"/>
  <c r="B474" i="24"/>
  <c r="A474" i="24"/>
  <c r="I473" i="24"/>
  <c r="C473" i="24"/>
  <c r="B473" i="24"/>
  <c r="A473" i="24"/>
  <c r="I472" i="24"/>
  <c r="C472" i="24"/>
  <c r="B472" i="24"/>
  <c r="A472" i="24"/>
  <c r="I471" i="24"/>
  <c r="C471" i="24"/>
  <c r="B471" i="24"/>
  <c r="A471" i="24"/>
  <c r="I470" i="24"/>
  <c r="C470" i="24"/>
  <c r="B470" i="24"/>
  <c r="A470" i="24"/>
  <c r="I469" i="24"/>
  <c r="C469" i="24"/>
  <c r="B469" i="24"/>
  <c r="A469" i="24"/>
  <c r="I468" i="24"/>
  <c r="C468" i="24"/>
  <c r="B468" i="24"/>
  <c r="A468" i="24"/>
  <c r="I467" i="24"/>
  <c r="C467" i="24"/>
  <c r="B467" i="24"/>
  <c r="A467" i="24"/>
  <c r="I466" i="24"/>
  <c r="C466" i="24"/>
  <c r="B466" i="24"/>
  <c r="A466" i="24"/>
  <c r="I465" i="24"/>
  <c r="C465" i="24"/>
  <c r="B465" i="24"/>
  <c r="A465" i="24"/>
  <c r="I464" i="24"/>
  <c r="C464" i="24"/>
  <c r="B464" i="24"/>
  <c r="A464" i="24"/>
  <c r="I463" i="24"/>
  <c r="C463" i="24"/>
  <c r="B463" i="24"/>
  <c r="A463" i="24"/>
  <c r="I462" i="24"/>
  <c r="C462" i="24"/>
  <c r="B462" i="24"/>
  <c r="A462" i="24"/>
  <c r="I461" i="24"/>
  <c r="C461" i="24"/>
  <c r="B461" i="24"/>
  <c r="A461" i="24"/>
  <c r="I460" i="24"/>
  <c r="C460" i="24"/>
  <c r="B460" i="24"/>
  <c r="A460" i="24"/>
  <c r="I459" i="24"/>
  <c r="C459" i="24"/>
  <c r="B459" i="24"/>
  <c r="A459" i="24"/>
  <c r="I458" i="24"/>
  <c r="C458" i="24"/>
  <c r="B458" i="24"/>
  <c r="A458" i="24"/>
  <c r="I457" i="24"/>
  <c r="C457" i="24"/>
  <c r="B457" i="24"/>
  <c r="A457" i="24"/>
  <c r="I456" i="24"/>
  <c r="C456" i="24"/>
  <c r="B456" i="24"/>
  <c r="A456" i="24"/>
  <c r="I455" i="24"/>
  <c r="C455" i="24"/>
  <c r="B455" i="24"/>
  <c r="A455" i="24"/>
  <c r="I454" i="24"/>
  <c r="C454" i="24"/>
  <c r="B454" i="24"/>
  <c r="A454" i="24"/>
  <c r="I453" i="24"/>
  <c r="C453" i="24"/>
  <c r="B453" i="24"/>
  <c r="A453" i="24"/>
  <c r="I452" i="24"/>
  <c r="C452" i="24"/>
  <c r="B452" i="24"/>
  <c r="A452" i="24"/>
  <c r="I451" i="24"/>
  <c r="C451" i="24"/>
  <c r="B451" i="24"/>
  <c r="A451" i="24"/>
  <c r="I450" i="24"/>
  <c r="C450" i="24"/>
  <c r="B450" i="24"/>
  <c r="A450" i="24"/>
  <c r="I449" i="24"/>
  <c r="C449" i="24"/>
  <c r="B449" i="24"/>
  <c r="A449" i="24"/>
  <c r="I448" i="24"/>
  <c r="C448" i="24"/>
  <c r="B448" i="24"/>
  <c r="A448" i="24"/>
  <c r="I447" i="24"/>
  <c r="C447" i="24"/>
  <c r="B447" i="24"/>
  <c r="A447" i="24"/>
  <c r="I446" i="24"/>
  <c r="C446" i="24"/>
  <c r="B446" i="24"/>
  <c r="A446" i="24"/>
  <c r="I445" i="24"/>
  <c r="C445" i="24"/>
  <c r="B445" i="24"/>
  <c r="A445" i="24"/>
  <c r="I444" i="24"/>
  <c r="C444" i="24"/>
  <c r="B444" i="24"/>
  <c r="A444" i="24"/>
  <c r="I443" i="24"/>
  <c r="C443" i="24"/>
  <c r="B443" i="24"/>
  <c r="A443" i="24"/>
  <c r="I442" i="24"/>
  <c r="C442" i="24"/>
  <c r="B442" i="24"/>
  <c r="A442" i="24"/>
  <c r="I441" i="24"/>
  <c r="C441" i="24"/>
  <c r="B441" i="24"/>
  <c r="A441" i="24"/>
  <c r="I440" i="24"/>
  <c r="C440" i="24"/>
  <c r="B440" i="24"/>
  <c r="A440" i="24"/>
  <c r="I439" i="24"/>
  <c r="C439" i="24"/>
  <c r="B439" i="24"/>
  <c r="A439" i="24"/>
  <c r="I438" i="24"/>
  <c r="C438" i="24"/>
  <c r="B438" i="24"/>
  <c r="A438" i="24"/>
  <c r="I437" i="24"/>
  <c r="C437" i="24"/>
  <c r="B437" i="24"/>
  <c r="A437" i="24"/>
  <c r="I436" i="24"/>
  <c r="C436" i="24"/>
  <c r="B436" i="24"/>
  <c r="A436" i="24"/>
  <c r="I435" i="24"/>
  <c r="C435" i="24"/>
  <c r="B435" i="24"/>
  <c r="A435" i="24"/>
  <c r="I434" i="24"/>
  <c r="C434" i="24"/>
  <c r="B434" i="24"/>
  <c r="A434" i="24"/>
  <c r="I433" i="24"/>
  <c r="C433" i="24"/>
  <c r="B433" i="24"/>
  <c r="A433" i="24"/>
  <c r="I432" i="24"/>
  <c r="C432" i="24"/>
  <c r="B432" i="24"/>
  <c r="A432" i="24"/>
  <c r="I431" i="24"/>
  <c r="C431" i="24"/>
  <c r="B431" i="24"/>
  <c r="A431" i="24"/>
  <c r="I430" i="24"/>
  <c r="C430" i="24"/>
  <c r="B430" i="24"/>
  <c r="A430" i="24"/>
  <c r="I429" i="24"/>
  <c r="C429" i="24"/>
  <c r="B429" i="24"/>
  <c r="A429" i="24"/>
  <c r="I428" i="24"/>
  <c r="C428" i="24"/>
  <c r="B428" i="24"/>
  <c r="A428" i="24"/>
  <c r="I427" i="24"/>
  <c r="C427" i="24"/>
  <c r="B427" i="24"/>
  <c r="A427" i="24"/>
  <c r="I426" i="24"/>
  <c r="C426" i="24"/>
  <c r="B426" i="24"/>
  <c r="A426" i="24"/>
  <c r="I425" i="24"/>
  <c r="C425" i="24"/>
  <c r="B425" i="24"/>
  <c r="A425" i="24"/>
  <c r="I424" i="24"/>
  <c r="C424" i="24"/>
  <c r="B424" i="24"/>
  <c r="A424" i="24"/>
  <c r="I423" i="24"/>
  <c r="C423" i="24"/>
  <c r="B423" i="24"/>
  <c r="A423" i="24"/>
  <c r="I422" i="24"/>
  <c r="C422" i="24"/>
  <c r="B422" i="24"/>
  <c r="A422" i="24"/>
  <c r="I421" i="24"/>
  <c r="C421" i="24"/>
  <c r="B421" i="24"/>
  <c r="A421" i="24"/>
  <c r="I420" i="24"/>
  <c r="C420" i="24"/>
  <c r="B420" i="24"/>
  <c r="A420" i="24"/>
  <c r="I419" i="24"/>
  <c r="C419" i="24"/>
  <c r="B419" i="24"/>
  <c r="A419" i="24"/>
  <c r="I418" i="24"/>
  <c r="C418" i="24"/>
  <c r="B418" i="24"/>
  <c r="A418" i="24"/>
  <c r="I417" i="24"/>
  <c r="C417" i="24"/>
  <c r="B417" i="24"/>
  <c r="A417" i="24"/>
  <c r="I416" i="24"/>
  <c r="C416" i="24"/>
  <c r="B416" i="24"/>
  <c r="A416" i="24"/>
  <c r="I415" i="24"/>
  <c r="C415" i="24"/>
  <c r="B415" i="24"/>
  <c r="A415" i="24"/>
  <c r="I414" i="24"/>
  <c r="C414" i="24"/>
  <c r="B414" i="24"/>
  <c r="A414" i="24"/>
  <c r="I413" i="24"/>
  <c r="C413" i="24"/>
  <c r="B413" i="24"/>
  <c r="A413" i="24"/>
  <c r="I412" i="24"/>
  <c r="C412" i="24"/>
  <c r="B412" i="24"/>
  <c r="A412" i="24"/>
  <c r="I411" i="24"/>
  <c r="C411" i="24"/>
  <c r="B411" i="24"/>
  <c r="A411" i="24"/>
  <c r="I410" i="24"/>
  <c r="C410" i="24"/>
  <c r="B410" i="24"/>
  <c r="A410" i="24"/>
  <c r="I409" i="24"/>
  <c r="C409" i="24"/>
  <c r="B409" i="24"/>
  <c r="A409" i="24"/>
  <c r="I408" i="24"/>
  <c r="C408" i="24"/>
  <c r="B408" i="24"/>
  <c r="A408" i="24"/>
  <c r="I407" i="24"/>
  <c r="C407" i="24"/>
  <c r="B407" i="24"/>
  <c r="A407" i="24"/>
  <c r="I406" i="24"/>
  <c r="C406" i="24"/>
  <c r="B406" i="24"/>
  <c r="A406" i="24"/>
  <c r="I405" i="24"/>
  <c r="C405" i="24"/>
  <c r="B405" i="24"/>
  <c r="A405" i="24"/>
  <c r="I404" i="24"/>
  <c r="C404" i="24"/>
  <c r="B404" i="24"/>
  <c r="A404" i="24"/>
  <c r="I403" i="24"/>
  <c r="C403" i="24"/>
  <c r="B403" i="24"/>
  <c r="A403" i="24"/>
  <c r="I402" i="24"/>
  <c r="C402" i="24"/>
  <c r="B402" i="24"/>
  <c r="A402" i="24"/>
  <c r="I401" i="24"/>
  <c r="C401" i="24"/>
  <c r="B401" i="24"/>
  <c r="A401" i="24"/>
  <c r="I400" i="24"/>
  <c r="C400" i="24"/>
  <c r="B400" i="24"/>
  <c r="A400" i="24"/>
  <c r="I399" i="24"/>
  <c r="C399" i="24"/>
  <c r="B399" i="24"/>
  <c r="A399" i="24"/>
  <c r="I398" i="24"/>
  <c r="C398" i="24"/>
  <c r="B398" i="24"/>
  <c r="A398" i="24"/>
  <c r="I397" i="24"/>
  <c r="C397" i="24"/>
  <c r="B397" i="24"/>
  <c r="A397" i="24"/>
  <c r="I396" i="24"/>
  <c r="C396" i="24"/>
  <c r="B396" i="24"/>
  <c r="A396" i="24"/>
  <c r="I395" i="24"/>
  <c r="C395" i="24"/>
  <c r="B395" i="24"/>
  <c r="A395" i="24"/>
  <c r="I394" i="24"/>
  <c r="C394" i="24"/>
  <c r="B394" i="24"/>
  <c r="A394" i="24"/>
  <c r="I393" i="24"/>
  <c r="C393" i="24"/>
  <c r="B393" i="24"/>
  <c r="A393" i="24"/>
  <c r="I392" i="24"/>
  <c r="C392" i="24"/>
  <c r="B392" i="24"/>
  <c r="A392" i="24"/>
  <c r="I391" i="24"/>
  <c r="C391" i="24"/>
  <c r="B391" i="24"/>
  <c r="A391" i="24"/>
  <c r="I390" i="24"/>
  <c r="C390" i="24"/>
  <c r="B390" i="24"/>
  <c r="A390" i="24"/>
  <c r="I389" i="24"/>
  <c r="C389" i="24"/>
  <c r="B389" i="24"/>
  <c r="A389" i="24"/>
  <c r="I388" i="24"/>
  <c r="C388" i="24"/>
  <c r="B388" i="24"/>
  <c r="A388" i="24"/>
  <c r="I387" i="24"/>
  <c r="C387" i="24"/>
  <c r="B387" i="24"/>
  <c r="A387" i="24"/>
  <c r="I386" i="24"/>
  <c r="C386" i="24"/>
  <c r="B386" i="24"/>
  <c r="A386" i="24"/>
  <c r="I385" i="24"/>
  <c r="C385" i="24"/>
  <c r="B385" i="24"/>
  <c r="A385" i="24"/>
  <c r="I384" i="24"/>
  <c r="C384" i="24"/>
  <c r="B384" i="24"/>
  <c r="A384" i="24"/>
  <c r="I383" i="24"/>
  <c r="C383" i="24"/>
  <c r="B383" i="24"/>
  <c r="A383" i="24"/>
  <c r="I382" i="24"/>
  <c r="C382" i="24"/>
  <c r="B382" i="24"/>
  <c r="A382" i="24"/>
  <c r="I381" i="24"/>
  <c r="C381" i="24"/>
  <c r="B381" i="24"/>
  <c r="A381" i="24"/>
  <c r="I380" i="24"/>
  <c r="C380" i="24"/>
  <c r="B380" i="24"/>
  <c r="A380" i="24"/>
  <c r="I379" i="24"/>
  <c r="C379" i="24"/>
  <c r="B379" i="24"/>
  <c r="A379" i="24"/>
  <c r="I378" i="24"/>
  <c r="C378" i="24"/>
  <c r="B378" i="24"/>
  <c r="A378" i="24"/>
  <c r="I377" i="24"/>
  <c r="C377" i="24"/>
  <c r="B377" i="24"/>
  <c r="A377" i="24"/>
  <c r="I376" i="24"/>
  <c r="C376" i="24"/>
  <c r="B376" i="24"/>
  <c r="A376" i="24"/>
  <c r="I375" i="24"/>
  <c r="C375" i="24"/>
  <c r="B375" i="24"/>
  <c r="A375" i="24"/>
  <c r="I374" i="24"/>
  <c r="C374" i="24"/>
  <c r="B374" i="24"/>
  <c r="A374" i="24"/>
  <c r="I373" i="24"/>
  <c r="C373" i="24"/>
  <c r="B373" i="24"/>
  <c r="A373" i="24"/>
  <c r="I372" i="24"/>
  <c r="C372" i="24"/>
  <c r="B372" i="24"/>
  <c r="A372" i="24"/>
  <c r="I371" i="24"/>
  <c r="C371" i="24"/>
  <c r="B371" i="24"/>
  <c r="A371" i="24"/>
  <c r="I370" i="24"/>
  <c r="C370" i="24"/>
  <c r="B370" i="24"/>
  <c r="A370" i="24"/>
  <c r="I369" i="24"/>
  <c r="C369" i="24"/>
  <c r="B369" i="24"/>
  <c r="A369" i="24"/>
  <c r="I368" i="24"/>
  <c r="C368" i="24"/>
  <c r="B368" i="24"/>
  <c r="A368" i="24"/>
  <c r="I367" i="24"/>
  <c r="C367" i="24"/>
  <c r="B367" i="24"/>
  <c r="A367" i="24"/>
  <c r="I366" i="24"/>
  <c r="C366" i="24"/>
  <c r="B366" i="24"/>
  <c r="A366" i="24"/>
  <c r="I365" i="24"/>
  <c r="C365" i="24"/>
  <c r="B365" i="24"/>
  <c r="A365" i="24"/>
  <c r="I364" i="24"/>
  <c r="C364" i="24"/>
  <c r="B364" i="24"/>
  <c r="A364" i="24"/>
  <c r="I363" i="24"/>
  <c r="C363" i="24"/>
  <c r="B363" i="24"/>
  <c r="A363" i="24"/>
  <c r="I362" i="24"/>
  <c r="C362" i="24"/>
  <c r="B362" i="24"/>
  <c r="A362" i="24"/>
  <c r="I361" i="24"/>
  <c r="C361" i="24"/>
  <c r="B361" i="24"/>
  <c r="A361" i="24"/>
  <c r="I360" i="24"/>
  <c r="C360" i="24"/>
  <c r="B360" i="24"/>
  <c r="A360" i="24"/>
  <c r="I359" i="24"/>
  <c r="C359" i="24"/>
  <c r="B359" i="24"/>
  <c r="A359" i="24"/>
  <c r="I358" i="24"/>
  <c r="C358" i="24"/>
  <c r="B358" i="24"/>
  <c r="A358" i="24"/>
  <c r="I357" i="24"/>
  <c r="C357" i="24"/>
  <c r="B357" i="24"/>
  <c r="A357" i="24"/>
  <c r="I356" i="24"/>
  <c r="C356" i="24"/>
  <c r="B356" i="24"/>
  <c r="A356" i="24"/>
  <c r="I355" i="24"/>
  <c r="C355" i="24"/>
  <c r="B355" i="24"/>
  <c r="A355" i="24"/>
  <c r="I354" i="24"/>
  <c r="C354" i="24"/>
  <c r="B354" i="24"/>
  <c r="A354" i="24"/>
  <c r="I353" i="24"/>
  <c r="C353" i="24"/>
  <c r="B353" i="24"/>
  <c r="A353" i="24"/>
  <c r="I352" i="24"/>
  <c r="C352" i="24"/>
  <c r="B352" i="24"/>
  <c r="A352" i="24"/>
  <c r="I351" i="24"/>
  <c r="C351" i="24"/>
  <c r="B351" i="24"/>
  <c r="A351" i="24"/>
  <c r="I350" i="24"/>
  <c r="C350" i="24"/>
  <c r="B350" i="24"/>
  <c r="A350" i="24"/>
  <c r="I349" i="24"/>
  <c r="C349" i="24"/>
  <c r="B349" i="24"/>
  <c r="A349" i="24"/>
  <c r="I348" i="24"/>
  <c r="C348" i="24"/>
  <c r="B348" i="24"/>
  <c r="A348" i="24"/>
  <c r="I347" i="24"/>
  <c r="C347" i="24"/>
  <c r="B347" i="24"/>
  <c r="A347" i="24"/>
  <c r="I346" i="24"/>
  <c r="C346" i="24"/>
  <c r="B346" i="24"/>
  <c r="A346" i="24"/>
  <c r="I345" i="24"/>
  <c r="C345" i="24"/>
  <c r="B345" i="24"/>
  <c r="A345" i="24"/>
  <c r="I344" i="24"/>
  <c r="C344" i="24"/>
  <c r="B344" i="24"/>
  <c r="A344" i="24"/>
  <c r="I343" i="24"/>
  <c r="C343" i="24"/>
  <c r="B343" i="24"/>
  <c r="A343" i="24"/>
  <c r="I342" i="24"/>
  <c r="C342" i="24"/>
  <c r="B342" i="24"/>
  <c r="A342" i="24"/>
  <c r="I341" i="24"/>
  <c r="C341" i="24"/>
  <c r="B341" i="24"/>
  <c r="A341" i="24"/>
  <c r="I340" i="24"/>
  <c r="C340" i="24"/>
  <c r="B340" i="24"/>
  <c r="A340" i="24"/>
  <c r="I339" i="24"/>
  <c r="C339" i="24"/>
  <c r="B339" i="24"/>
  <c r="A339" i="24"/>
  <c r="I338" i="24"/>
  <c r="C338" i="24"/>
  <c r="B338" i="24"/>
  <c r="A338" i="24"/>
  <c r="I337" i="24"/>
  <c r="C337" i="24"/>
  <c r="B337" i="24"/>
  <c r="A337" i="24"/>
  <c r="I336" i="24"/>
  <c r="C336" i="24"/>
  <c r="B336" i="24"/>
  <c r="A336" i="24"/>
  <c r="I335" i="24"/>
  <c r="C335" i="24"/>
  <c r="B335" i="24"/>
  <c r="A335" i="24"/>
  <c r="I334" i="24"/>
  <c r="C334" i="24"/>
  <c r="B334" i="24"/>
  <c r="A334" i="24"/>
  <c r="I333" i="24"/>
  <c r="C333" i="24"/>
  <c r="B333" i="24"/>
  <c r="A333" i="24"/>
  <c r="I332" i="24"/>
  <c r="C332" i="24"/>
  <c r="B332" i="24"/>
  <c r="A332" i="24"/>
  <c r="I331" i="24"/>
  <c r="C331" i="24"/>
  <c r="B331" i="24"/>
  <c r="A331" i="24"/>
  <c r="I330" i="24"/>
  <c r="C330" i="24"/>
  <c r="B330" i="24"/>
  <c r="A330" i="24"/>
  <c r="I329" i="24"/>
  <c r="C329" i="24"/>
  <c r="B329" i="24"/>
  <c r="A329" i="24"/>
  <c r="I328" i="24"/>
  <c r="C328" i="24"/>
  <c r="B328" i="24"/>
  <c r="A328" i="24"/>
  <c r="I327" i="24"/>
  <c r="C327" i="24"/>
  <c r="B327" i="24"/>
  <c r="A327" i="24"/>
  <c r="I326" i="24"/>
  <c r="C326" i="24"/>
  <c r="B326" i="24"/>
  <c r="A326" i="24"/>
  <c r="I325" i="24"/>
  <c r="C325" i="24"/>
  <c r="B325" i="24"/>
  <c r="A325" i="24"/>
  <c r="I324" i="24"/>
  <c r="C324" i="24"/>
  <c r="B324" i="24"/>
  <c r="A324" i="24"/>
  <c r="I323" i="24"/>
  <c r="C323" i="24"/>
  <c r="B323" i="24"/>
  <c r="A323" i="24"/>
  <c r="I322" i="24"/>
  <c r="C322" i="24"/>
  <c r="B322" i="24"/>
  <c r="A322" i="24"/>
  <c r="I321" i="24"/>
  <c r="C321" i="24"/>
  <c r="B321" i="24"/>
  <c r="A321" i="24"/>
  <c r="I320" i="24"/>
  <c r="C320" i="24"/>
  <c r="B320" i="24"/>
  <c r="A320" i="24"/>
  <c r="I319" i="24"/>
  <c r="C319" i="24"/>
  <c r="B319" i="24"/>
  <c r="A319" i="24"/>
  <c r="I318" i="24"/>
  <c r="C318" i="24"/>
  <c r="B318" i="24"/>
  <c r="A318" i="24"/>
  <c r="I317" i="24"/>
  <c r="C317" i="24"/>
  <c r="B317" i="24"/>
  <c r="A317" i="24"/>
  <c r="I316" i="24"/>
  <c r="C316" i="24"/>
  <c r="B316" i="24"/>
  <c r="A316" i="24"/>
  <c r="I315" i="24"/>
  <c r="C315" i="24"/>
  <c r="B315" i="24"/>
  <c r="A315" i="24"/>
  <c r="I314" i="24"/>
  <c r="C314" i="24"/>
  <c r="B314" i="24"/>
  <c r="A314" i="24"/>
  <c r="I313" i="24"/>
  <c r="C313" i="24"/>
  <c r="B313" i="24"/>
  <c r="A313" i="24"/>
  <c r="I312" i="24"/>
  <c r="C312" i="24"/>
  <c r="B312" i="24"/>
  <c r="A312" i="24"/>
  <c r="I311" i="24"/>
  <c r="C311" i="24"/>
  <c r="B311" i="24"/>
  <c r="A311" i="24"/>
  <c r="I310" i="24"/>
  <c r="C310" i="24"/>
  <c r="B310" i="24"/>
  <c r="A310" i="24"/>
  <c r="I309" i="24"/>
  <c r="C309" i="24"/>
  <c r="B309" i="24"/>
  <c r="A309" i="24"/>
  <c r="I308" i="24"/>
  <c r="C308" i="24"/>
  <c r="B308" i="24"/>
  <c r="A308" i="24"/>
  <c r="I307" i="24"/>
  <c r="C307" i="24"/>
  <c r="B307" i="24"/>
  <c r="A307" i="24"/>
  <c r="I306" i="24"/>
  <c r="C306" i="24"/>
  <c r="B306" i="24"/>
  <c r="A306" i="24"/>
  <c r="I305" i="24"/>
  <c r="C305" i="24"/>
  <c r="B305" i="24"/>
  <c r="A305" i="24"/>
  <c r="I304" i="24"/>
  <c r="C304" i="24"/>
  <c r="B304" i="24"/>
  <c r="A304" i="24"/>
  <c r="I303" i="24"/>
  <c r="C303" i="24"/>
  <c r="B303" i="24"/>
  <c r="A303" i="24"/>
  <c r="I302" i="24"/>
  <c r="C302" i="24"/>
  <c r="B302" i="24"/>
  <c r="A302" i="24"/>
  <c r="I301" i="24"/>
  <c r="C301" i="24"/>
  <c r="B301" i="24"/>
  <c r="A301" i="24"/>
  <c r="I300" i="24"/>
  <c r="C300" i="24"/>
  <c r="B300" i="24"/>
  <c r="A300" i="24"/>
  <c r="I299" i="24"/>
  <c r="C299" i="24"/>
  <c r="B299" i="24"/>
  <c r="A299" i="24"/>
  <c r="I298" i="24"/>
  <c r="C298" i="24"/>
  <c r="B298" i="24"/>
  <c r="A298" i="24"/>
  <c r="I297" i="24"/>
  <c r="C297" i="24"/>
  <c r="B297" i="24"/>
  <c r="A297" i="24"/>
  <c r="I296" i="24"/>
  <c r="C296" i="24"/>
  <c r="B296" i="24"/>
  <c r="A296" i="24"/>
  <c r="I295" i="24"/>
  <c r="C295" i="24"/>
  <c r="B295" i="24"/>
  <c r="A295" i="24"/>
  <c r="I294" i="24"/>
  <c r="C294" i="24"/>
  <c r="B294" i="24"/>
  <c r="A294" i="24"/>
  <c r="I293" i="24"/>
  <c r="C293" i="24"/>
  <c r="B293" i="24"/>
  <c r="A293" i="24"/>
  <c r="I292" i="24"/>
  <c r="C292" i="24"/>
  <c r="B292" i="24"/>
  <c r="A292" i="24"/>
  <c r="I291" i="24"/>
  <c r="C291" i="24"/>
  <c r="B291" i="24"/>
  <c r="A291" i="24"/>
  <c r="I290" i="24"/>
  <c r="C290" i="24"/>
  <c r="B290" i="24"/>
  <c r="A290" i="24"/>
  <c r="I289" i="24"/>
  <c r="C289" i="24"/>
  <c r="B289" i="24"/>
  <c r="A289" i="24"/>
  <c r="I288" i="24"/>
  <c r="C288" i="24"/>
  <c r="B288" i="24"/>
  <c r="A288" i="24"/>
  <c r="I287" i="24"/>
  <c r="C287" i="24"/>
  <c r="B287" i="24"/>
  <c r="A287" i="24"/>
  <c r="I286" i="24"/>
  <c r="C286" i="24"/>
  <c r="B286" i="24"/>
  <c r="A286" i="24"/>
  <c r="I285" i="24"/>
  <c r="C285" i="24"/>
  <c r="B285" i="24"/>
  <c r="A285" i="24"/>
  <c r="I284" i="24"/>
  <c r="C284" i="24"/>
  <c r="B284" i="24"/>
  <c r="A284" i="24"/>
  <c r="I283" i="24"/>
  <c r="C283" i="24"/>
  <c r="B283" i="24"/>
  <c r="A283" i="24"/>
  <c r="I282" i="24"/>
  <c r="C282" i="24"/>
  <c r="B282" i="24"/>
  <c r="A282" i="24"/>
  <c r="I281" i="24"/>
  <c r="C281" i="24"/>
  <c r="B281" i="24"/>
  <c r="A281" i="24"/>
  <c r="I280" i="24"/>
  <c r="C280" i="24"/>
  <c r="B280" i="24"/>
  <c r="A280" i="24"/>
  <c r="I279" i="24"/>
  <c r="C279" i="24"/>
  <c r="B279" i="24"/>
  <c r="A279" i="24"/>
  <c r="I278" i="24"/>
  <c r="C278" i="24"/>
  <c r="B278" i="24"/>
  <c r="A278" i="24"/>
  <c r="I277" i="24"/>
  <c r="C277" i="24"/>
  <c r="B277" i="24"/>
  <c r="A277" i="24"/>
  <c r="I276" i="24"/>
  <c r="C276" i="24"/>
  <c r="B276" i="24"/>
  <c r="A276" i="24"/>
  <c r="I275" i="24"/>
  <c r="C275" i="24"/>
  <c r="B275" i="24"/>
  <c r="A275" i="24"/>
  <c r="I274" i="24"/>
  <c r="C274" i="24"/>
  <c r="B274" i="24"/>
  <c r="A274" i="24"/>
  <c r="I273" i="24"/>
  <c r="C273" i="24"/>
  <c r="B273" i="24"/>
  <c r="A273" i="24"/>
  <c r="I272" i="24"/>
  <c r="C272" i="24"/>
  <c r="B272" i="24"/>
  <c r="A272" i="24"/>
  <c r="I271" i="24"/>
  <c r="C271" i="24"/>
  <c r="B271" i="24"/>
  <c r="A271" i="24"/>
  <c r="I270" i="24"/>
  <c r="C270" i="24"/>
  <c r="B270" i="24"/>
  <c r="A270" i="24"/>
  <c r="I269" i="24"/>
  <c r="C269" i="24"/>
  <c r="B269" i="24"/>
  <c r="A269" i="24"/>
  <c r="I268" i="24"/>
  <c r="C268" i="24"/>
  <c r="B268" i="24"/>
  <c r="A268" i="24"/>
  <c r="I267" i="24"/>
  <c r="C267" i="24"/>
  <c r="B267" i="24"/>
  <c r="A267" i="24"/>
  <c r="I266" i="24"/>
  <c r="C266" i="24"/>
  <c r="B266" i="24"/>
  <c r="A266" i="24"/>
  <c r="I265" i="24"/>
  <c r="C265" i="24"/>
  <c r="B265" i="24"/>
  <c r="A265" i="24"/>
  <c r="I264" i="24"/>
  <c r="C264" i="24"/>
  <c r="B264" i="24"/>
  <c r="A264" i="24"/>
  <c r="I263" i="24"/>
  <c r="C263" i="24"/>
  <c r="B263" i="24"/>
  <c r="A263" i="24"/>
  <c r="I262" i="24"/>
  <c r="C262" i="24"/>
  <c r="B262" i="24"/>
  <c r="A262" i="24"/>
  <c r="I261" i="24"/>
  <c r="C261" i="24"/>
  <c r="B261" i="24"/>
  <c r="A261" i="24"/>
  <c r="I260" i="24"/>
  <c r="C260" i="24"/>
  <c r="B260" i="24"/>
  <c r="A260" i="24"/>
  <c r="I259" i="24"/>
  <c r="C259" i="24"/>
  <c r="B259" i="24"/>
  <c r="A259" i="24"/>
  <c r="I258" i="24"/>
  <c r="C258" i="24"/>
  <c r="B258" i="24"/>
  <c r="A258" i="24"/>
  <c r="I257" i="24"/>
  <c r="C257" i="24"/>
  <c r="B257" i="24"/>
  <c r="A257" i="24"/>
  <c r="I256" i="24"/>
  <c r="C256" i="24"/>
  <c r="B256" i="24"/>
  <c r="A256" i="24"/>
  <c r="I255" i="24"/>
  <c r="C255" i="24"/>
  <c r="B255" i="24"/>
  <c r="A255" i="24"/>
  <c r="I254" i="24"/>
  <c r="C254" i="24"/>
  <c r="B254" i="24"/>
  <c r="A254" i="24"/>
  <c r="I253" i="24"/>
  <c r="C253" i="24"/>
  <c r="B253" i="24"/>
  <c r="A253" i="24"/>
  <c r="I252" i="24"/>
  <c r="C252" i="24"/>
  <c r="B252" i="24"/>
  <c r="A252" i="24"/>
  <c r="I251" i="24"/>
  <c r="C251" i="24"/>
  <c r="B251" i="24"/>
  <c r="A251" i="24"/>
  <c r="I250" i="24"/>
  <c r="C250" i="24"/>
  <c r="B250" i="24"/>
  <c r="A250" i="24"/>
  <c r="I249" i="24"/>
  <c r="C249" i="24"/>
  <c r="B249" i="24"/>
  <c r="A249" i="24"/>
  <c r="I248" i="24"/>
  <c r="C248" i="24"/>
  <c r="B248" i="24"/>
  <c r="A248" i="24"/>
  <c r="I247" i="24"/>
  <c r="C247" i="24"/>
  <c r="B247" i="24"/>
  <c r="A247" i="24"/>
  <c r="I246" i="24"/>
  <c r="C246" i="24"/>
  <c r="B246" i="24"/>
  <c r="A246" i="24"/>
  <c r="I245" i="24"/>
  <c r="C245" i="24"/>
  <c r="B245" i="24"/>
  <c r="A245" i="24"/>
  <c r="I244" i="24"/>
  <c r="C244" i="24"/>
  <c r="B244" i="24"/>
  <c r="A244" i="24"/>
  <c r="I243" i="24"/>
  <c r="C243" i="24"/>
  <c r="B243" i="24"/>
  <c r="A243" i="24"/>
  <c r="I242" i="24"/>
  <c r="C242" i="24"/>
  <c r="B242" i="24"/>
  <c r="A242" i="24"/>
  <c r="I241" i="24"/>
  <c r="C241" i="24"/>
  <c r="B241" i="24"/>
  <c r="A241" i="24"/>
  <c r="I240" i="24"/>
  <c r="C240" i="24"/>
  <c r="B240" i="24"/>
  <c r="A240" i="24"/>
  <c r="I239" i="24"/>
  <c r="C239" i="24"/>
  <c r="B239" i="24"/>
  <c r="A239" i="24"/>
  <c r="I238" i="24"/>
  <c r="C238" i="24"/>
  <c r="B238" i="24"/>
  <c r="A238" i="24"/>
  <c r="I237" i="24"/>
  <c r="C237" i="24"/>
  <c r="B237" i="24"/>
  <c r="A237" i="24"/>
  <c r="I236" i="24"/>
  <c r="C236" i="24"/>
  <c r="B236" i="24"/>
  <c r="A236" i="24"/>
  <c r="I235" i="24"/>
  <c r="C235" i="24"/>
  <c r="B235" i="24"/>
  <c r="A235" i="24"/>
  <c r="I234" i="24"/>
  <c r="C234" i="24"/>
  <c r="B234" i="24"/>
  <c r="A234" i="24"/>
  <c r="I233" i="24"/>
  <c r="C233" i="24"/>
  <c r="B233" i="24"/>
  <c r="A233" i="24"/>
  <c r="I232" i="24"/>
  <c r="C232" i="24"/>
  <c r="B232" i="24"/>
  <c r="A232" i="24"/>
  <c r="I231" i="24"/>
  <c r="C231" i="24"/>
  <c r="B231" i="24"/>
  <c r="A231" i="24"/>
  <c r="I230" i="24"/>
  <c r="C230" i="24"/>
  <c r="B230" i="24"/>
  <c r="A230" i="24"/>
  <c r="I229" i="24"/>
  <c r="C229" i="24"/>
  <c r="B229" i="24"/>
  <c r="A229" i="24"/>
  <c r="I228" i="24"/>
  <c r="C228" i="24"/>
  <c r="B228" i="24"/>
  <c r="A228" i="24"/>
  <c r="I227" i="24"/>
  <c r="C227" i="24"/>
  <c r="B227" i="24"/>
  <c r="A227" i="24"/>
  <c r="I226" i="24"/>
  <c r="C226" i="24"/>
  <c r="B226" i="24"/>
  <c r="A226" i="24"/>
  <c r="I225" i="24"/>
  <c r="C225" i="24"/>
  <c r="B225" i="24"/>
  <c r="A225" i="24"/>
  <c r="I224" i="24"/>
  <c r="C224" i="24"/>
  <c r="B224" i="24"/>
  <c r="A224" i="24"/>
  <c r="I223" i="24"/>
  <c r="C223" i="24"/>
  <c r="B223" i="24"/>
  <c r="A223" i="24"/>
  <c r="I222" i="24"/>
  <c r="C222" i="24"/>
  <c r="B222" i="24"/>
  <c r="A222" i="24"/>
  <c r="I221" i="24"/>
  <c r="C221" i="24"/>
  <c r="B221" i="24"/>
  <c r="A221" i="24"/>
  <c r="I220" i="24"/>
  <c r="C220" i="24"/>
  <c r="B220" i="24"/>
  <c r="A220" i="24"/>
  <c r="I219" i="24"/>
  <c r="C219" i="24"/>
  <c r="B219" i="24"/>
  <c r="A219" i="24"/>
  <c r="I218" i="24"/>
  <c r="C218" i="24"/>
  <c r="B218" i="24"/>
  <c r="A218" i="24"/>
  <c r="I217" i="24"/>
  <c r="C217" i="24"/>
  <c r="B217" i="24"/>
  <c r="A217" i="24"/>
  <c r="I216" i="24"/>
  <c r="C216" i="24"/>
  <c r="B216" i="24"/>
  <c r="A216" i="24"/>
  <c r="I215" i="24"/>
  <c r="C215" i="24"/>
  <c r="B215" i="24"/>
  <c r="A215" i="24"/>
  <c r="I214" i="24"/>
  <c r="C214" i="24"/>
  <c r="B214" i="24"/>
  <c r="A214" i="24"/>
  <c r="I213" i="24"/>
  <c r="C213" i="24"/>
  <c r="B213" i="24"/>
  <c r="A213" i="24"/>
  <c r="I212" i="24"/>
  <c r="C212" i="24"/>
  <c r="B212" i="24"/>
  <c r="A212" i="24"/>
  <c r="I211" i="24"/>
  <c r="C211" i="24"/>
  <c r="B211" i="24"/>
  <c r="A211" i="24"/>
  <c r="I210" i="24"/>
  <c r="C210" i="24"/>
  <c r="B210" i="24"/>
  <c r="A210" i="24"/>
  <c r="I209" i="24"/>
  <c r="C209" i="24"/>
  <c r="B209" i="24"/>
  <c r="A209" i="24"/>
  <c r="I208" i="24"/>
  <c r="C208" i="24"/>
  <c r="B208" i="24"/>
  <c r="A208" i="24"/>
  <c r="I207" i="24"/>
  <c r="C207" i="24"/>
  <c r="B207" i="24"/>
  <c r="A207" i="24"/>
  <c r="I206" i="24"/>
  <c r="C206" i="24"/>
  <c r="B206" i="24"/>
  <c r="A206" i="24"/>
  <c r="I205" i="24"/>
  <c r="C205" i="24"/>
  <c r="B205" i="24"/>
  <c r="A205" i="24"/>
  <c r="I204" i="24"/>
  <c r="C204" i="24"/>
  <c r="B204" i="24"/>
  <c r="A204" i="24"/>
  <c r="I203" i="24"/>
  <c r="C203" i="24"/>
  <c r="B203" i="24"/>
  <c r="A203" i="24"/>
  <c r="I202" i="24"/>
  <c r="C202" i="24"/>
  <c r="B202" i="24"/>
  <c r="A202" i="24"/>
  <c r="I201" i="24"/>
  <c r="C201" i="24"/>
  <c r="B201" i="24"/>
  <c r="A201" i="24"/>
  <c r="I200" i="24"/>
  <c r="C200" i="24"/>
  <c r="B200" i="24"/>
  <c r="A200" i="24"/>
  <c r="I199" i="24"/>
  <c r="C199" i="24"/>
  <c r="B199" i="24"/>
  <c r="A199" i="24"/>
  <c r="I198" i="24"/>
  <c r="C198" i="24"/>
  <c r="B198" i="24"/>
  <c r="A198" i="24"/>
  <c r="I197" i="24"/>
  <c r="C197" i="24"/>
  <c r="B197" i="24"/>
  <c r="A197" i="24"/>
  <c r="I196" i="24"/>
  <c r="C196" i="24"/>
  <c r="B196" i="24"/>
  <c r="A196" i="24"/>
  <c r="I195" i="24"/>
  <c r="C195" i="24"/>
  <c r="B195" i="24"/>
  <c r="A195" i="24"/>
  <c r="I194" i="24"/>
  <c r="C194" i="24"/>
  <c r="B194" i="24"/>
  <c r="A194" i="24"/>
  <c r="I193" i="24"/>
  <c r="C193" i="24"/>
  <c r="B193" i="24"/>
  <c r="A193" i="24"/>
  <c r="I192" i="24"/>
  <c r="C192" i="24"/>
  <c r="B192" i="24"/>
  <c r="A192" i="24"/>
  <c r="I191" i="24"/>
  <c r="C191" i="24"/>
  <c r="B191" i="24"/>
  <c r="A191" i="24"/>
  <c r="I190" i="24"/>
  <c r="C190" i="24"/>
  <c r="B190" i="24"/>
  <c r="A190" i="24"/>
  <c r="I189" i="24"/>
  <c r="C189" i="24"/>
  <c r="B189" i="24"/>
  <c r="A189" i="24"/>
  <c r="I188" i="24"/>
  <c r="C188" i="24"/>
  <c r="B188" i="24"/>
  <c r="A188" i="24"/>
  <c r="I187" i="24"/>
  <c r="C187" i="24"/>
  <c r="B187" i="24"/>
  <c r="A187" i="24"/>
  <c r="I186" i="24"/>
  <c r="C186" i="24"/>
  <c r="B186" i="24"/>
  <c r="A186" i="24"/>
  <c r="I185" i="24"/>
  <c r="C185" i="24"/>
  <c r="B185" i="24"/>
  <c r="A185" i="24"/>
  <c r="I184" i="24"/>
  <c r="C184" i="24"/>
  <c r="B184" i="24"/>
  <c r="A184" i="24"/>
  <c r="I183" i="24"/>
  <c r="C183" i="24"/>
  <c r="B183" i="24"/>
  <c r="A183" i="24"/>
  <c r="I182" i="24"/>
  <c r="C182" i="24"/>
  <c r="B182" i="24"/>
  <c r="A182" i="24"/>
  <c r="I181" i="24"/>
  <c r="C181" i="24"/>
  <c r="B181" i="24"/>
  <c r="A181" i="24"/>
  <c r="I180" i="24"/>
  <c r="C180" i="24"/>
  <c r="B180" i="24"/>
  <c r="A180" i="24"/>
  <c r="I179" i="24"/>
  <c r="C179" i="24"/>
  <c r="B179" i="24"/>
  <c r="A179" i="24"/>
  <c r="I178" i="24"/>
  <c r="C178" i="24"/>
  <c r="B178" i="24"/>
  <c r="A178" i="24"/>
  <c r="I177" i="24"/>
  <c r="C177" i="24"/>
  <c r="B177" i="24"/>
  <c r="A177" i="24"/>
  <c r="I176" i="24"/>
  <c r="C176" i="24"/>
  <c r="B176" i="24"/>
  <c r="A176" i="24"/>
  <c r="I175" i="24"/>
  <c r="C175" i="24"/>
  <c r="B175" i="24"/>
  <c r="A175" i="24"/>
  <c r="I174" i="24"/>
  <c r="C174" i="24"/>
  <c r="B174" i="24"/>
  <c r="A174" i="24"/>
  <c r="I173" i="24"/>
  <c r="C173" i="24"/>
  <c r="B173" i="24"/>
  <c r="A173" i="24"/>
  <c r="I172" i="24"/>
  <c r="C172" i="24"/>
  <c r="B172" i="24"/>
  <c r="A172" i="24"/>
  <c r="I171" i="24"/>
  <c r="C171" i="24"/>
  <c r="B171" i="24"/>
  <c r="A171" i="24"/>
  <c r="I170" i="24"/>
  <c r="C170" i="24"/>
  <c r="B170" i="24"/>
  <c r="A170" i="24"/>
  <c r="I169" i="24"/>
  <c r="C169" i="24"/>
  <c r="B169" i="24"/>
  <c r="A169" i="24"/>
  <c r="I168" i="24"/>
  <c r="C168" i="24"/>
  <c r="B168" i="24"/>
  <c r="A168" i="24"/>
  <c r="I167" i="24"/>
  <c r="C167" i="24"/>
  <c r="B167" i="24"/>
  <c r="A167" i="24"/>
  <c r="I166" i="24"/>
  <c r="C166" i="24"/>
  <c r="B166" i="24"/>
  <c r="A166" i="24"/>
  <c r="I165" i="24"/>
  <c r="C165" i="24"/>
  <c r="B165" i="24"/>
  <c r="A165" i="24"/>
  <c r="I164" i="24"/>
  <c r="C164" i="24"/>
  <c r="B164" i="24"/>
  <c r="A164" i="24"/>
  <c r="I163" i="24"/>
  <c r="C163" i="24"/>
  <c r="B163" i="24"/>
  <c r="A163" i="24"/>
  <c r="I162" i="24"/>
  <c r="C162" i="24"/>
  <c r="B162" i="24"/>
  <c r="A162" i="24"/>
  <c r="I161" i="24"/>
  <c r="C161" i="24"/>
  <c r="B161" i="24"/>
  <c r="A161" i="24"/>
  <c r="I160" i="24"/>
  <c r="C160" i="24"/>
  <c r="B160" i="24"/>
  <c r="A160" i="24"/>
  <c r="I159" i="24"/>
  <c r="C159" i="24"/>
  <c r="B159" i="24"/>
  <c r="A159" i="24"/>
  <c r="I158" i="24"/>
  <c r="C158" i="24"/>
  <c r="B158" i="24"/>
  <c r="A158" i="24"/>
  <c r="I157" i="24"/>
  <c r="C157" i="24"/>
  <c r="B157" i="24"/>
  <c r="A157" i="24"/>
  <c r="I156" i="24"/>
  <c r="C156" i="24"/>
  <c r="B156" i="24"/>
  <c r="A156" i="24"/>
  <c r="I155" i="24"/>
  <c r="C155" i="24"/>
  <c r="B155" i="24"/>
  <c r="A155" i="24"/>
  <c r="I154" i="24"/>
  <c r="C154" i="24"/>
  <c r="B154" i="24"/>
  <c r="A154" i="24"/>
  <c r="I153" i="24"/>
  <c r="C153" i="24"/>
  <c r="B153" i="24"/>
  <c r="A153" i="24"/>
  <c r="I152" i="24"/>
  <c r="C152" i="24"/>
  <c r="B152" i="24"/>
  <c r="A152" i="24"/>
  <c r="I151" i="24"/>
  <c r="C151" i="24"/>
  <c r="B151" i="24"/>
  <c r="A151" i="24"/>
  <c r="I150" i="24"/>
  <c r="C150" i="24"/>
  <c r="B150" i="24"/>
  <c r="A150" i="24"/>
  <c r="I149" i="24"/>
  <c r="C149" i="24"/>
  <c r="B149" i="24"/>
  <c r="A149" i="24"/>
  <c r="I148" i="24"/>
  <c r="C148" i="24"/>
  <c r="B148" i="24"/>
  <c r="A148" i="24"/>
  <c r="I147" i="24"/>
  <c r="C147" i="24"/>
  <c r="B147" i="24"/>
  <c r="A147" i="24"/>
  <c r="I146" i="24"/>
  <c r="C146" i="24"/>
  <c r="B146" i="24"/>
  <c r="A146" i="24"/>
  <c r="I145" i="24"/>
  <c r="C145" i="24"/>
  <c r="B145" i="24"/>
  <c r="A145" i="24"/>
  <c r="I144" i="24"/>
  <c r="C144" i="24"/>
  <c r="B144" i="24"/>
  <c r="A144" i="24"/>
  <c r="I143" i="24"/>
  <c r="C143" i="24"/>
  <c r="B143" i="24"/>
  <c r="A143" i="24"/>
  <c r="I142" i="24"/>
  <c r="C142" i="24"/>
  <c r="B142" i="24"/>
  <c r="A142" i="24"/>
  <c r="I141" i="24"/>
  <c r="C141" i="24"/>
  <c r="B141" i="24"/>
  <c r="A141" i="24"/>
  <c r="I140" i="24"/>
  <c r="C140" i="24"/>
  <c r="B140" i="24"/>
  <c r="A140" i="24"/>
  <c r="I139" i="24"/>
  <c r="C139" i="24"/>
  <c r="B139" i="24"/>
  <c r="A139" i="24"/>
  <c r="I138" i="24"/>
  <c r="C138" i="24"/>
  <c r="B138" i="24"/>
  <c r="A138" i="24"/>
  <c r="I137" i="24"/>
  <c r="C137" i="24"/>
  <c r="B137" i="24"/>
  <c r="A137" i="24"/>
  <c r="I136" i="24"/>
  <c r="C136" i="24"/>
  <c r="B136" i="24"/>
  <c r="A136" i="24"/>
  <c r="I135" i="24"/>
  <c r="C135" i="24"/>
  <c r="B135" i="24"/>
  <c r="A135" i="24"/>
  <c r="I134" i="24"/>
  <c r="C134" i="24"/>
  <c r="B134" i="24"/>
  <c r="A134" i="24"/>
  <c r="I133" i="24"/>
  <c r="C133" i="24"/>
  <c r="B133" i="24"/>
  <c r="A133" i="24"/>
  <c r="I132" i="24"/>
  <c r="C132" i="24"/>
  <c r="B132" i="24"/>
  <c r="A132" i="24"/>
  <c r="I131" i="24"/>
  <c r="C131" i="24"/>
  <c r="B131" i="24"/>
  <c r="A131" i="24"/>
  <c r="I130" i="24"/>
  <c r="C130" i="24"/>
  <c r="B130" i="24"/>
  <c r="A130" i="24"/>
  <c r="I129" i="24"/>
  <c r="C129" i="24"/>
  <c r="B129" i="24"/>
  <c r="A129" i="24"/>
  <c r="I128" i="24"/>
  <c r="C128" i="24"/>
  <c r="B128" i="24"/>
  <c r="A128" i="24"/>
  <c r="I127" i="24"/>
  <c r="C127" i="24"/>
  <c r="B127" i="24"/>
  <c r="A127" i="24"/>
  <c r="I126" i="24"/>
  <c r="C126" i="24"/>
  <c r="B126" i="24"/>
  <c r="A126" i="24"/>
  <c r="I125" i="24"/>
  <c r="C125" i="24"/>
  <c r="B125" i="24"/>
  <c r="A125" i="24"/>
  <c r="I124" i="24"/>
  <c r="C124" i="24"/>
  <c r="B124" i="24"/>
  <c r="A124" i="24"/>
  <c r="I123" i="24"/>
  <c r="C123" i="24"/>
  <c r="B123" i="24"/>
  <c r="A123" i="24"/>
  <c r="I122" i="24"/>
  <c r="C122" i="24"/>
  <c r="B122" i="24"/>
  <c r="A122" i="24"/>
  <c r="I121" i="24"/>
  <c r="C121" i="24"/>
  <c r="B121" i="24"/>
  <c r="A121" i="24"/>
  <c r="I120" i="24"/>
  <c r="C120" i="24"/>
  <c r="B120" i="24"/>
  <c r="A120" i="24"/>
  <c r="I119" i="24"/>
  <c r="C119" i="24"/>
  <c r="B119" i="24"/>
  <c r="A119" i="24"/>
  <c r="I118" i="24"/>
  <c r="C118" i="24"/>
  <c r="B118" i="24"/>
  <c r="A118" i="24"/>
  <c r="I117" i="24"/>
  <c r="C117" i="24"/>
  <c r="B117" i="24"/>
  <c r="A117" i="24"/>
  <c r="I116" i="24"/>
  <c r="C116" i="24"/>
  <c r="B116" i="24"/>
  <c r="A116" i="24"/>
  <c r="I115" i="24"/>
  <c r="C115" i="24"/>
  <c r="B115" i="24"/>
  <c r="A115" i="24"/>
  <c r="I114" i="24"/>
  <c r="C114" i="24"/>
  <c r="B114" i="24"/>
  <c r="A114" i="24"/>
  <c r="I113" i="24"/>
  <c r="C113" i="24"/>
  <c r="B113" i="24"/>
  <c r="A113" i="24"/>
  <c r="I112" i="24"/>
  <c r="C112" i="24"/>
  <c r="B112" i="24"/>
  <c r="A112" i="24"/>
  <c r="I111" i="24"/>
  <c r="C111" i="24"/>
  <c r="B111" i="24"/>
  <c r="A111" i="24"/>
  <c r="I110" i="24"/>
  <c r="C110" i="24"/>
  <c r="B110" i="24"/>
  <c r="A110" i="24"/>
  <c r="I109" i="24"/>
  <c r="C109" i="24"/>
  <c r="B109" i="24"/>
  <c r="A109" i="24"/>
  <c r="I108" i="24"/>
  <c r="C108" i="24"/>
  <c r="B108" i="24"/>
  <c r="A108" i="24"/>
  <c r="I107" i="24"/>
  <c r="C107" i="24"/>
  <c r="B107" i="24"/>
  <c r="A107" i="24"/>
  <c r="I106" i="24"/>
  <c r="C106" i="24"/>
  <c r="B106" i="24"/>
  <c r="A106" i="24"/>
  <c r="I105" i="24"/>
  <c r="C105" i="24"/>
  <c r="B105" i="24"/>
  <c r="A105" i="24"/>
  <c r="I104" i="24"/>
  <c r="C104" i="24"/>
  <c r="B104" i="24"/>
  <c r="A104" i="24"/>
  <c r="I103" i="24"/>
  <c r="C103" i="24"/>
  <c r="B103" i="24"/>
  <c r="A103" i="24"/>
  <c r="I102" i="24"/>
  <c r="C102" i="24"/>
  <c r="B102" i="24"/>
  <c r="A102" i="24"/>
  <c r="I101" i="24"/>
  <c r="C101" i="24"/>
  <c r="B101" i="24"/>
  <c r="A101" i="24"/>
  <c r="I100" i="24"/>
  <c r="C100" i="24"/>
  <c r="B100" i="24"/>
  <c r="A100" i="24"/>
  <c r="I99" i="24"/>
  <c r="C99" i="24"/>
  <c r="B99" i="24"/>
  <c r="A99" i="24"/>
  <c r="I98" i="24"/>
  <c r="C98" i="24"/>
  <c r="B98" i="24"/>
  <c r="A98" i="24"/>
  <c r="I97" i="24"/>
  <c r="C97" i="24"/>
  <c r="B97" i="24"/>
  <c r="A97" i="24"/>
  <c r="I96" i="24"/>
  <c r="C96" i="24"/>
  <c r="B96" i="24"/>
  <c r="A96" i="24"/>
  <c r="I95" i="24"/>
  <c r="C95" i="24"/>
  <c r="B95" i="24"/>
  <c r="A95" i="24"/>
  <c r="I94" i="24"/>
  <c r="C94" i="24"/>
  <c r="B94" i="24"/>
  <c r="A94" i="24"/>
  <c r="I93" i="24"/>
  <c r="C93" i="24"/>
  <c r="B93" i="24"/>
  <c r="A93" i="24"/>
  <c r="I92" i="24"/>
  <c r="C92" i="24"/>
  <c r="B92" i="24"/>
  <c r="A92" i="24"/>
  <c r="I91" i="24"/>
  <c r="C91" i="24"/>
  <c r="B91" i="24"/>
  <c r="A91" i="24"/>
  <c r="I90" i="24"/>
  <c r="C90" i="24"/>
  <c r="B90" i="24"/>
  <c r="A90" i="24"/>
  <c r="I89" i="24"/>
  <c r="C89" i="24"/>
  <c r="B89" i="24"/>
  <c r="A89" i="24"/>
  <c r="I88" i="24"/>
  <c r="C88" i="24"/>
  <c r="B88" i="24"/>
  <c r="A88" i="24"/>
  <c r="I87" i="24"/>
  <c r="C87" i="24"/>
  <c r="B87" i="24"/>
  <c r="A87" i="24"/>
  <c r="I86" i="24"/>
  <c r="C86" i="24"/>
  <c r="B86" i="24"/>
  <c r="A86" i="24"/>
  <c r="I85" i="24"/>
  <c r="C85" i="24"/>
  <c r="B85" i="24"/>
  <c r="A85" i="24"/>
  <c r="I84" i="24"/>
  <c r="C84" i="24"/>
  <c r="B84" i="24"/>
  <c r="A84" i="24"/>
  <c r="I83" i="24"/>
  <c r="C83" i="24"/>
  <c r="B83" i="24"/>
  <c r="A83" i="24"/>
  <c r="I82" i="24"/>
  <c r="C82" i="24"/>
  <c r="B82" i="24"/>
  <c r="A82" i="24"/>
  <c r="I81" i="24"/>
  <c r="C81" i="24"/>
  <c r="B81" i="24"/>
  <c r="A81" i="24"/>
  <c r="I80" i="24"/>
  <c r="C80" i="24"/>
  <c r="B80" i="24"/>
  <c r="A80" i="24"/>
  <c r="I79" i="24"/>
  <c r="C79" i="24"/>
  <c r="B79" i="24"/>
  <c r="A79" i="24"/>
  <c r="I78" i="24"/>
  <c r="C78" i="24"/>
  <c r="B78" i="24"/>
  <c r="A78" i="24"/>
  <c r="I77" i="24"/>
  <c r="C77" i="24"/>
  <c r="B77" i="24"/>
  <c r="A77" i="24"/>
  <c r="I76" i="24"/>
  <c r="C76" i="24"/>
  <c r="B76" i="24"/>
  <c r="A76" i="24"/>
  <c r="I75" i="24"/>
  <c r="C75" i="24"/>
  <c r="B75" i="24"/>
  <c r="A75" i="24"/>
  <c r="I74" i="24"/>
  <c r="C74" i="24"/>
  <c r="B74" i="24"/>
  <c r="A74" i="24"/>
  <c r="I73" i="24"/>
  <c r="C73" i="24"/>
  <c r="B73" i="24"/>
  <c r="A73" i="24"/>
  <c r="I72" i="24"/>
  <c r="C72" i="24"/>
  <c r="B72" i="24"/>
  <c r="A72" i="24"/>
  <c r="I71" i="24"/>
  <c r="C71" i="24"/>
  <c r="B71" i="24"/>
  <c r="A71" i="24"/>
  <c r="I70" i="24"/>
  <c r="C70" i="24"/>
  <c r="B70" i="24"/>
  <c r="A70" i="24"/>
  <c r="I69" i="24"/>
  <c r="C69" i="24"/>
  <c r="B69" i="24"/>
  <c r="A69" i="24"/>
  <c r="I68" i="24"/>
  <c r="C68" i="24"/>
  <c r="B68" i="24"/>
  <c r="A68" i="24"/>
  <c r="I67" i="24"/>
  <c r="C67" i="24"/>
  <c r="B67" i="24"/>
  <c r="A67" i="24"/>
  <c r="I66" i="24"/>
  <c r="C66" i="24"/>
  <c r="B66" i="24"/>
  <c r="A66" i="24"/>
  <c r="I65" i="24"/>
  <c r="C65" i="24"/>
  <c r="B65" i="24"/>
  <c r="A65" i="24"/>
  <c r="I64" i="24"/>
  <c r="C64" i="24"/>
  <c r="B64" i="24"/>
  <c r="A64" i="24"/>
  <c r="I63" i="24"/>
  <c r="C63" i="24"/>
  <c r="B63" i="24"/>
  <c r="A63" i="24"/>
  <c r="I62" i="24"/>
  <c r="C62" i="24"/>
  <c r="B62" i="24"/>
  <c r="A62" i="24"/>
  <c r="I61" i="24"/>
  <c r="C61" i="24"/>
  <c r="B61" i="24"/>
  <c r="A61" i="24"/>
  <c r="I60" i="24"/>
  <c r="C60" i="24"/>
  <c r="B60" i="24"/>
  <c r="A60" i="24"/>
  <c r="I59" i="24"/>
  <c r="C59" i="24"/>
  <c r="B59" i="24"/>
  <c r="A59" i="24"/>
  <c r="I58" i="24"/>
  <c r="C58" i="24"/>
  <c r="B58" i="24"/>
  <c r="A58" i="24"/>
  <c r="I57" i="24"/>
  <c r="C57" i="24"/>
  <c r="B57" i="24"/>
  <c r="A57" i="24"/>
  <c r="I56" i="24"/>
  <c r="C56" i="24"/>
  <c r="B56" i="24"/>
  <c r="A56" i="24"/>
  <c r="I55" i="24"/>
  <c r="C55" i="24"/>
  <c r="B55" i="24"/>
  <c r="A55" i="24"/>
  <c r="I54" i="24"/>
  <c r="C54" i="24"/>
  <c r="B54" i="24"/>
  <c r="A54" i="24"/>
  <c r="I53" i="24"/>
  <c r="C53" i="24"/>
  <c r="B53" i="24"/>
  <c r="A53" i="24"/>
  <c r="I52" i="24"/>
  <c r="C52" i="24"/>
  <c r="B52" i="24"/>
  <c r="A52" i="24"/>
  <c r="I51" i="24"/>
  <c r="C51" i="24"/>
  <c r="B51" i="24"/>
  <c r="A51" i="24"/>
  <c r="I50" i="24"/>
  <c r="C50" i="24"/>
  <c r="B50" i="24"/>
  <c r="A50" i="24"/>
  <c r="I49" i="24"/>
  <c r="C49" i="24"/>
  <c r="B49" i="24"/>
  <c r="A49" i="24"/>
  <c r="I48" i="24"/>
  <c r="C48" i="24"/>
  <c r="B48" i="24"/>
  <c r="A48" i="24"/>
  <c r="I47" i="24"/>
  <c r="C47" i="24"/>
  <c r="B47" i="24"/>
  <c r="A47" i="24"/>
  <c r="I46" i="24"/>
  <c r="C46" i="24"/>
  <c r="B46" i="24"/>
  <c r="A46" i="24"/>
  <c r="I45" i="24"/>
  <c r="C45" i="24"/>
  <c r="B45" i="24"/>
  <c r="A45" i="24"/>
  <c r="I44" i="24"/>
  <c r="C44" i="24"/>
  <c r="B44" i="24"/>
  <c r="A44" i="24"/>
  <c r="I43" i="24"/>
  <c r="C43" i="24"/>
  <c r="B43" i="24"/>
  <c r="A43" i="24"/>
  <c r="I42" i="24"/>
  <c r="C42" i="24"/>
  <c r="B42" i="24"/>
  <c r="A42" i="24"/>
  <c r="I41" i="24"/>
  <c r="C41" i="24"/>
  <c r="B41" i="24"/>
  <c r="A41" i="24"/>
  <c r="I40" i="24"/>
  <c r="C40" i="24"/>
  <c r="B40" i="24"/>
  <c r="A40" i="24"/>
  <c r="I39" i="24"/>
  <c r="C39" i="24"/>
  <c r="B39" i="24"/>
  <c r="A39" i="24"/>
  <c r="I38" i="24"/>
  <c r="C38" i="24"/>
  <c r="B38" i="24"/>
  <c r="A38" i="24"/>
  <c r="I37" i="24"/>
  <c r="C37" i="24"/>
  <c r="B37" i="24"/>
  <c r="A37" i="24"/>
  <c r="I36" i="24"/>
  <c r="C36" i="24"/>
  <c r="B36" i="24"/>
  <c r="A36" i="24"/>
  <c r="I35" i="24"/>
  <c r="C35" i="24"/>
  <c r="B35" i="24"/>
  <c r="A35" i="24"/>
  <c r="I34" i="24"/>
  <c r="C34" i="24"/>
  <c r="B34" i="24"/>
  <c r="A34" i="24"/>
  <c r="I33" i="24"/>
  <c r="C33" i="24"/>
  <c r="B33" i="24"/>
  <c r="A33" i="24"/>
  <c r="I32" i="24"/>
  <c r="C32" i="24"/>
  <c r="B32" i="24"/>
  <c r="A32" i="24"/>
  <c r="I31" i="24"/>
  <c r="C31" i="24"/>
  <c r="B31" i="24"/>
  <c r="A31" i="24"/>
  <c r="I30" i="24"/>
  <c r="C30" i="24"/>
  <c r="B30" i="24"/>
  <c r="A30" i="24"/>
  <c r="I29" i="24"/>
  <c r="C29" i="24"/>
  <c r="B29" i="24"/>
  <c r="A29" i="24"/>
  <c r="I28" i="24"/>
  <c r="C28" i="24"/>
  <c r="B28" i="24"/>
  <c r="A28" i="24"/>
  <c r="I27" i="24"/>
  <c r="C27" i="24"/>
  <c r="B27" i="24"/>
  <c r="A27" i="24"/>
  <c r="I26" i="24"/>
  <c r="C26" i="24"/>
  <c r="B26" i="24"/>
  <c r="A26" i="24"/>
  <c r="I25" i="24"/>
  <c r="C25" i="24"/>
  <c r="B25" i="24"/>
  <c r="A25" i="24"/>
  <c r="I24" i="24"/>
  <c r="C24" i="24"/>
  <c r="B24" i="24"/>
  <c r="A24" i="24"/>
  <c r="I23" i="24"/>
  <c r="C23" i="24"/>
  <c r="B23" i="24"/>
  <c r="A23" i="24"/>
  <c r="I22" i="24"/>
  <c r="C22" i="24"/>
  <c r="B22" i="24"/>
  <c r="A22" i="24"/>
  <c r="I21" i="24"/>
  <c r="C21" i="24"/>
  <c r="B21" i="24"/>
  <c r="A21" i="24"/>
  <c r="I20" i="24"/>
  <c r="C20" i="24"/>
  <c r="B20" i="24"/>
  <c r="A20" i="24"/>
  <c r="I19" i="24"/>
  <c r="C19" i="24"/>
  <c r="B19" i="24"/>
  <c r="A19" i="24"/>
  <c r="I18" i="24"/>
  <c r="C18" i="24"/>
  <c r="B18" i="24"/>
  <c r="A18" i="24"/>
  <c r="I17" i="24"/>
  <c r="C17" i="24"/>
  <c r="B17" i="24"/>
  <c r="A17" i="24"/>
  <c r="I16" i="24"/>
  <c r="C16" i="24"/>
  <c r="B16" i="24"/>
  <c r="A16" i="24"/>
  <c r="I15" i="24"/>
  <c r="C15" i="24"/>
  <c r="B15" i="24"/>
  <c r="A15" i="24"/>
  <c r="I14" i="24"/>
  <c r="C14" i="24"/>
  <c r="B14" i="24"/>
  <c r="A14" i="24"/>
  <c r="I13" i="24"/>
  <c r="C13" i="24"/>
  <c r="B13" i="24"/>
  <c r="A13" i="24"/>
  <c r="I12" i="24"/>
  <c r="C12" i="24"/>
  <c r="B12" i="24"/>
  <c r="A12" i="24"/>
  <c r="I11" i="24"/>
  <c r="C11" i="24"/>
  <c r="B11" i="24"/>
  <c r="A11" i="24"/>
  <c r="I10" i="24"/>
  <c r="C10" i="24"/>
  <c r="B10" i="24"/>
  <c r="A10" i="24"/>
  <c r="I9" i="24"/>
  <c r="C9" i="24"/>
  <c r="B9" i="24"/>
  <c r="A9" i="24"/>
  <c r="I8" i="24"/>
  <c r="C8" i="24"/>
  <c r="B8" i="24"/>
  <c r="A8" i="24"/>
  <c r="I7" i="24"/>
  <c r="C7" i="24"/>
  <c r="B7" i="24"/>
  <c r="A7" i="24"/>
  <c r="I6" i="24"/>
  <c r="C6" i="24"/>
  <c r="B6" i="24"/>
  <c r="A6" i="24"/>
  <c r="I5" i="24"/>
  <c r="C5" i="24"/>
  <c r="B5" i="24"/>
  <c r="A5" i="24"/>
  <c r="I4" i="24"/>
  <c r="C4" i="24"/>
  <c r="B4" i="24"/>
  <c r="A4" i="24"/>
  <c r="I3" i="24"/>
  <c r="C3" i="24"/>
  <c r="B3" i="24"/>
  <c r="A3" i="24"/>
  <c r="I2" i="24"/>
  <c r="C2" i="24"/>
  <c r="B2" i="24"/>
  <c r="A2" i="24"/>
  <c r="AU2" i="14" l="1"/>
  <c r="AV2" i="14"/>
  <c r="AW2" i="14"/>
  <c r="AX2" i="14"/>
  <c r="AY2" i="14"/>
  <c r="AZ2" i="14"/>
  <c r="BA2" i="14"/>
  <c r="AU1" i="14"/>
  <c r="C14" i="14"/>
  <c r="B14" i="14"/>
  <c r="AG1" i="14"/>
  <c r="Z1" i="14"/>
  <c r="S1" i="14"/>
  <c r="L1" i="14"/>
  <c r="E1" i="14"/>
  <c r="AG1" i="21"/>
  <c r="Z1" i="21"/>
  <c r="S1" i="21"/>
  <c r="L1" i="21"/>
  <c r="E1" i="21"/>
  <c r="AN2" i="21"/>
  <c r="AO2" i="21"/>
  <c r="AP2" i="21"/>
  <c r="AQ2" i="21"/>
  <c r="AR2" i="21"/>
  <c r="AS2" i="21"/>
  <c r="AT2" i="21"/>
  <c r="AN1" i="21"/>
  <c r="AN2" i="14"/>
  <c r="AO2" i="14"/>
  <c r="AP2" i="14"/>
  <c r="AQ2" i="14"/>
  <c r="AR2" i="14"/>
  <c r="AS2" i="14"/>
  <c r="AT2" i="14"/>
  <c r="AN1" i="14"/>
  <c r="AG1" i="22"/>
  <c r="AN2" i="22"/>
  <c r="AN1" i="22"/>
  <c r="AO2" i="22"/>
  <c r="AP2" i="22"/>
  <c r="AQ2" i="22"/>
  <c r="AR2" i="22"/>
  <c r="AS2" i="22"/>
  <c r="AT2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3" i="22"/>
  <c r="B73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B48" i="22"/>
  <c r="C47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5" i="22"/>
  <c r="B5" i="22"/>
  <c r="C4" i="22"/>
  <c r="B4" i="22"/>
  <c r="C3" i="22"/>
  <c r="B3" i="22"/>
  <c r="Z1" i="22"/>
  <c r="S1" i="22"/>
  <c r="L1" i="22"/>
  <c r="E1" i="22"/>
  <c r="C80" i="21"/>
  <c r="B80" i="21"/>
  <c r="C79" i="21"/>
  <c r="B79" i="21"/>
  <c r="C78" i="21"/>
  <c r="B78" i="21"/>
  <c r="C77" i="21"/>
  <c r="B77" i="21"/>
  <c r="C76" i="21"/>
  <c r="B76" i="21"/>
  <c r="C75" i="21"/>
  <c r="B75" i="21"/>
  <c r="C74" i="21"/>
  <c r="B74" i="21"/>
  <c r="C73" i="21"/>
  <c r="B73" i="21"/>
  <c r="C72" i="21"/>
  <c r="B72" i="21"/>
  <c r="C71" i="21"/>
  <c r="B71" i="21"/>
  <c r="C70" i="21"/>
  <c r="B70" i="21"/>
  <c r="C69" i="21"/>
  <c r="B69" i="21"/>
  <c r="C68" i="21"/>
  <c r="B68" i="21"/>
  <c r="C67" i="21"/>
  <c r="B67" i="21"/>
  <c r="C66" i="21"/>
  <c r="B66" i="21"/>
  <c r="C65" i="21"/>
  <c r="B65" i="21"/>
  <c r="C64" i="21"/>
  <c r="B64" i="21"/>
  <c r="C63" i="21"/>
  <c r="B63" i="21"/>
  <c r="C62" i="21"/>
  <c r="B62" i="21"/>
  <c r="C61" i="21"/>
  <c r="B61" i="21"/>
  <c r="C60" i="21"/>
  <c r="B60" i="21"/>
  <c r="C59" i="21"/>
  <c r="B59" i="21"/>
  <c r="C58" i="21"/>
  <c r="B58" i="21"/>
  <c r="C57" i="21"/>
  <c r="B57" i="21"/>
  <c r="C56" i="21"/>
  <c r="B56" i="21"/>
  <c r="C55" i="21"/>
  <c r="B55" i="21"/>
  <c r="C54" i="21"/>
  <c r="B54" i="21"/>
  <c r="C53" i="21"/>
  <c r="B53" i="21"/>
  <c r="C52" i="21"/>
  <c r="B52" i="21"/>
  <c r="C51" i="21"/>
  <c r="B51" i="21"/>
  <c r="C50" i="21"/>
  <c r="B50" i="21"/>
  <c r="C49" i="21"/>
  <c r="B49" i="21"/>
  <c r="C48" i="21"/>
  <c r="B48" i="21"/>
  <c r="C47" i="21"/>
  <c r="B47" i="21"/>
  <c r="C46" i="21"/>
  <c r="B46" i="21"/>
  <c r="C45" i="21"/>
  <c r="B45" i="21"/>
  <c r="C44" i="21"/>
  <c r="B44" i="21"/>
  <c r="C43" i="21"/>
  <c r="B43" i="21"/>
  <c r="C42" i="21"/>
  <c r="B42" i="21"/>
  <c r="C41" i="21"/>
  <c r="B41" i="21"/>
  <c r="C40" i="21"/>
  <c r="B40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C9" i="21"/>
  <c r="B9" i="21"/>
  <c r="C8" i="21"/>
  <c r="B8" i="21"/>
  <c r="C7" i="21"/>
  <c r="B7" i="21"/>
  <c r="C6" i="21"/>
  <c r="B6" i="21"/>
  <c r="C5" i="21"/>
  <c r="B5" i="21"/>
  <c r="C4" i="21"/>
  <c r="B4" i="21"/>
  <c r="C3" i="21"/>
  <c r="B3" i="21"/>
  <c r="C87" i="14"/>
  <c r="B87" i="14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3" i="14"/>
  <c r="B73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3" i="14"/>
  <c r="B13" i="14"/>
  <c r="C9" i="14"/>
  <c r="B9" i="14"/>
  <c r="C5" i="14"/>
  <c r="B5" i="14"/>
  <c r="C3" i="14"/>
  <c r="B3" i="14"/>
  <c r="C3" i="7"/>
  <c r="B3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</calcChain>
</file>

<file path=xl/sharedStrings.xml><?xml version="1.0" encoding="utf-8"?>
<sst xmlns="http://schemas.openxmlformats.org/spreadsheetml/2006/main" count="336" uniqueCount="171">
  <si>
    <t>Week 36</t>
  </si>
  <si>
    <t>Week 37</t>
  </si>
  <si>
    <t>Week 38</t>
  </si>
  <si>
    <t>Week 39</t>
  </si>
  <si>
    <t>Wie</t>
  </si>
  <si>
    <t>Rol</t>
  </si>
  <si>
    <t>FTE</t>
  </si>
  <si>
    <t>Project</t>
  </si>
  <si>
    <t>Name</t>
  </si>
  <si>
    <t>Role</t>
  </si>
  <si>
    <t>Employement</t>
  </si>
  <si>
    <t>BC</t>
  </si>
  <si>
    <t>Abdullah Sami</t>
  </si>
  <si>
    <t>XD</t>
  </si>
  <si>
    <t>Intern</t>
  </si>
  <si>
    <t>Charlie Elbers</t>
  </si>
  <si>
    <t>Danny Meijer</t>
  </si>
  <si>
    <t>Studio</t>
  </si>
  <si>
    <t>Davy Davidse</t>
  </si>
  <si>
    <t>Innovation</t>
  </si>
  <si>
    <t>Hannelinde van der Aa</t>
  </si>
  <si>
    <t>Jean-Paul Veenendaal</t>
  </si>
  <si>
    <t>Jeroen den Uijl</t>
  </si>
  <si>
    <t>Leadership</t>
  </si>
  <si>
    <t>Kevin Eersteling</t>
  </si>
  <si>
    <t>Flex</t>
  </si>
  <si>
    <t>Lisa van Lent</t>
  </si>
  <si>
    <t>Nauko Leong</t>
  </si>
  <si>
    <t>Nico van Driel</t>
  </si>
  <si>
    <t>Nienke Wouda</t>
  </si>
  <si>
    <t>Rob Bakkers</t>
  </si>
  <si>
    <t>Robin Tummers</t>
  </si>
  <si>
    <t>Ruben van Drongelen</t>
  </si>
  <si>
    <t>Wouter Overmeer</t>
  </si>
  <si>
    <t>Delivery</t>
  </si>
  <si>
    <t>DLL Leaza</t>
  </si>
  <si>
    <t>BDR - IoT</t>
  </si>
  <si>
    <t>BDR - IoT Meetings</t>
  </si>
  <si>
    <t>BDR - IoT Refinement</t>
  </si>
  <si>
    <t xml:space="preserve">Digital Studio </t>
  </si>
  <si>
    <t xml:space="preserve">Digital Studio -&gt; Inspire </t>
  </si>
  <si>
    <t>Digital Studio -&gt; Emerce</t>
  </si>
  <si>
    <t>Digital Studio -&gt; Branding &amp; Deliverables</t>
  </si>
  <si>
    <t>Digital Studio -&gt; XD Meeting</t>
  </si>
  <si>
    <t>Digital Studio -&gt; Portfolio Assets</t>
  </si>
  <si>
    <t>Digital Studio -&gt; Sollicitatie gesprekken</t>
  </si>
  <si>
    <t>Digital Studio -&gt; (Sales) Meetings</t>
  </si>
  <si>
    <t>Digital Studio -&gt; Website art direction</t>
  </si>
  <si>
    <t>1e Kerstdag 2018</t>
  </si>
  <si>
    <t>dinsdag</t>
  </si>
  <si>
    <t>Week 52</t>
  </si>
  <si>
    <t>2e Kerstdag 2018</t>
  </si>
  <si>
    <t>woensdag</t>
  </si>
  <si>
    <t>Oudejaarsdag 2018</t>
  </si>
  <si>
    <t>maandag</t>
  </si>
  <si>
    <t>Week 1</t>
  </si>
  <si>
    <t>Nieuwjaarsdag 2019</t>
  </si>
  <si>
    <t>Goede vrijdag 2019</t>
  </si>
  <si>
    <t>vrijdag</t>
  </si>
  <si>
    <t>Week 16</t>
  </si>
  <si>
    <t>1e Paasdag 2019</t>
  </si>
  <si>
    <t>zondag</t>
  </si>
  <si>
    <t>2e Paasdag 2019</t>
  </si>
  <si>
    <t>Week 17</t>
  </si>
  <si>
    <t>Koningsdag 2019</t>
  </si>
  <si>
    <t>zaterdag</t>
  </si>
  <si>
    <t>Bevrijdingsdag 2019</t>
  </si>
  <si>
    <t>Week 18</t>
  </si>
  <si>
    <t>Hemelvaartsdag 2019</t>
  </si>
  <si>
    <t>donderdag</t>
  </si>
  <si>
    <t>Week 22</t>
  </si>
  <si>
    <t>1e Pinksterdag 2019</t>
  </si>
  <si>
    <t>Week 23</t>
  </si>
  <si>
    <t>2e Pinksterdag 2019</t>
  </si>
  <si>
    <t>Week 24</t>
  </si>
  <si>
    <t>1e Kerstdag 2019</t>
  </si>
  <si>
    <t>2e Kerstdag 2019</t>
  </si>
  <si>
    <t>Oudejaarsdag 2019</t>
  </si>
  <si>
    <t>Regio Noord</t>
  </si>
  <si>
    <t>Regio Midden</t>
  </si>
  <si>
    <t>Regio Zuid</t>
  </si>
  <si>
    <t>Herfstvakantie</t>
  </si>
  <si>
    <t>20 oktober t/m 28 oktober 2018</t>
  </si>
  <si>
    <t>13 oktober t/m 21 oktober 2018</t>
  </si>
  <si>
    <t>Kerstvakantie</t>
  </si>
  <si>
    <t>22 december 2018 t/m 6 januari 2019</t>
  </si>
  <si>
    <t>Voorjaarsvakantie</t>
  </si>
  <si>
    <t>16 t/m 24 februari 2019</t>
  </si>
  <si>
    <t>23 februari t/m 3 maart 2019</t>
  </si>
  <si>
    <t>Meivakantie</t>
  </si>
  <si>
    <t>27 april t/m 5 mei 2019</t>
  </si>
  <si>
    <t>Zomervakantie</t>
  </si>
  <si>
    <t>13 juli t/m 25 augustus 2019</t>
  </si>
  <si>
    <t>20 juli t/m 1 september 2019</t>
  </si>
  <si>
    <t>6 juli t/m 18 augustus 2019</t>
  </si>
  <si>
    <t>Yes</t>
  </si>
  <si>
    <t>No</t>
  </si>
  <si>
    <t>Phase - agreed ET/ES</t>
  </si>
  <si>
    <t>Phase - original ES</t>
  </si>
  <si>
    <t>Title</t>
  </si>
  <si>
    <t>Chargeable</t>
  </si>
  <si>
    <t>01 Solution Architecture / Plan</t>
  </si>
  <si>
    <t>01 Solution Architecture</t>
  </si>
  <si>
    <t>ABN</t>
  </si>
  <si>
    <t>02 Analyze</t>
  </si>
  <si>
    <t>02 Business Process Requirements</t>
  </si>
  <si>
    <t>ABN BD</t>
  </si>
  <si>
    <t>03 Design</t>
  </si>
  <si>
    <t>03 Design workshop</t>
  </si>
  <si>
    <t>Ahold</t>
  </si>
  <si>
    <t>04 Build</t>
  </si>
  <si>
    <t>04 Design</t>
  </si>
  <si>
    <t>ANWB</t>
  </si>
  <si>
    <t>05 Test</t>
  </si>
  <si>
    <t>05 Build</t>
  </si>
  <si>
    <t>ANWB BD</t>
  </si>
  <si>
    <t>06 Deploy</t>
  </si>
  <si>
    <t>06 Validation workshop</t>
  </si>
  <si>
    <t>Arval BD</t>
  </si>
  <si>
    <t>07 Training</t>
  </si>
  <si>
    <t>07 Integration design workshop</t>
  </si>
  <si>
    <t>APG</t>
  </si>
  <si>
    <t>13 Integration Design</t>
  </si>
  <si>
    <t>08 Integration blueprint</t>
  </si>
  <si>
    <t>APG BD</t>
  </si>
  <si>
    <t>BDR</t>
  </si>
  <si>
    <t>14 Integration Build</t>
  </si>
  <si>
    <t>09 Technical design</t>
  </si>
  <si>
    <t>BDR Group</t>
  </si>
  <si>
    <t>BDR IoT</t>
  </si>
  <si>
    <t>11 Training</t>
  </si>
  <si>
    <t>BDR Rehmeha</t>
  </si>
  <si>
    <t>12 Test</t>
  </si>
  <si>
    <t>Cendris BD</t>
  </si>
  <si>
    <t>Congres - DIS</t>
  </si>
  <si>
    <t>CZ</t>
  </si>
  <si>
    <t>CZ BD</t>
  </si>
  <si>
    <t>Digital Studio Intern</t>
  </si>
  <si>
    <t>DLL</t>
  </si>
  <si>
    <t>Emerce</t>
  </si>
  <si>
    <t>GroenLeven</t>
  </si>
  <si>
    <t>GroenLeven BD</t>
  </si>
  <si>
    <t>Inspire prep</t>
  </si>
  <si>
    <t>JDE</t>
  </si>
  <si>
    <t>Non Studio</t>
  </si>
  <si>
    <t>Non Studio - Chargeable</t>
  </si>
  <si>
    <t>OxyCoin BD</t>
  </si>
  <si>
    <t>Parteon</t>
  </si>
  <si>
    <t>Pharma Cris BD</t>
  </si>
  <si>
    <t>Philips BD</t>
  </si>
  <si>
    <t>PWN</t>
  </si>
  <si>
    <t>PWN BD</t>
  </si>
  <si>
    <t>Training</t>
  </si>
  <si>
    <t>Vacation</t>
  </si>
  <si>
    <t>Vitens</t>
  </si>
  <si>
    <t>Vitens BD</t>
  </si>
  <si>
    <t>Ziek</t>
  </si>
  <si>
    <t>Year</t>
  </si>
  <si>
    <t>Month</t>
  </si>
  <si>
    <t>Week</t>
  </si>
  <si>
    <t>Date</t>
  </si>
  <si>
    <t>Employee</t>
  </si>
  <si>
    <t>Hours</t>
  </si>
  <si>
    <t>Task description</t>
  </si>
  <si>
    <t>Time Entry instructions  (everyone)</t>
  </si>
  <si>
    <t>Go to the "Timesheet" tab</t>
  </si>
  <si>
    <t>Fill in columns "date", "employee" and "hours" for every day you worked on the project</t>
  </si>
  <si>
    <t>DO NOT change columns "year", "month" and "week" - these are auto calculated</t>
  </si>
  <si>
    <t>Add a description in "Task description" column to indicate on which activities the hours are spend on. Please be as descriptive as possible.</t>
  </si>
  <si>
    <t>Select the corresponding project form the "Project" dropdown. If you cannot find your project, please leave this blank.</t>
  </si>
  <si>
    <t>Note: DO NOT change hours recorded in previous months unless explicitly instructed by PM to do a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</si>
</sst>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13]d/mmm;@"/>
    <numFmt numFmtId="165" formatCode="_ [$€-2]\ * #,##0.00_ ;_ [$€-2]\ * \-#,##0.00_ ;_ [$€-2]\ * &quot;-&quot;??_ ;_ @_ "/>
    <numFmt numFmtId="166" formatCode="#,##0_ ;\-#,##0\ "/>
    <numFmt numFmtId="167" formatCode="#,##0.0_ ;\-#,##0.0\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165" fontId="4" fillId="0" borderId="0"/>
  </cellStyleXfs>
  <cellXfs count="77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1" xfId="0" applyFill="1" applyBorder="1"/>
    <xf numFmtId="15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4" borderId="5" xfId="0" applyFont="1" applyFill="1" applyBorder="1" applyAlignment="1">
      <alignment horizontal="center" wrapText="1"/>
    </xf>
    <xf numFmtId="0" fontId="0" fillId="0" borderId="5" xfId="0" applyBorder="1" applyAlignment="1">
      <alignment wrapText="1"/>
    </xf>
    <xf numFmtId="164" fontId="0" fillId="4" borderId="8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3" fillId="5" borderId="5" xfId="0" applyFont="1" applyFill="1" applyBorder="1" applyAlignment="1">
      <alignment wrapText="1"/>
    </xf>
    <xf numFmtId="0" fontId="2" fillId="5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0" xfId="0" applyFont="1" applyFill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1" fillId="2" borderId="12" xfId="2" applyFont="1" applyFill="1" applyBorder="1"/>
    <xf numFmtId="165" fontId="1" fillId="2" borderId="13" xfId="2" applyFont="1" applyFill="1" applyBorder="1"/>
    <xf numFmtId="165" fontId="1" fillId="2" borderId="14" xfId="2" applyFont="1" applyFill="1" applyBorder="1"/>
    <xf numFmtId="0" fontId="4" fillId="0" borderId="0" xfId="2" applyNumberFormat="1"/>
    <xf numFmtId="0" fontId="1" fillId="0" borderId="0" xfId="2" applyNumberFormat="1" applyFont="1"/>
    <xf numFmtId="0" fontId="5" fillId="0" borderId="0" xfId="2" applyNumberFormat="1" applyFont="1"/>
    <xf numFmtId="165" fontId="1" fillId="4" borderId="15" xfId="2" applyFont="1" applyFill="1" applyBorder="1" applyAlignment="1">
      <alignment horizontal="center" vertical="center" wrapText="1"/>
    </xf>
    <xf numFmtId="165" fontId="4" fillId="0" borderId="16" xfId="2" applyFill="1" applyBorder="1"/>
    <xf numFmtId="165" fontId="4" fillId="0" borderId="1" xfId="2" applyFill="1" applyBorder="1"/>
    <xf numFmtId="166" fontId="4" fillId="0" borderId="1" xfId="2" applyNumberFormat="1" applyFill="1" applyBorder="1"/>
    <xf numFmtId="167" fontId="4" fillId="0" borderId="1" xfId="2" applyNumberFormat="1" applyFill="1" applyBorder="1"/>
    <xf numFmtId="0" fontId="6" fillId="0" borderId="0" xfId="2" applyNumberFormat="1" applyFont="1"/>
    <xf numFmtId="0" fontId="7" fillId="0" borderId="0" xfId="2" applyNumberFormat="1" applyFont="1"/>
    <xf numFmtId="165" fontId="4" fillId="0" borderId="17" xfId="2" applyBorder="1" applyAlignment="1">
      <alignment horizontal="left" vertical="center" wrapText="1"/>
    </xf>
    <xf numFmtId="165" fontId="4" fillId="0" borderId="17" xfId="2" applyBorder="1" applyAlignment="1">
      <alignment horizontal="center" vertical="center" wrapText="1"/>
    </xf>
    <xf numFmtId="0" fontId="8" fillId="0" borderId="0" xfId="2" applyNumberFormat="1" applyFont="1"/>
    <xf numFmtId="165" fontId="4" fillId="0" borderId="18" xfId="2" applyFill="1" applyBorder="1"/>
    <xf numFmtId="165" fontId="4" fillId="0" borderId="19" xfId="2" applyFill="1" applyBorder="1"/>
    <xf numFmtId="1" fontId="0" fillId="0" borderId="0" xfId="1" applyNumberFormat="1" applyFont="1" applyAlignment="1">
      <alignment horizontal="center"/>
    </xf>
    <xf numFmtId="1" fontId="0" fillId="0" borderId="0" xfId="1" applyNumberFormat="1" applyFont="1" applyFill="1" applyAlignment="1">
      <alignment horizontal="center"/>
    </xf>
    <xf numFmtId="165" fontId="4" fillId="0" borderId="20" xfId="2" applyBorder="1" applyAlignment="1">
      <alignment horizontal="left" vertical="center" wrapText="1"/>
    </xf>
    <xf numFmtId="165" fontId="4" fillId="0" borderId="20" xfId="2" applyBorder="1" applyAlignment="1">
      <alignment horizontal="center" vertical="center" wrapText="1"/>
    </xf>
    <xf numFmtId="165" fontId="9" fillId="0" borderId="0" xfId="2" applyFont="1" applyAlignment="1">
      <alignment horizontal="center" vertical="center"/>
    </xf>
    <xf numFmtId="166" fontId="9" fillId="0" borderId="0" xfId="2" applyNumberFormat="1" applyFont="1" applyAlignment="1">
      <alignment horizontal="center" vertical="center"/>
    </xf>
    <xf numFmtId="165" fontId="9" fillId="0" borderId="0" xfId="2" applyNumberFormat="1" applyFont="1" applyAlignment="1">
      <alignment horizontal="center" vertical="center"/>
    </xf>
    <xf numFmtId="167" fontId="9" fillId="0" borderId="0" xfId="2" applyNumberFormat="1" applyFont="1" applyAlignment="1">
      <alignment horizontal="center" vertical="center"/>
    </xf>
    <xf numFmtId="165" fontId="9" fillId="0" borderId="0" xfId="2" applyFont="1"/>
    <xf numFmtId="0" fontId="10" fillId="6" borderId="0" xfId="2" applyNumberFormat="1" applyFont="1" applyFill="1" applyAlignment="1">
      <alignment horizontal="center"/>
    </xf>
    <xf numFmtId="14" fontId="10" fillId="0" borderId="0" xfId="2" applyNumberFormat="1" applyFont="1" applyFill="1" applyAlignment="1">
      <alignment horizontal="center"/>
    </xf>
    <xf numFmtId="49" fontId="9" fillId="0" borderId="0" xfId="2" applyNumberFormat="1" applyFont="1" applyAlignment="1">
      <alignment horizontal="center"/>
    </xf>
    <xf numFmtId="2" fontId="10" fillId="0" borderId="0" xfId="2" applyNumberFormat="1" applyFont="1" applyAlignment="1">
      <alignment horizontal="center"/>
    </xf>
    <xf numFmtId="0" fontId="9" fillId="0" borderId="0" xfId="2" applyNumberFormat="1" applyFont="1" applyAlignment="1">
      <alignment horizontal="left"/>
    </xf>
    <xf numFmtId="0" fontId="9" fillId="0" borderId="0" xfId="2" applyNumberFormat="1" applyFont="1" applyAlignment="1">
      <alignment horizontal="center" vertical="center"/>
    </xf>
    <xf numFmtId="165" fontId="11" fillId="6" borderId="0" xfId="2" applyFont="1" applyFill="1" applyAlignment="1">
      <alignment horizontal="center" vertical="center"/>
    </xf>
    <xf numFmtId="165" fontId="9" fillId="0" borderId="0" xfId="2" applyFont="1" applyAlignment="1">
      <alignment horizontal="center"/>
    </xf>
    <xf numFmtId="166" fontId="9" fillId="0" borderId="0" xfId="2" applyNumberFormat="1" applyFont="1" applyAlignment="1">
      <alignment horizontal="center"/>
    </xf>
    <xf numFmtId="165" fontId="9" fillId="0" borderId="0" xfId="2" applyNumberFormat="1" applyFont="1" applyAlignment="1">
      <alignment horizontal="center"/>
    </xf>
    <xf numFmtId="167" fontId="9" fillId="0" borderId="0" xfId="2" applyNumberFormat="1" applyFont="1" applyAlignment="1">
      <alignment horizontal="center"/>
    </xf>
    <xf numFmtId="165" fontId="4" fillId="0" borderId="0" xfId="2"/>
    <xf numFmtId="165" fontId="1" fillId="0" borderId="0" xfId="2" applyFont="1"/>
    <xf numFmtId="165" fontId="4" fillId="0" borderId="0" xfId="2" applyFill="1"/>
  </cellXfs>
  <cellStyles count="3">
    <cellStyle name="Comma" xfId="1" builtinId="3"/>
    <cellStyle name="Normal" xfId="0" builtinId="0"/>
    <cellStyle name="Normal 2" xfId="2" xr:uid="{E1117D1A-13B0-45F9-9F2E-DEE581655A6C}"/>
  </cellStyles>
  <dxfs count="27"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5" formatCode="_ [$€-2]\ * #,##0.00_ ;_ [$€-2]\ * \-#,##0.00_ ;_ [$€-2]\ * &quot;-&quot;??_ ;_ @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ference/Timesheet%20-%20refer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nput"/>
      <sheetName val="Values"/>
      <sheetName val="hrs per wk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9E9C02-48A1-4730-BFD3-B8A45BEE5A5B}" name="TimeTable" displayName="TimeTable" ref="A1:I632" totalsRowShown="0" headerRowDxfId="10" dataDxfId="9">
  <autoFilter ref="A1:I632" xr:uid="{E0386861-E4D2-4425-8505-33998337749C}"/>
  <sortState ref="A2:G632">
    <sortCondition ref="D1:D632"/>
  </sortState>
  <tableColumns count="9">
    <tableColumn id="7" xr3:uid="{B40CCF12-CC27-4047-A93E-AC1D51EE7196}" name="Year" dataDxfId="8">
      <calculatedColumnFormula>YEAR(TimeTable[[#This Row],[Date]])</calculatedColumnFormula>
    </tableColumn>
    <tableColumn id="9" xr3:uid="{571ADA22-1F17-4F21-BDC3-A4E62DE2402B}" name="Month" dataDxfId="7">
      <calculatedColumnFormula>MONTH(TimeTable[[#This Row],[Date]])</calculatedColumnFormula>
    </tableColumn>
    <tableColumn id="8" xr3:uid="{86B6075A-2C00-42C8-9167-FB5D80E6AEA5}" name="Week" dataDxfId="6">
      <calculatedColumnFormula>_xlfn.ISOWEEKNUM(TimeTable[[#This Row],[Date]])</calculatedColumnFormula>
    </tableColumn>
    <tableColumn id="1" xr3:uid="{D1264D3F-5729-478C-9A34-FE45C621AE6F}" name="Date" dataDxfId="5"/>
    <tableColumn id="2" xr3:uid="{7438C910-D073-4F5B-A0FB-DA037B2E9DEE}" name="Employee" dataDxfId="4"/>
    <tableColumn id="3" xr3:uid="{9AEF9F8D-16CA-454F-808F-B7A9E5EA2FE7}" name="Hours" dataDxfId="3"/>
    <tableColumn id="6" xr3:uid="{E96E73B0-68FA-4440-8C73-06BC2907FCB7}" name="Task description" dataDxfId="2"/>
    <tableColumn id="5" xr3:uid="{30EB4FDC-AFEE-4FFB-8462-219E5FD4F579}" name="Project" dataDxfId="1"/>
    <tableColumn id="4" xr3:uid="{772AF072-B8D5-4444-B9C5-7D3307AB4AF7}" name="Chargeable" dataDxfId="0">
      <calculatedColumnFormula>IF(ISBLANK(H2),"",INDEX([1]!lookup_projects[#Data], MATCH(H2,[1]!lookup_projects[Title], 0),2))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2327C-D205-4263-986E-FADD99EE21F4}" name="lookup_team" displayName="lookup_team" ref="A1:E16" totalsRowShown="0" headerRowDxfId="26" dataDxfId="25" headerRowBorderDxfId="23" tableBorderDxfId="24" totalsRowBorderDxfId="22">
  <autoFilter ref="A1:E16" xr:uid="{77F2F9EB-54D1-418D-9867-939EDEFA1DC7}"/>
  <tableColumns count="5">
    <tableColumn id="1" xr3:uid="{6D0FBB6F-1E8B-4F04-B025-5AFFB8231647}" name="Name" dataDxfId="21"/>
    <tableColumn id="2" xr3:uid="{73DC86BE-EF20-4457-8897-8D66206DDAC3}" name="Role" dataDxfId="20"/>
    <tableColumn id="3" xr3:uid="{13CCF390-E1ED-4F3A-BE35-54BEFC9344D2}" name="Employement" dataDxfId="19"/>
    <tableColumn id="4" xr3:uid="{D102F1FB-E4DC-4961-ADED-010F4A3B9AD5}" name="BC" dataDxfId="18"/>
    <tableColumn id="5" xr3:uid="{BDE04B2B-F3B9-4BF7-9943-FFA2B391F72B}" name="FTE" dataDxfId="1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03F083-B3C7-4F61-96F6-587AF77F1030}" name="lookup_projects" displayName="lookup_projects" ref="J1:K37" totalsRowShown="0" headerRowDxfId="16" headerRowBorderDxfId="14" tableBorderDxfId="15" totalsRowBorderDxfId="13">
  <autoFilter ref="J1:K37" xr:uid="{C6B70A70-1C9B-46CD-927A-7FA12F6FF556}"/>
  <tableColumns count="2">
    <tableColumn id="1" xr3:uid="{25DECF71-ACC3-473D-B5F6-72005516F8AD}" name="Title" dataDxfId="12"/>
    <tableColumn id="2" xr3:uid="{73DE0E30-DE90-46C8-A87C-1CA1AB78BBB0}" name="Chargeable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89CF-B13F-49B6-B999-03A63E73886E}">
  <dimension ref="A1:AF80"/>
  <sheetViews>
    <sheetView workbookViewId="0">
      <selection activeCell="A2" sqref="A2:B17"/>
    </sheetView>
  </sheetViews>
  <sheetFormatPr defaultRowHeight="15" x14ac:dyDescent="0.2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25" width="6.85546875" style="7" bestFit="1" customWidth="1"/>
    <col min="26" max="32" width="6.85546875" style="7" customWidth="1"/>
  </cols>
  <sheetData>
    <row r="1" spans="1:32" x14ac:dyDescent="0.25">
      <c r="E1" s="33" t="s">
        <v>0</v>
      </c>
      <c r="F1" s="34"/>
      <c r="G1" s="34"/>
      <c r="H1" s="34"/>
      <c r="I1" s="34"/>
      <c r="J1" s="34"/>
      <c r="K1" s="35"/>
      <c r="L1" s="33" t="s">
        <v>1</v>
      </c>
      <c r="M1" s="34"/>
      <c r="N1" s="34"/>
      <c r="O1" s="34"/>
      <c r="P1" s="34"/>
      <c r="Q1" s="34"/>
      <c r="R1" s="35"/>
      <c r="S1" s="33" t="s">
        <v>2</v>
      </c>
      <c r="T1" s="34"/>
      <c r="U1" s="34"/>
      <c r="V1" s="34"/>
      <c r="W1" s="34"/>
      <c r="X1" s="34"/>
      <c r="Y1" s="35"/>
      <c r="Z1" s="33" t="s">
        <v>3</v>
      </c>
      <c r="AA1" s="34"/>
      <c r="AB1" s="34"/>
      <c r="AC1" s="34"/>
      <c r="AD1" s="34"/>
      <c r="AE1" s="34"/>
      <c r="AF1" s="35"/>
    </row>
    <row r="2" spans="1:32" x14ac:dyDescent="0.25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</row>
    <row r="3" spans="1:32" x14ac:dyDescent="0.25">
      <c r="A3" s="1"/>
      <c r="B3" s="21" t="str">
        <f>IFERROR(INDEX(Team!$A$2:$E$17,MATCH(Timesheet!A3,Team!$A$2:$A$17,0),2),"")</f>
        <v/>
      </c>
      <c r="C3" s="21" t="str">
        <f>IFERROR(INDEX(Team!$A$2:$E$17,MATCH(Timesheet!A3,Team!$A$2:$A$17,0),5),"")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16"/>
      <c r="AF3" s="17"/>
    </row>
    <row r="4" spans="1:32" x14ac:dyDescent="0.25">
      <c r="A4" s="1"/>
      <c r="B4" s="21" t="str">
        <f>IFERROR(INDEX(Team!$A$2:$E$17,MATCH(Timesheet!A4,Team!$A$2:$A$17,0),2),"")</f>
        <v/>
      </c>
      <c r="C4" s="21" t="str">
        <f>IFERROR(INDEX(Team!$A$2:$E$17,MATCH(Timesheet!A4,Team!$A$2:$A$17,0),5),"")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16"/>
      <c r="AF4" s="17"/>
    </row>
    <row r="5" spans="1:32" x14ac:dyDescent="0.25">
      <c r="A5" s="1"/>
      <c r="B5" s="21" t="str">
        <f>IFERROR(INDEX(Team!$A$2:$E$17,MATCH(Timesheet!A5,Team!$A$2:$A$17,0),2),"")</f>
        <v/>
      </c>
      <c r="C5" s="21" t="str">
        <f>IFERROR(INDEX(Team!$A$2:$E$17,MATCH(Timesheet!A5,Team!$A$2:$A$17,0),5),"")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16"/>
      <c r="AF5" s="17"/>
    </row>
    <row r="6" spans="1:32" x14ac:dyDescent="0.25">
      <c r="A6" s="1"/>
      <c r="B6" s="21" t="str">
        <f>IFERROR(INDEX(Team!$A$2:$E$17,MATCH(Timesheet!A6,Team!$A$2:$A$17,0),2),"")</f>
        <v/>
      </c>
      <c r="C6" s="21" t="str">
        <f>IFERROR(INDEX(Team!$A$2:$E$17,MATCH(Timesheet!A6,Team!$A$2:$A$17,0),5),"")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16"/>
      <c r="AF6" s="17"/>
    </row>
    <row r="7" spans="1:32" x14ac:dyDescent="0.25">
      <c r="A7" s="1"/>
      <c r="B7" s="21" t="str">
        <f>IFERROR(INDEX(Team!$A$2:$E$17,MATCH(Timesheet!A7,Team!$A$2:$A$17,0),2),"")</f>
        <v/>
      </c>
      <c r="C7" s="21" t="str">
        <f>IFERROR(INDEX(Team!$A$2:$E$17,MATCH(Timesheet!A7,Team!$A$2:$A$17,0),5),"")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16"/>
      <c r="AF7" s="17"/>
    </row>
    <row r="8" spans="1:32" x14ac:dyDescent="0.25">
      <c r="A8" s="1"/>
      <c r="B8" s="21" t="str">
        <f>IFERROR(INDEX(Team!$A$2:$E$17,MATCH(Timesheet!A8,Team!$A$2:$A$17,0),2),"")</f>
        <v/>
      </c>
      <c r="C8" s="21" t="str">
        <f>IFERROR(INDEX(Team!$A$2:$E$17,MATCH(Timesheet!A8,Team!$A$2:$A$17,0),5),"")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16"/>
      <c r="AF8" s="17"/>
    </row>
    <row r="9" spans="1:32" x14ac:dyDescent="0.25">
      <c r="A9" s="1"/>
      <c r="B9" s="21" t="str">
        <f>IFERROR(INDEX(Team!$A$2:$E$17,MATCH(Timesheet!A9,Team!$A$2:$A$17,0),2),"")</f>
        <v/>
      </c>
      <c r="C9" s="21" t="str">
        <f>IFERROR(INDEX(Team!$A$2:$E$17,MATCH(Timesheet!A9,Team!$A$2:$A$17,0),5),"")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16"/>
      <c r="AF9" s="17"/>
    </row>
    <row r="10" spans="1:32" x14ac:dyDescent="0.25">
      <c r="A10" s="1"/>
      <c r="B10" s="21" t="str">
        <f>IFERROR(INDEX(Team!$A$2:$E$17,MATCH(Timesheet!A10,Team!$A$2:$A$17,0),2),"")</f>
        <v/>
      </c>
      <c r="C10" s="21" t="str">
        <f>IFERROR(INDEX(Team!$A$2:$E$17,MATCH(Timesheet!A10,Team!$A$2:$A$17,0),5),"")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16"/>
      <c r="AF10" s="17"/>
    </row>
    <row r="11" spans="1:32" x14ac:dyDescent="0.25">
      <c r="A11" s="1"/>
      <c r="B11" s="21" t="str">
        <f>IFERROR(INDEX(Team!$A$2:$E$17,MATCH(Timesheet!A11,Team!$A$2:$A$17,0),2),"")</f>
        <v/>
      </c>
      <c r="C11" s="21" t="str">
        <f>IFERROR(INDEX(Team!$A$2:$E$17,MATCH(Timesheet!A11,Team!$A$2:$A$17,0),5),"")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16"/>
      <c r="AF11" s="17"/>
    </row>
    <row r="12" spans="1:32" x14ac:dyDescent="0.25">
      <c r="A12" s="1"/>
      <c r="B12" s="21" t="str">
        <f>IFERROR(INDEX(Team!$A$2:$E$17,MATCH(Timesheet!A12,Team!$A$2:$A$17,0),2),"")</f>
        <v/>
      </c>
      <c r="C12" s="21" t="str">
        <f>IFERROR(INDEX(Team!$A$2:$E$17,MATCH(Timesheet!A12,Team!$A$2:$A$17,0),5),"")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16"/>
      <c r="AF12" s="17"/>
    </row>
    <row r="13" spans="1:32" x14ac:dyDescent="0.25">
      <c r="A13" s="1"/>
      <c r="B13" s="21" t="str">
        <f>IFERROR(INDEX(Team!$A$2:$E$17,MATCH(Timesheet!A13,Team!$A$2:$A$17,0),2),"")</f>
        <v/>
      </c>
      <c r="C13" s="21" t="str">
        <f>IFERROR(INDEX(Team!$A$2:$E$17,MATCH(Timesheet!A13,Team!$A$2:$A$17,0),5),"")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16"/>
      <c r="AF13" s="17"/>
    </row>
    <row r="14" spans="1:32" x14ac:dyDescent="0.25">
      <c r="A14" s="1"/>
      <c r="B14" s="21" t="str">
        <f>IFERROR(INDEX(Team!$A$2:$E$17,MATCH(Timesheet!A14,Team!$A$2:$A$17,0),2),"")</f>
        <v/>
      </c>
      <c r="C14" s="21" t="str">
        <f>IFERROR(INDEX(Team!$A$2:$E$17,MATCH(Timesheet!A14,Team!$A$2:$A$17,0),5),"")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16"/>
      <c r="AF14" s="17"/>
    </row>
    <row r="15" spans="1:32" x14ac:dyDescent="0.25">
      <c r="A15" s="1"/>
      <c r="B15" s="21" t="str">
        <f>IFERROR(INDEX(Team!$A$2:$E$17,MATCH(Timesheet!A15,Team!$A$2:$A$17,0),2),"")</f>
        <v/>
      </c>
      <c r="C15" s="21" t="str">
        <f>IFERROR(INDEX(Team!$A$2:$E$17,MATCH(Timesheet!A15,Team!$A$2:$A$17,0),5),"")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16"/>
      <c r="AF15" s="17"/>
    </row>
    <row r="16" spans="1:32" x14ac:dyDescent="0.25">
      <c r="A16" s="1"/>
      <c r="B16" s="21" t="str">
        <f>IFERROR(INDEX(Team!$A$2:$E$17,MATCH(Timesheet!A16,Team!$A$2:$A$17,0),2),"")</f>
        <v/>
      </c>
      <c r="C16" s="21" t="str">
        <f>IFERROR(INDEX(Team!$A$2:$E$17,MATCH(Timesheet!A16,Team!$A$2:$A$17,0),5),"")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16"/>
      <c r="AF16" s="17"/>
    </row>
    <row r="17" spans="1:32" x14ac:dyDescent="0.25">
      <c r="A17" s="1"/>
      <c r="B17" s="21" t="str">
        <f>IFERROR(INDEX(Team!$A$2:$E$17,MATCH(Timesheet!A17,Team!$A$2:$A$17,0),2),"")</f>
        <v/>
      </c>
      <c r="C17" s="21" t="str">
        <f>IFERROR(INDEX(Team!$A$2:$E$17,MATCH(Timesheet!A17,Team!$A$2:$A$17,0),5),"")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16"/>
      <c r="AF17" s="17"/>
    </row>
    <row r="18" spans="1:32" x14ac:dyDescent="0.25">
      <c r="A18" s="1"/>
      <c r="B18" s="21" t="str">
        <f>IFERROR(INDEX(Team!$A$2:$E$17,MATCH(Timesheet!A18,Team!$A$2:$A$17,0),2),"")</f>
        <v/>
      </c>
      <c r="C18" s="21" t="str">
        <f>IFERROR(INDEX(Team!$A$2:$E$17,MATCH(Timesheet!A18,Team!$A$2:$A$17,0),5),"")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16"/>
      <c r="AF18" s="17"/>
    </row>
    <row r="19" spans="1:32" x14ac:dyDescent="0.25">
      <c r="A19" s="1"/>
      <c r="B19" s="21" t="str">
        <f>IFERROR(INDEX(Team!$A$2:$E$17,MATCH(Timesheet!A19,Team!$A$2:$A$17,0),2),"")</f>
        <v/>
      </c>
      <c r="C19" s="21" t="str">
        <f>IFERROR(INDEX(Team!$A$2:$E$17,MATCH(Timesheet!A19,Team!$A$2:$A$17,0),5),"")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16"/>
      <c r="AF19" s="17"/>
    </row>
    <row r="20" spans="1:32" x14ac:dyDescent="0.25">
      <c r="A20" s="1"/>
      <c r="B20" s="21" t="str">
        <f>IFERROR(INDEX(Team!$A$2:$E$17,MATCH(Timesheet!A20,Team!$A$2:$A$17,0),2),"")</f>
        <v/>
      </c>
      <c r="C20" s="21" t="str">
        <f>IFERROR(INDEX(Team!$A$2:$E$17,MATCH(Timesheet!A20,Team!$A$2:$A$17,0),5),"")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16"/>
      <c r="AF20" s="17"/>
    </row>
    <row r="21" spans="1:32" x14ac:dyDescent="0.25">
      <c r="A21" s="1"/>
      <c r="B21" s="21" t="str">
        <f>IFERROR(INDEX(Team!$A$2:$E$17,MATCH(Timesheet!A21,Team!$A$2:$A$17,0),2),"")</f>
        <v/>
      </c>
      <c r="C21" s="21" t="str">
        <f>IFERROR(INDEX(Team!$A$2:$E$17,MATCH(Timesheet!A21,Team!$A$2:$A$17,0),5),"")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16"/>
      <c r="AF21" s="17"/>
    </row>
    <row r="22" spans="1:32" x14ac:dyDescent="0.25">
      <c r="A22" s="1"/>
      <c r="B22" s="21" t="str">
        <f>IFERROR(INDEX(Team!$A$2:$E$17,MATCH(Timesheet!A22,Team!$A$2:$A$17,0),2),"")</f>
        <v/>
      </c>
      <c r="C22" s="21" t="str">
        <f>IFERROR(INDEX(Team!$A$2:$E$17,MATCH(Timesheet!A22,Team!$A$2:$A$17,0),5),"")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16"/>
      <c r="AF22" s="17"/>
    </row>
    <row r="23" spans="1:32" x14ac:dyDescent="0.25">
      <c r="A23" s="1"/>
      <c r="B23" s="21" t="str">
        <f>IFERROR(INDEX(Team!$A$2:$E$17,MATCH(Timesheet!A23,Team!$A$2:$A$17,0),2),"")</f>
        <v/>
      </c>
      <c r="C23" s="21" t="str">
        <f>IFERROR(INDEX(Team!$A$2:$E$17,MATCH(Timesheet!A23,Team!$A$2:$A$17,0),5),"")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16"/>
      <c r="AF23" s="17"/>
    </row>
    <row r="24" spans="1:32" x14ac:dyDescent="0.25">
      <c r="A24" s="1"/>
      <c r="B24" s="21" t="str">
        <f>IFERROR(INDEX(Team!$A$2:$E$17,MATCH(Timesheet!A24,Team!$A$2:$A$17,0),2),"")</f>
        <v/>
      </c>
      <c r="C24" s="21" t="str">
        <f>IFERROR(INDEX(Team!$A$2:$E$17,MATCH(Timesheet!A24,Team!$A$2:$A$17,0),5),"")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16"/>
      <c r="AF24" s="17"/>
    </row>
    <row r="25" spans="1:32" x14ac:dyDescent="0.25">
      <c r="A25" s="1"/>
      <c r="B25" s="21" t="str">
        <f>IFERROR(INDEX(Team!$A$2:$E$17,MATCH(Timesheet!A25,Team!$A$2:$A$17,0),2),"")</f>
        <v/>
      </c>
      <c r="C25" s="21" t="str">
        <f>IFERROR(INDEX(Team!$A$2:$E$17,MATCH(Timesheet!A25,Team!$A$2:$A$17,0),5),"")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16"/>
      <c r="AF25" s="17"/>
    </row>
    <row r="26" spans="1:32" x14ac:dyDescent="0.25">
      <c r="A26" s="1"/>
      <c r="B26" s="21" t="str">
        <f>IFERROR(INDEX(Team!$A$2:$E$17,MATCH(Timesheet!A26,Team!$A$2:$A$17,0),2),"")</f>
        <v/>
      </c>
      <c r="C26" s="21" t="str">
        <f>IFERROR(INDEX(Team!$A$2:$E$17,MATCH(Timesheet!A26,Team!$A$2:$A$17,0),5),"")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16"/>
      <c r="AF26" s="17"/>
    </row>
    <row r="27" spans="1:32" x14ac:dyDescent="0.25">
      <c r="A27" s="1"/>
      <c r="B27" s="21" t="str">
        <f>IFERROR(INDEX(Team!$A$2:$E$17,MATCH(Timesheet!A27,Team!$A$2:$A$17,0),2),"")</f>
        <v/>
      </c>
      <c r="C27" s="21" t="str">
        <f>IFERROR(INDEX(Team!$A$2:$E$17,MATCH(Timesheet!A27,Team!$A$2:$A$17,0),5),"")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16"/>
      <c r="AF27" s="17"/>
    </row>
    <row r="28" spans="1:32" x14ac:dyDescent="0.25">
      <c r="A28" s="1"/>
      <c r="B28" s="21" t="str">
        <f>IFERROR(INDEX(Team!$A$2:$E$17,MATCH(Timesheet!A28,Team!$A$2:$A$17,0),2),"")</f>
        <v/>
      </c>
      <c r="C28" s="21" t="str">
        <f>IFERROR(INDEX(Team!$A$2:$E$17,MATCH(Timesheet!A28,Team!$A$2:$A$17,0),5),"")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16"/>
      <c r="AF28" s="17"/>
    </row>
    <row r="29" spans="1:32" x14ac:dyDescent="0.25">
      <c r="A29" s="1"/>
      <c r="B29" s="21" t="str">
        <f>IFERROR(INDEX(Team!$A$2:$E$17,MATCH(Timesheet!A29,Team!$A$2:$A$17,0),2),"")</f>
        <v/>
      </c>
      <c r="C29" s="21" t="str">
        <f>IFERROR(INDEX(Team!$A$2:$E$17,MATCH(Timesheet!A29,Team!$A$2:$A$17,0),5),"")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16"/>
      <c r="AF29" s="17"/>
    </row>
    <row r="30" spans="1:32" x14ac:dyDescent="0.25">
      <c r="A30" s="1"/>
      <c r="B30" s="21" t="str">
        <f>IFERROR(INDEX(Team!$A$2:$E$17,MATCH(Timesheet!A30,Team!$A$2:$A$17,0),2),"")</f>
        <v/>
      </c>
      <c r="C30" s="21" t="str">
        <f>IFERROR(INDEX(Team!$A$2:$E$17,MATCH(Timesheet!A30,Team!$A$2:$A$17,0),5),"")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16"/>
      <c r="AF30" s="17"/>
    </row>
    <row r="31" spans="1:32" x14ac:dyDescent="0.25">
      <c r="A31" s="1"/>
      <c r="B31" s="21" t="str">
        <f>IFERROR(INDEX(Team!$A$2:$E$17,MATCH(Timesheet!A31,Team!$A$2:$A$17,0),2),"")</f>
        <v/>
      </c>
      <c r="C31" s="21" t="str">
        <f>IFERROR(INDEX(Team!$A$2:$E$17,MATCH(Timesheet!A31,Team!$A$2:$A$17,0),5),"")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16"/>
      <c r="AF31" s="17"/>
    </row>
    <row r="32" spans="1:32" x14ac:dyDescent="0.25">
      <c r="A32" s="1"/>
      <c r="B32" s="21" t="str">
        <f>IFERROR(INDEX(Team!$A$2:$E$17,MATCH(Timesheet!A32,Team!$A$2:$A$17,0),2),"")</f>
        <v/>
      </c>
      <c r="C32" s="21" t="str">
        <f>IFERROR(INDEX(Team!$A$2:$E$17,MATCH(Timesheet!A32,Team!$A$2:$A$17,0),5),"")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16"/>
      <c r="AF32" s="17"/>
    </row>
    <row r="33" spans="1:32" x14ac:dyDescent="0.25">
      <c r="A33" s="1"/>
      <c r="B33" s="21" t="str">
        <f>IFERROR(INDEX(Team!$A$2:$E$17,MATCH(Timesheet!A33,Team!$A$2:$A$17,0),2),"")</f>
        <v/>
      </c>
      <c r="C33" s="21" t="str">
        <f>IFERROR(INDEX(Team!$A$2:$E$17,MATCH(Timesheet!A33,Team!$A$2:$A$17,0),5),"")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16"/>
      <c r="AF33" s="17"/>
    </row>
    <row r="34" spans="1:32" x14ac:dyDescent="0.25">
      <c r="A34" s="1"/>
      <c r="B34" s="21" t="str">
        <f>IFERROR(INDEX(Team!$A$2:$E$17,MATCH(Timesheet!A34,Team!$A$2:$A$17,0),2),"")</f>
        <v/>
      </c>
      <c r="C34" s="21" t="str">
        <f>IFERROR(INDEX(Team!$A$2:$E$17,MATCH(Timesheet!A34,Team!$A$2:$A$17,0),5),"")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16"/>
      <c r="AF34" s="17"/>
    </row>
    <row r="35" spans="1:32" x14ac:dyDescent="0.25">
      <c r="A35" s="1"/>
      <c r="B35" s="21" t="str">
        <f>IFERROR(INDEX(Team!$A$2:$E$17,MATCH(Timesheet!A35,Team!$A$2:$A$17,0),2),"")</f>
        <v/>
      </c>
      <c r="C35" s="21" t="str">
        <f>IFERROR(INDEX(Team!$A$2:$E$17,MATCH(Timesheet!A35,Team!$A$2:$A$17,0),5),"")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16"/>
      <c r="AF35" s="17"/>
    </row>
    <row r="36" spans="1:32" x14ac:dyDescent="0.25">
      <c r="A36" s="1"/>
      <c r="B36" s="21" t="str">
        <f>IFERROR(INDEX(Team!$A$2:$E$17,MATCH(Timesheet!A36,Team!$A$2:$A$17,0),2),"")</f>
        <v/>
      </c>
      <c r="C36" s="21" t="str">
        <f>IFERROR(INDEX(Team!$A$2:$E$17,MATCH(Timesheet!A36,Team!$A$2:$A$17,0),5),"")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16"/>
      <c r="AF36" s="17"/>
    </row>
    <row r="37" spans="1:32" x14ac:dyDescent="0.25">
      <c r="A37" s="1"/>
      <c r="B37" s="21" t="str">
        <f>IFERROR(INDEX(Team!$A$2:$E$17,MATCH(Timesheet!A37,Team!$A$2:$A$17,0),2),"")</f>
        <v/>
      </c>
      <c r="C37" s="21" t="str">
        <f>IFERROR(INDEX(Team!$A$2:$E$17,MATCH(Timesheet!A37,Team!$A$2:$A$17,0),5),"")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16"/>
      <c r="AF37" s="17"/>
    </row>
    <row r="38" spans="1:32" x14ac:dyDescent="0.25">
      <c r="A38" s="1"/>
      <c r="B38" s="21" t="str">
        <f>IFERROR(INDEX(Team!$A$2:$E$17,MATCH(Timesheet!A38,Team!$A$2:$A$17,0),2),"")</f>
        <v/>
      </c>
      <c r="C38" s="21" t="str">
        <f>IFERROR(INDEX(Team!$A$2:$E$17,MATCH(Timesheet!A38,Team!$A$2:$A$17,0),5),"")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16"/>
      <c r="AF38" s="17"/>
    </row>
    <row r="39" spans="1:32" x14ac:dyDescent="0.25">
      <c r="A39" s="1"/>
      <c r="B39" s="21" t="str">
        <f>IFERROR(INDEX(Team!$A$2:$E$17,MATCH(Timesheet!A39,Team!$A$2:$A$17,0),2),"")</f>
        <v/>
      </c>
      <c r="C39" s="21" t="str">
        <f>IFERROR(INDEX(Team!$A$2:$E$17,MATCH(Timesheet!A39,Team!$A$2:$A$17,0),5),"")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16"/>
      <c r="AF39" s="17"/>
    </row>
    <row r="40" spans="1:32" ht="15.75" thickBot="1" x14ac:dyDescent="0.3">
      <c r="A40" s="1"/>
      <c r="B40" s="21" t="str">
        <f>IFERROR(INDEX(Team!$A$2:$E$17,MATCH(Timesheet!A40,Team!$A$2:$A$17,0),2),"")</f>
        <v/>
      </c>
      <c r="C40" s="21" t="str">
        <f>IFERROR(INDEX(Team!$A$2:$E$17,MATCH(Timesheet!A40,Team!$A$2:$A$17,0),5),"")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19"/>
      <c r="AF40" s="20"/>
    </row>
    <row r="41" spans="1:32" x14ac:dyDescent="0.25">
      <c r="A41" s="2"/>
      <c r="B41" s="5" t="str">
        <f>IFERROR(INDEX(Team!$A$2:$E$17,MATCH(Timesheet!A41,Team!$A$2:$A$17,0),2),"")</f>
        <v/>
      </c>
      <c r="C41" s="5" t="str">
        <f>IFERROR(INDEX(Team!$A$2:$E$17,MATCH(Timesheet!A41,Team!$A$2:$A$17,0),5),"")</f>
        <v/>
      </c>
    </row>
    <row r="42" spans="1:32" x14ac:dyDescent="0.25">
      <c r="A42" s="2"/>
      <c r="B42" s="5" t="str">
        <f>IFERROR(INDEX(Team!$A$2:$E$17,MATCH(Timesheet!A42,Team!$A$2:$A$17,0),2),"")</f>
        <v/>
      </c>
      <c r="C42" s="5" t="str">
        <f>IFERROR(INDEX(Team!$A$2:$E$17,MATCH(Timesheet!A42,Team!$A$2:$A$17,0),5),"")</f>
        <v/>
      </c>
    </row>
    <row r="43" spans="1:32" x14ac:dyDescent="0.25">
      <c r="A43" s="2"/>
      <c r="B43" s="5" t="str">
        <f>IFERROR(INDEX(Team!$A$2:$E$17,MATCH(Timesheet!A43,Team!$A$2:$A$17,0),2),"")</f>
        <v/>
      </c>
      <c r="C43" s="5" t="str">
        <f>IFERROR(INDEX(Team!$A$2:$E$17,MATCH(Timesheet!A43,Team!$A$2:$A$17,0),5),"")</f>
        <v/>
      </c>
    </row>
    <row r="44" spans="1:32" x14ac:dyDescent="0.25">
      <c r="A44" s="2"/>
      <c r="B44" s="5" t="str">
        <f>IFERROR(INDEX(Team!$A$2:$E$17,MATCH(Timesheet!A44,Team!$A$2:$A$17,0),2),"")</f>
        <v/>
      </c>
      <c r="C44" s="5" t="str">
        <f>IFERROR(INDEX(Team!$A$2:$E$17,MATCH(Timesheet!A44,Team!$A$2:$A$17,0),5),"")</f>
        <v/>
      </c>
    </row>
    <row r="45" spans="1:32" x14ac:dyDescent="0.25">
      <c r="A45" s="2"/>
      <c r="B45" s="5" t="str">
        <f>IFERROR(INDEX(Team!$A$2:$E$17,MATCH(Timesheet!A45,Team!$A$2:$A$17,0),2),"")</f>
        <v/>
      </c>
      <c r="C45" s="5" t="str">
        <f>IFERROR(INDEX(Team!$A$2:$E$17,MATCH(Timesheet!A45,Team!$A$2:$A$17,0),5),"")</f>
        <v/>
      </c>
    </row>
    <row r="46" spans="1:32" x14ac:dyDescent="0.25">
      <c r="A46" s="2"/>
      <c r="B46" s="5" t="str">
        <f>IFERROR(INDEX(Team!$A$2:$E$17,MATCH(Timesheet!A46,Team!$A$2:$A$17,0),2),"")</f>
        <v/>
      </c>
      <c r="C46" s="5" t="str">
        <f>IFERROR(INDEX(Team!$A$2:$E$17,MATCH(Timesheet!A46,Team!$A$2:$A$17,0),5),"")</f>
        <v/>
      </c>
    </row>
    <row r="47" spans="1:32" x14ac:dyDescent="0.25">
      <c r="A47" s="2"/>
      <c r="B47" s="5" t="str">
        <f>IFERROR(INDEX(Team!$A$2:$E$17,MATCH(Timesheet!A47,Team!$A$2:$A$17,0),2),"")</f>
        <v/>
      </c>
      <c r="C47" s="5" t="str">
        <f>IFERROR(INDEX(Team!$A$2:$E$17,MATCH(Timesheet!A47,Team!$A$2:$A$17,0),5),"")</f>
        <v/>
      </c>
    </row>
    <row r="48" spans="1:32" x14ac:dyDescent="0.25">
      <c r="A48" s="2"/>
      <c r="B48" s="5" t="str">
        <f>IFERROR(INDEX(Team!$A$2:$E$17,MATCH(Timesheet!A48,Team!$A$2:$A$17,0),2),"")</f>
        <v/>
      </c>
      <c r="C48" s="5" t="str">
        <f>IFERROR(INDEX(Team!$A$2:$E$17,MATCH(Timesheet!A48,Team!$A$2:$A$17,0),5),"")</f>
        <v/>
      </c>
    </row>
    <row r="49" spans="1:3" x14ac:dyDescent="0.25">
      <c r="A49" s="2"/>
      <c r="B49" s="5" t="str">
        <f>IFERROR(INDEX(Team!$A$2:$E$17,MATCH(Timesheet!A49,Team!$A$2:$A$17,0),2),"")</f>
        <v/>
      </c>
      <c r="C49" s="5" t="str">
        <f>IFERROR(INDEX(Team!$A$2:$E$17,MATCH(Timesheet!A49,Team!$A$2:$A$17,0),5),"")</f>
        <v/>
      </c>
    </row>
    <row r="50" spans="1:3" x14ac:dyDescent="0.25">
      <c r="A50" s="2"/>
      <c r="B50" s="5" t="str">
        <f>IFERROR(INDEX(Team!$A$2:$E$17,MATCH(Timesheet!A50,Team!$A$2:$A$17,0),2),"")</f>
        <v/>
      </c>
      <c r="C50" s="5" t="str">
        <f>IFERROR(INDEX(Team!$A$2:$E$17,MATCH(Timesheet!A50,Team!$A$2:$A$17,0),5),"")</f>
        <v/>
      </c>
    </row>
    <row r="51" spans="1:3" x14ac:dyDescent="0.25">
      <c r="A51" s="2"/>
      <c r="B51" s="5" t="str">
        <f>IFERROR(INDEX(Team!$A$2:$E$17,MATCH(Timesheet!A51,Team!$A$2:$A$17,0),2),"")</f>
        <v/>
      </c>
      <c r="C51" s="5" t="str">
        <f>IFERROR(INDEX(Team!$A$2:$E$17,MATCH(Timesheet!A51,Team!$A$2:$A$17,0),5),"")</f>
        <v/>
      </c>
    </row>
    <row r="52" spans="1:3" x14ac:dyDescent="0.25">
      <c r="A52" s="2"/>
      <c r="B52" s="5" t="str">
        <f>IFERROR(INDEX(Team!$A$2:$E$17,MATCH(Timesheet!A52,Team!$A$2:$A$17,0),2),"")</f>
        <v/>
      </c>
      <c r="C52" s="5" t="str">
        <f>IFERROR(INDEX(Team!$A$2:$E$17,MATCH(Timesheet!A52,Team!$A$2:$A$17,0),5),"")</f>
        <v/>
      </c>
    </row>
    <row r="53" spans="1:3" x14ac:dyDescent="0.25">
      <c r="A53" s="2"/>
      <c r="B53" s="5" t="str">
        <f>IFERROR(INDEX(Team!$A$2:$E$17,MATCH(Timesheet!A53,Team!$A$2:$A$17,0),2),"")</f>
        <v/>
      </c>
      <c r="C53" s="5" t="str">
        <f>IFERROR(INDEX(Team!$A$2:$E$17,MATCH(Timesheet!A53,Team!$A$2:$A$17,0),5),"")</f>
        <v/>
      </c>
    </row>
    <row r="54" spans="1:3" x14ac:dyDescent="0.25">
      <c r="A54" s="2"/>
      <c r="B54" s="5" t="str">
        <f>IFERROR(INDEX(Team!$A$2:$E$17,MATCH(Timesheet!A54,Team!$A$2:$A$17,0),2),"")</f>
        <v/>
      </c>
      <c r="C54" s="5" t="str">
        <f>IFERROR(INDEX(Team!$A$2:$E$17,MATCH(Timesheet!A54,Team!$A$2:$A$17,0),5),"")</f>
        <v/>
      </c>
    </row>
    <row r="55" spans="1:3" x14ac:dyDescent="0.25">
      <c r="A55" s="2"/>
      <c r="B55" s="5" t="str">
        <f>IFERROR(INDEX(Team!$A$2:$E$17,MATCH(Timesheet!A55,Team!$A$2:$A$17,0),2),"")</f>
        <v/>
      </c>
      <c r="C55" s="5" t="str">
        <f>IFERROR(INDEX(Team!$A$2:$E$17,MATCH(Timesheet!A55,Team!$A$2:$A$17,0),5),"")</f>
        <v/>
      </c>
    </row>
    <row r="56" spans="1:3" x14ac:dyDescent="0.25">
      <c r="A56" s="2"/>
      <c r="B56" s="5" t="str">
        <f>IFERROR(INDEX(Team!$A$2:$E$17,MATCH(Timesheet!A56,Team!$A$2:$A$17,0),2),"")</f>
        <v/>
      </c>
      <c r="C56" s="5" t="str">
        <f>IFERROR(INDEX(Team!$A$2:$E$17,MATCH(Timesheet!A56,Team!$A$2:$A$17,0),5),"")</f>
        <v/>
      </c>
    </row>
    <row r="57" spans="1:3" x14ac:dyDescent="0.25">
      <c r="A57" s="2"/>
      <c r="B57" s="5" t="str">
        <f>IFERROR(INDEX(Team!$A$2:$E$17,MATCH(Timesheet!A57,Team!$A$2:$A$17,0),2),"")</f>
        <v/>
      </c>
      <c r="C57" s="5" t="str">
        <f>IFERROR(INDEX(Team!$A$2:$E$17,MATCH(Timesheet!A57,Team!$A$2:$A$17,0),5),"")</f>
        <v/>
      </c>
    </row>
    <row r="58" spans="1:3" x14ac:dyDescent="0.25">
      <c r="A58" s="2"/>
      <c r="B58" s="5" t="str">
        <f>IFERROR(INDEX(Team!$A$2:$E$17,MATCH(Timesheet!A58,Team!$A$2:$A$17,0),2),"")</f>
        <v/>
      </c>
      <c r="C58" s="5" t="str">
        <f>IFERROR(INDEX(Team!$A$2:$E$17,MATCH(Timesheet!A58,Team!$A$2:$A$17,0),5),"")</f>
        <v/>
      </c>
    </row>
    <row r="59" spans="1:3" x14ac:dyDescent="0.25">
      <c r="A59" s="2"/>
      <c r="B59" s="5" t="str">
        <f>IFERROR(INDEX(Team!$A$2:$E$17,MATCH(Timesheet!A59,Team!$A$2:$A$17,0),2),"")</f>
        <v/>
      </c>
      <c r="C59" s="5" t="str">
        <f>IFERROR(INDEX(Team!$A$2:$E$17,MATCH(Timesheet!A59,Team!$A$2:$A$17,0),5),"")</f>
        <v/>
      </c>
    </row>
    <row r="60" spans="1:3" x14ac:dyDescent="0.25">
      <c r="A60" s="2"/>
      <c r="B60" s="5" t="str">
        <f>IFERROR(INDEX(Team!$A$2:$E$17,MATCH(Timesheet!A60,Team!$A$2:$A$17,0),2),"")</f>
        <v/>
      </c>
      <c r="C60" s="5" t="str">
        <f>IFERROR(INDEX(Team!$A$2:$E$17,MATCH(Timesheet!A60,Team!$A$2:$A$17,0),5),"")</f>
        <v/>
      </c>
    </row>
    <row r="61" spans="1:3" x14ac:dyDescent="0.25">
      <c r="A61" s="2"/>
      <c r="B61" s="5" t="str">
        <f>IFERROR(INDEX(Team!$A$2:$E$17,MATCH(Timesheet!A61,Team!$A$2:$A$17,0),2),"")</f>
        <v/>
      </c>
      <c r="C61" s="5" t="str">
        <f>IFERROR(INDEX(Team!$A$2:$E$17,MATCH(Timesheet!A61,Team!$A$2:$A$17,0),5),"")</f>
        <v/>
      </c>
    </row>
    <row r="62" spans="1:3" x14ac:dyDescent="0.25">
      <c r="A62" s="2"/>
      <c r="B62" s="5" t="str">
        <f>IFERROR(INDEX(Team!$A$2:$E$17,MATCH(Timesheet!A62,Team!$A$2:$A$17,0),2),"")</f>
        <v/>
      </c>
      <c r="C62" s="5" t="str">
        <f>IFERROR(INDEX(Team!$A$2:$E$17,MATCH(Timesheet!A62,Team!$A$2:$A$17,0),5),"")</f>
        <v/>
      </c>
    </row>
    <row r="63" spans="1:3" x14ac:dyDescent="0.25">
      <c r="A63" s="2"/>
      <c r="B63" s="5" t="str">
        <f>IFERROR(INDEX(Team!$A$2:$E$17,MATCH(Timesheet!A63,Team!$A$2:$A$17,0),2),"")</f>
        <v/>
      </c>
      <c r="C63" s="5" t="str">
        <f>IFERROR(INDEX(Team!$A$2:$E$17,MATCH(Timesheet!A63,Team!$A$2:$A$17,0),5),"")</f>
        <v/>
      </c>
    </row>
    <row r="64" spans="1:3" x14ac:dyDescent="0.25">
      <c r="A64" s="2"/>
      <c r="B64" s="5" t="str">
        <f>IFERROR(INDEX(Team!$A$2:$E$17,MATCH(Timesheet!A64,Team!$A$2:$A$17,0),2),"")</f>
        <v/>
      </c>
      <c r="C64" s="5" t="str">
        <f>IFERROR(INDEX(Team!$A$2:$E$17,MATCH(Timesheet!A64,Team!$A$2:$A$17,0),5),"")</f>
        <v/>
      </c>
    </row>
    <row r="65" spans="1:3" x14ac:dyDescent="0.25">
      <c r="A65" s="2"/>
      <c r="B65" s="5" t="str">
        <f>IFERROR(INDEX(Team!$A$2:$E$17,MATCH(Timesheet!A65,Team!$A$2:$A$17,0),2),"")</f>
        <v/>
      </c>
      <c r="C65" s="5" t="str">
        <f>IFERROR(INDEX(Team!$A$2:$E$17,MATCH(Timesheet!A65,Team!$A$2:$A$17,0),5),"")</f>
        <v/>
      </c>
    </row>
    <row r="66" spans="1:3" x14ac:dyDescent="0.25">
      <c r="A66" s="2"/>
      <c r="B66" s="5" t="str">
        <f>IFERROR(INDEX(Team!$A$2:$E$17,MATCH(Timesheet!A66,Team!$A$2:$A$17,0),2),"")</f>
        <v/>
      </c>
      <c r="C66" s="5" t="str">
        <f>IFERROR(INDEX(Team!$A$2:$E$17,MATCH(Timesheet!A66,Team!$A$2:$A$17,0),5),"")</f>
        <v/>
      </c>
    </row>
    <row r="67" spans="1:3" x14ac:dyDescent="0.25">
      <c r="A67" s="2"/>
      <c r="B67" s="5" t="str">
        <f>IFERROR(INDEX(Team!$A$2:$E$17,MATCH(Timesheet!A67,Team!$A$2:$A$17,0),2),"")</f>
        <v/>
      </c>
      <c r="C67" s="5" t="str">
        <f>IFERROR(INDEX(Team!$A$2:$E$17,MATCH(Timesheet!A67,Team!$A$2:$A$17,0),5),"")</f>
        <v/>
      </c>
    </row>
    <row r="68" spans="1:3" x14ac:dyDescent="0.25">
      <c r="A68" s="2"/>
      <c r="B68" s="5" t="str">
        <f>IFERROR(INDEX(Team!$A$2:$E$17,MATCH(Timesheet!A68,Team!$A$2:$A$17,0),2),"")</f>
        <v/>
      </c>
      <c r="C68" s="5" t="str">
        <f>IFERROR(INDEX(Team!$A$2:$E$17,MATCH(Timesheet!A68,Team!$A$2:$A$17,0),5),"")</f>
        <v/>
      </c>
    </row>
    <row r="69" spans="1:3" x14ac:dyDescent="0.25">
      <c r="A69" s="2"/>
      <c r="B69" s="5" t="str">
        <f>IFERROR(INDEX(Team!$A$2:$E$17,MATCH(Timesheet!A69,Team!$A$2:$A$17,0),2),"")</f>
        <v/>
      </c>
      <c r="C69" s="5" t="str">
        <f>IFERROR(INDEX(Team!$A$2:$E$17,MATCH(Timesheet!A69,Team!$A$2:$A$17,0),5),"")</f>
        <v/>
      </c>
    </row>
    <row r="70" spans="1:3" x14ac:dyDescent="0.25">
      <c r="A70" s="2"/>
      <c r="B70" s="5" t="str">
        <f>IFERROR(INDEX(Team!$A$2:$E$17,MATCH(Timesheet!A70,Team!$A$2:$A$17,0),2),"")</f>
        <v/>
      </c>
      <c r="C70" s="5" t="str">
        <f>IFERROR(INDEX(Team!$A$2:$E$17,MATCH(Timesheet!A70,Team!$A$2:$A$17,0),5),"")</f>
        <v/>
      </c>
    </row>
    <row r="71" spans="1:3" x14ac:dyDescent="0.25">
      <c r="A71" s="2"/>
      <c r="B71" s="5" t="str">
        <f>IFERROR(INDEX(Team!$A$2:$E$17,MATCH(Timesheet!A71,Team!$A$2:$A$17,0),2),"")</f>
        <v/>
      </c>
      <c r="C71" s="5" t="str">
        <f>IFERROR(INDEX(Team!$A$2:$E$17,MATCH(Timesheet!A71,Team!$A$2:$A$17,0),5),"")</f>
        <v/>
      </c>
    </row>
    <row r="72" spans="1:3" x14ac:dyDescent="0.25">
      <c r="A72" s="2"/>
      <c r="B72" s="5" t="str">
        <f>IFERROR(INDEX(Team!$A$2:$E$17,MATCH(Timesheet!A72,Team!$A$2:$A$17,0),2),"")</f>
        <v/>
      </c>
      <c r="C72" s="5" t="str">
        <f>IFERROR(INDEX(Team!$A$2:$E$17,MATCH(Timesheet!A72,Team!$A$2:$A$17,0),5),"")</f>
        <v/>
      </c>
    </row>
    <row r="73" spans="1:3" x14ac:dyDescent="0.25">
      <c r="A73" s="2"/>
      <c r="B73" s="5" t="str">
        <f>IFERROR(INDEX(Team!$A$2:$E$17,MATCH(Timesheet!A73,Team!$A$2:$A$17,0),2),"")</f>
        <v/>
      </c>
      <c r="C73" s="5" t="str">
        <f>IFERROR(INDEX(Team!$A$2:$E$17,MATCH(Timesheet!A73,Team!$A$2:$A$17,0),5),"")</f>
        <v/>
      </c>
    </row>
    <row r="74" spans="1:3" x14ac:dyDescent="0.25">
      <c r="A74" s="2"/>
      <c r="B74" s="5" t="str">
        <f>IFERROR(INDEX(Team!$A$2:$E$17,MATCH(Timesheet!A74,Team!$A$2:$A$17,0),2),"")</f>
        <v/>
      </c>
      <c r="C74" s="5" t="str">
        <f>IFERROR(INDEX(Team!$A$2:$E$17,MATCH(Timesheet!A74,Team!$A$2:$A$17,0),5),"")</f>
        <v/>
      </c>
    </row>
    <row r="75" spans="1:3" x14ac:dyDescent="0.25">
      <c r="A75" s="2"/>
      <c r="B75" s="5" t="str">
        <f>IFERROR(INDEX(Team!$A$2:$E$17,MATCH(Timesheet!A75,Team!$A$2:$A$17,0),2),"")</f>
        <v/>
      </c>
      <c r="C75" s="5" t="str">
        <f>IFERROR(INDEX(Team!$A$2:$E$17,MATCH(Timesheet!A75,Team!$A$2:$A$17,0),5),"")</f>
        <v/>
      </c>
    </row>
    <row r="76" spans="1:3" x14ac:dyDescent="0.25">
      <c r="A76" s="2"/>
      <c r="B76" s="5" t="str">
        <f>IFERROR(INDEX(Team!$A$2:$E$17,MATCH(Timesheet!A76,Team!$A$2:$A$17,0),2),"")</f>
        <v/>
      </c>
      <c r="C76" s="5" t="str">
        <f>IFERROR(INDEX(Team!$A$2:$E$17,MATCH(Timesheet!A76,Team!$A$2:$A$17,0),5),"")</f>
        <v/>
      </c>
    </row>
    <row r="77" spans="1:3" x14ac:dyDescent="0.25">
      <c r="A77" s="2"/>
      <c r="B77" s="5" t="str">
        <f>IFERROR(INDEX(Team!$A$2:$E$17,MATCH(Timesheet!A77,Team!$A$2:$A$17,0),2),"")</f>
        <v/>
      </c>
      <c r="C77" s="5" t="str">
        <f>IFERROR(INDEX(Team!$A$2:$E$17,MATCH(Timesheet!A77,Team!$A$2:$A$17,0),5),"")</f>
        <v/>
      </c>
    </row>
    <row r="78" spans="1:3" x14ac:dyDescent="0.25">
      <c r="A78" s="2"/>
      <c r="B78" s="5" t="str">
        <f>IFERROR(INDEX(Team!$A$2:$E$17,MATCH(Timesheet!A78,Team!$A$2:$A$17,0),2),"")</f>
        <v/>
      </c>
      <c r="C78" s="5" t="str">
        <f>IFERROR(INDEX(Team!$A$2:$E$17,MATCH(Timesheet!A78,Team!$A$2:$A$17,0),5),"")</f>
        <v/>
      </c>
    </row>
    <row r="79" spans="1:3" x14ac:dyDescent="0.25">
      <c r="A79" s="2"/>
      <c r="B79" s="5" t="str">
        <f>IFERROR(INDEX(Team!$A$2:$E$17,MATCH(Timesheet!A79,Team!$A$2:$A$17,0),2),"")</f>
        <v/>
      </c>
      <c r="C79" s="5" t="str">
        <f>IFERROR(INDEX(Team!$A$2:$E$17,MATCH(Timesheet!A79,Team!$A$2:$A$17,0),5),"")</f>
        <v/>
      </c>
    </row>
    <row r="80" spans="1:3" x14ac:dyDescent="0.25">
      <c r="A80" s="2"/>
      <c r="B80" s="5" t="str">
        <f>IFERROR(INDEX(Team!$A$2:$E$17,MATCH(Timesheet!A80,Team!$A$2:$A$17,0),2),"")</f>
        <v/>
      </c>
      <c r="C80" s="5" t="str">
        <f>IFERROR(INDEX(Team!$A$2:$E$17,MATCH(Timesheet!A80,Team!$A$2:$A$17,0),5),"")</f>
        <v/>
      </c>
    </row>
  </sheetData>
  <mergeCells count="4">
    <mergeCell ref="E1:K1"/>
    <mergeCell ref="L1:R1"/>
    <mergeCell ref="S1:Y1"/>
    <mergeCell ref="Z1:A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8E58B-8E19-4819-A9C1-A8DE578E6FEB}">
          <x14:formula1>
            <xm:f>Team!$A$2:$A$17</xm:f>
          </x14:formula1>
          <xm:sqref>A2:A80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B5" sqref="B5"/>
    </sheetView>
  </sheetViews>
  <sheetFormatPr defaultRowHeight="15" x14ac:dyDescent="0.25"/>
  <sheetData>
    <row r="1" spans="1:1" x14ac:dyDescent="0.25">
      <c r="A1" t="s">
        <v>95</v>
      </c>
    </row>
    <row r="2" spans="1:1" x14ac:dyDescent="0.25">
      <c r="A2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A2" sqref="A2:B17"/>
    </sheetView>
  </sheetViews>
  <sheetFormatPr defaultRowHeight="15" x14ac:dyDescent="0.25"/>
  <cols>
    <col min="1" max="1" width="21.42578125" bestFit="1" customWidth="1"/>
    <col min="2" max="2" width="13.42578125" customWidth="1"/>
    <col min="3" max="3" width="12.28515625" bestFit="1" customWidth="1"/>
    <col min="4" max="4" width="5.5703125" bestFit="1" customWidth="1"/>
    <col min="5" max="5" width="6.28515625" bestFit="1" customWidth="1"/>
  </cols>
  <sheetData>
    <row r="1" spans="1:5" x14ac:dyDescent="0.25">
      <c r="A1" s="6" t="s">
        <v>8</v>
      </c>
      <c r="B1" s="6" t="s">
        <v>9</v>
      </c>
      <c r="C1" s="6" t="s">
        <v>10</v>
      </c>
      <c r="D1" s="6" t="s">
        <v>11</v>
      </c>
      <c r="E1" s="6" t="s">
        <v>6</v>
      </c>
    </row>
    <row r="2" spans="1:5" x14ac:dyDescent="0.25">
      <c r="A2" s="3" t="s">
        <v>12</v>
      </c>
      <c r="B2" s="3" t="s">
        <v>13</v>
      </c>
      <c r="C2" s="3" t="s">
        <v>14</v>
      </c>
      <c r="D2" s="3"/>
      <c r="E2" s="3">
        <v>1</v>
      </c>
    </row>
    <row r="3" spans="1:5" x14ac:dyDescent="0.25">
      <c r="A3" s="3" t="s">
        <v>15</v>
      </c>
      <c r="B3" s="3" t="s">
        <v>13</v>
      </c>
      <c r="C3" s="3" t="s">
        <v>14</v>
      </c>
      <c r="D3" s="3"/>
      <c r="E3" s="3">
        <v>1</v>
      </c>
    </row>
    <row r="4" spans="1:5" x14ac:dyDescent="0.25">
      <c r="A4" s="1" t="s">
        <v>16</v>
      </c>
      <c r="B4" s="1" t="s">
        <v>13</v>
      </c>
      <c r="C4" s="1" t="s">
        <v>17</v>
      </c>
      <c r="D4" s="1">
        <v>53</v>
      </c>
      <c r="E4" s="1">
        <v>0.8</v>
      </c>
    </row>
    <row r="5" spans="1:5" x14ac:dyDescent="0.25">
      <c r="A5" s="1" t="s">
        <v>18</v>
      </c>
      <c r="B5" s="1" t="s">
        <v>19</v>
      </c>
      <c r="C5" s="1" t="s">
        <v>17</v>
      </c>
      <c r="D5" s="1">
        <v>52</v>
      </c>
      <c r="E5" s="1">
        <v>1</v>
      </c>
    </row>
    <row r="6" spans="1:5" x14ac:dyDescent="0.25">
      <c r="A6" s="3" t="s">
        <v>20</v>
      </c>
      <c r="B6" s="3" t="s">
        <v>13</v>
      </c>
      <c r="C6" s="3" t="s">
        <v>17</v>
      </c>
      <c r="D6" s="3"/>
      <c r="E6" s="3">
        <v>1</v>
      </c>
    </row>
    <row r="7" spans="1:5" x14ac:dyDescent="0.25">
      <c r="A7" s="3" t="s">
        <v>21</v>
      </c>
      <c r="B7" s="3" t="s">
        <v>13</v>
      </c>
      <c r="C7" s="3" t="s">
        <v>17</v>
      </c>
      <c r="D7" s="3">
        <v>31</v>
      </c>
      <c r="E7" s="3">
        <v>0.9</v>
      </c>
    </row>
    <row r="8" spans="1:5" x14ac:dyDescent="0.25">
      <c r="A8" s="1" t="s">
        <v>22</v>
      </c>
      <c r="B8" s="1" t="s">
        <v>23</v>
      </c>
      <c r="C8" s="1" t="s">
        <v>17</v>
      </c>
      <c r="D8" s="1">
        <v>63</v>
      </c>
      <c r="E8" s="1">
        <v>0.8</v>
      </c>
    </row>
    <row r="9" spans="1:5" x14ac:dyDescent="0.25">
      <c r="A9" s="1" t="s">
        <v>24</v>
      </c>
      <c r="B9" s="1" t="s">
        <v>13</v>
      </c>
      <c r="C9" s="1" t="s">
        <v>25</v>
      </c>
      <c r="D9" s="1">
        <v>36</v>
      </c>
      <c r="E9" s="1">
        <v>1</v>
      </c>
    </row>
    <row r="10" spans="1:5" x14ac:dyDescent="0.25">
      <c r="A10" s="1" t="s">
        <v>26</v>
      </c>
      <c r="B10" s="1" t="s">
        <v>13</v>
      </c>
      <c r="C10" s="1" t="s">
        <v>17</v>
      </c>
      <c r="D10" s="1">
        <v>31</v>
      </c>
      <c r="E10" s="1">
        <v>1</v>
      </c>
    </row>
    <row r="11" spans="1:5" x14ac:dyDescent="0.25">
      <c r="A11" s="1" t="s">
        <v>27</v>
      </c>
      <c r="B11" s="1" t="s">
        <v>13</v>
      </c>
      <c r="C11" s="1" t="s">
        <v>17</v>
      </c>
      <c r="D11" s="1">
        <v>62</v>
      </c>
      <c r="E11" s="1">
        <v>1</v>
      </c>
    </row>
    <row r="12" spans="1:5" x14ac:dyDescent="0.25">
      <c r="A12" s="1" t="s">
        <v>28</v>
      </c>
      <c r="B12" s="1" t="s">
        <v>19</v>
      </c>
      <c r="C12" s="1" t="s">
        <v>17</v>
      </c>
      <c r="D12" s="1">
        <v>52</v>
      </c>
      <c r="E12" s="1">
        <v>1</v>
      </c>
    </row>
    <row r="13" spans="1:5" x14ac:dyDescent="0.25">
      <c r="A13" s="3" t="s">
        <v>29</v>
      </c>
      <c r="B13" s="3" t="s">
        <v>23</v>
      </c>
      <c r="C13" s="3" t="s">
        <v>17</v>
      </c>
      <c r="D13" s="3">
        <v>36</v>
      </c>
      <c r="E13" s="3"/>
    </row>
    <row r="14" spans="1:5" x14ac:dyDescent="0.25">
      <c r="A14" s="1" t="s">
        <v>30</v>
      </c>
      <c r="B14" s="1" t="s">
        <v>19</v>
      </c>
      <c r="C14" s="1" t="s">
        <v>17</v>
      </c>
      <c r="D14" s="1">
        <v>63</v>
      </c>
      <c r="E14" s="1">
        <v>1</v>
      </c>
    </row>
    <row r="15" spans="1:5" x14ac:dyDescent="0.25">
      <c r="A15" s="1" t="s">
        <v>31</v>
      </c>
      <c r="B15" s="1" t="s">
        <v>13</v>
      </c>
      <c r="C15" s="1" t="s">
        <v>25</v>
      </c>
      <c r="D15" s="1">
        <v>36</v>
      </c>
      <c r="E15" s="1">
        <v>1</v>
      </c>
    </row>
    <row r="16" spans="1:5" x14ac:dyDescent="0.25">
      <c r="A16" s="1" t="s">
        <v>32</v>
      </c>
      <c r="B16" s="1" t="s">
        <v>19</v>
      </c>
      <c r="C16" s="1" t="s">
        <v>25</v>
      </c>
      <c r="D16" s="1">
        <v>31</v>
      </c>
      <c r="E16" s="1">
        <v>1</v>
      </c>
    </row>
    <row r="17" spans="1:5" x14ac:dyDescent="0.25">
      <c r="A17" s="1" t="s">
        <v>33</v>
      </c>
      <c r="B17" s="1" t="s">
        <v>34</v>
      </c>
      <c r="C17" s="1" t="s">
        <v>17</v>
      </c>
      <c r="D17" s="1">
        <v>63</v>
      </c>
      <c r="E17" s="1">
        <v>0.8</v>
      </c>
    </row>
  </sheetData>
  <autoFilter ref="A1:E17" xr:uid="{B00AC839-3C6C-4E09-AE99-12A220BD11DD}">
    <sortState ref="A2:E17">
      <sortCondition ref="A1:A1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20FC-FEAB-4E19-985A-0185962C16E8}">
  <dimension ref="A1:AT8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I3" sqref="AI3"/>
    </sheetView>
  </sheetViews>
  <sheetFormatPr defaultRowHeight="15" x14ac:dyDescent="0.2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hidden="1" customWidth="1"/>
    <col min="33" max="46" width="6.85546875" bestFit="1" customWidth="1"/>
  </cols>
  <sheetData>
    <row r="1" spans="1:46" x14ac:dyDescent="0.25">
      <c r="E1" s="33" t="str">
        <f>"Week " &amp; WEEKNUM(E2)</f>
        <v>Week 36</v>
      </c>
      <c r="F1" s="34"/>
      <c r="G1" s="34"/>
      <c r="H1" s="34"/>
      <c r="I1" s="34"/>
      <c r="J1" s="34"/>
      <c r="K1" s="35"/>
      <c r="L1" s="33" t="str">
        <f>"Week " &amp; WEEKNUM(L2)</f>
        <v>Week 37</v>
      </c>
      <c r="M1" s="34"/>
      <c r="N1" s="34"/>
      <c r="O1" s="34"/>
      <c r="P1" s="34"/>
      <c r="Q1" s="34"/>
      <c r="R1" s="35"/>
      <c r="S1" s="33" t="str">
        <f>"Week " &amp; WEEKNUM(S2)</f>
        <v>Week 38</v>
      </c>
      <c r="T1" s="34"/>
      <c r="U1" s="34"/>
      <c r="V1" s="34"/>
      <c r="W1" s="34"/>
      <c r="X1" s="34"/>
      <c r="Y1" s="35"/>
      <c r="Z1" s="33" t="str">
        <f>"Week " &amp; WEEKNUM(Z2)</f>
        <v>Week 39</v>
      </c>
      <c r="AA1" s="34"/>
      <c r="AB1" s="34"/>
      <c r="AC1" s="34"/>
      <c r="AD1" s="34"/>
      <c r="AE1" s="34"/>
      <c r="AF1" s="35"/>
      <c r="AG1" s="33" t="str">
        <f>"Week " &amp; WEEKNUM(AG2) &amp; " - totaal: " &amp; SUM(AG3:AM40) &amp; " uur"</f>
        <v>Week 40 - totaal: 0 uur</v>
      </c>
      <c r="AH1" s="34"/>
      <c r="AI1" s="34"/>
      <c r="AJ1" s="34"/>
      <c r="AK1" s="34"/>
      <c r="AL1" s="34"/>
      <c r="AM1" s="35"/>
      <c r="AN1" s="33" t="str">
        <f>"Week " &amp; WEEKNUM(AN2) &amp; " - totaal: " &amp; SUM(AN3:AT40) &amp; " uur"</f>
        <v>Week 41 - totaal: 0 uur</v>
      </c>
      <c r="AO1" s="34"/>
      <c r="AP1" s="34"/>
      <c r="AQ1" s="34"/>
      <c r="AR1" s="34"/>
      <c r="AS1" s="34"/>
      <c r="AT1" s="35"/>
    </row>
    <row r="2" spans="1:46" x14ac:dyDescent="0.25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0">AN2+1</f>
        <v>43382</v>
      </c>
      <c r="AP2" s="13">
        <f t="shared" si="0"/>
        <v>43383</v>
      </c>
      <c r="AQ2" s="13">
        <f t="shared" si="0"/>
        <v>43384</v>
      </c>
      <c r="AR2" s="13">
        <f t="shared" si="0"/>
        <v>43385</v>
      </c>
      <c r="AS2" s="13">
        <f t="shared" si="0"/>
        <v>43386</v>
      </c>
      <c r="AT2" s="14">
        <f t="shared" si="0"/>
        <v>43387</v>
      </c>
    </row>
    <row r="3" spans="1:46" x14ac:dyDescent="0.25">
      <c r="A3" s="1"/>
      <c r="B3" s="21" t="str">
        <f>IFERROR(INDEX(Team!$A$2:$E$17,MATCH('Abdullah Sami'!A3,Team!$A$2:$A$17,0),2),"")</f>
        <v/>
      </c>
      <c r="C3" s="21" t="str">
        <f>IFERROR(INDEX(Team!$A$2:$E$17,MATCH('Abdullah Sami'!A3,Team!$A$2:$A$17,0),5),"")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</row>
    <row r="4" spans="1:46" x14ac:dyDescent="0.25">
      <c r="A4" s="1"/>
      <c r="B4" s="21" t="str">
        <f>IFERROR(INDEX(Team!$A$2:$E$17,MATCH('Abdullah Sami'!A4,Team!$A$2:$A$17,0),2),"")</f>
        <v/>
      </c>
      <c r="C4" s="21" t="str">
        <f>IFERROR(INDEX(Team!$A$2:$E$17,MATCH('Abdullah Sami'!A4,Team!$A$2:$A$17,0),5),"")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 x14ac:dyDescent="0.25">
      <c r="A5" s="1"/>
      <c r="B5" s="21" t="str">
        <f>IFERROR(INDEX(Team!$A$2:$E$17,MATCH('Abdullah Sami'!A5,Team!$A$2:$A$17,0),2),"")</f>
        <v/>
      </c>
      <c r="C5" s="21" t="str">
        <f>IFERROR(INDEX(Team!$A$2:$E$17,MATCH('Abdullah Sami'!A5,Team!$A$2:$A$17,0),5),"")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</row>
    <row r="6" spans="1:46" x14ac:dyDescent="0.25">
      <c r="A6" s="1"/>
      <c r="B6" s="21" t="str">
        <f>IFERROR(INDEX(Team!$A$2:$E$17,MATCH('Abdullah Sami'!A6,Team!$A$2:$A$17,0),2),"")</f>
        <v/>
      </c>
      <c r="C6" s="21" t="str">
        <f>IFERROR(INDEX(Team!$A$2:$E$17,MATCH('Abdullah Sami'!A6,Team!$A$2:$A$17,0),5),"")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 x14ac:dyDescent="0.25">
      <c r="A7" s="1"/>
      <c r="B7" s="21" t="str">
        <f>IFERROR(INDEX(Team!$A$2:$E$17,MATCH('Abdullah Sami'!A7,Team!$A$2:$A$17,0),2),"")</f>
        <v/>
      </c>
      <c r="C7" s="21" t="str">
        <f>IFERROR(INDEX(Team!$A$2:$E$17,MATCH('Abdullah Sami'!A7,Team!$A$2:$A$17,0),5),"")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 x14ac:dyDescent="0.25">
      <c r="A8" s="1"/>
      <c r="B8" s="21" t="str">
        <f>IFERROR(INDEX(Team!$A$2:$E$17,MATCH('Abdullah Sami'!A8,Team!$A$2:$A$17,0),2),"")</f>
        <v/>
      </c>
      <c r="C8" s="21" t="str">
        <f>IFERROR(INDEX(Team!$A$2:$E$17,MATCH('Abdullah Sami'!A8,Team!$A$2:$A$17,0),5),"")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</row>
    <row r="9" spans="1:46" x14ac:dyDescent="0.25">
      <c r="A9" s="1"/>
      <c r="B9" s="21" t="str">
        <f>IFERROR(INDEX(Team!$A$2:$E$17,MATCH('Abdullah Sami'!A9,Team!$A$2:$A$17,0),2),"")</f>
        <v/>
      </c>
      <c r="C9" s="21" t="str">
        <f>IFERROR(INDEX(Team!$A$2:$E$17,MATCH('Abdullah Sami'!A9,Team!$A$2:$A$17,0),5),"")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</row>
    <row r="10" spans="1:46" x14ac:dyDescent="0.25">
      <c r="A10" s="1"/>
      <c r="B10" s="21" t="str">
        <f>IFERROR(INDEX(Team!$A$2:$E$17,MATCH('Abdullah Sami'!A10,Team!$A$2:$A$17,0),2),"")</f>
        <v/>
      </c>
      <c r="C10" s="21" t="str">
        <f>IFERROR(INDEX(Team!$A$2:$E$17,MATCH('Abdullah Sami'!A10,Team!$A$2:$A$17,0),5),"")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 x14ac:dyDescent="0.25">
      <c r="A11" s="1"/>
      <c r="B11" s="21" t="str">
        <f>IFERROR(INDEX(Team!$A$2:$E$17,MATCH('Abdullah Sami'!A11,Team!$A$2:$A$17,0),2),"")</f>
        <v/>
      </c>
      <c r="C11" s="21" t="str">
        <f>IFERROR(INDEX(Team!$A$2:$E$17,MATCH('Abdullah Sami'!A11,Team!$A$2:$A$17,0),5),"")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 x14ac:dyDescent="0.25">
      <c r="A12" s="1"/>
      <c r="B12" s="21" t="str">
        <f>IFERROR(INDEX(Team!$A$2:$E$17,MATCH('Abdullah Sami'!A12,Team!$A$2:$A$17,0),2),"")</f>
        <v/>
      </c>
      <c r="C12" s="21" t="str">
        <f>IFERROR(INDEX(Team!$A$2:$E$17,MATCH('Abdullah Sami'!A12,Team!$A$2:$A$17,0),5),"")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</row>
    <row r="13" spans="1:46" x14ac:dyDescent="0.25">
      <c r="A13" s="1"/>
      <c r="B13" s="21" t="str">
        <f>IFERROR(INDEX(Team!$A$2:$E$17,MATCH('Abdullah Sami'!A13,Team!$A$2:$A$17,0),2),"")</f>
        <v/>
      </c>
      <c r="C13" s="21" t="str">
        <f>IFERROR(INDEX(Team!$A$2:$E$17,MATCH('Abdullah Sami'!A13,Team!$A$2:$A$17,0),5),"")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 x14ac:dyDescent="0.25">
      <c r="A14" s="1"/>
      <c r="B14" s="21" t="str">
        <f>IFERROR(INDEX(Team!$A$2:$E$17,MATCH('Abdullah Sami'!A14,Team!$A$2:$A$17,0),2),"")</f>
        <v/>
      </c>
      <c r="C14" s="21" t="str">
        <f>IFERROR(INDEX(Team!$A$2:$E$17,MATCH('Abdullah Sami'!A14,Team!$A$2:$A$17,0),5),"")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</row>
    <row r="15" spans="1:46" x14ac:dyDescent="0.25">
      <c r="A15" s="1"/>
      <c r="B15" s="21" t="str">
        <f>IFERROR(INDEX(Team!$A$2:$E$17,MATCH('Abdullah Sami'!A15,Team!$A$2:$A$17,0),2),"")</f>
        <v/>
      </c>
      <c r="C15" s="21" t="str">
        <f>IFERROR(INDEX(Team!$A$2:$E$17,MATCH('Abdullah Sami'!A15,Team!$A$2:$A$17,0),5),"")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 x14ac:dyDescent="0.25">
      <c r="A16" s="1"/>
      <c r="B16" s="21" t="str">
        <f>IFERROR(INDEX(Team!$A$2:$E$17,MATCH('Abdullah Sami'!A16,Team!$A$2:$A$17,0),2),"")</f>
        <v/>
      </c>
      <c r="C16" s="21" t="str">
        <f>IFERROR(INDEX(Team!$A$2:$E$17,MATCH('Abdullah Sami'!A16,Team!$A$2:$A$17,0),5),"")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 x14ac:dyDescent="0.25">
      <c r="A17" s="1"/>
      <c r="B17" s="21" t="str">
        <f>IFERROR(INDEX(Team!$A$2:$E$17,MATCH('Abdullah Sami'!A17,Team!$A$2:$A$17,0),2),"")</f>
        <v/>
      </c>
      <c r="C17" s="21" t="str">
        <f>IFERROR(INDEX(Team!$A$2:$E$17,MATCH('Abdullah Sami'!A17,Team!$A$2:$A$17,0),5),"")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 x14ac:dyDescent="0.25">
      <c r="A18" s="1"/>
      <c r="B18" s="21" t="str">
        <f>IFERROR(INDEX(Team!$A$2:$E$17,MATCH('Abdullah Sami'!A18,Team!$A$2:$A$17,0),2),"")</f>
        <v/>
      </c>
      <c r="C18" s="21" t="str">
        <f>IFERROR(INDEX(Team!$A$2:$E$17,MATCH('Abdullah Sami'!A18,Team!$A$2:$A$17,0),5),"")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 x14ac:dyDescent="0.25">
      <c r="A19" s="1"/>
      <c r="B19" s="21" t="str">
        <f>IFERROR(INDEX(Team!$A$2:$E$17,MATCH('Abdullah Sami'!A19,Team!$A$2:$A$17,0),2),"")</f>
        <v/>
      </c>
      <c r="C19" s="21" t="str">
        <f>IFERROR(INDEX(Team!$A$2:$E$17,MATCH('Abdullah Sami'!A19,Team!$A$2:$A$17,0),5),"")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 x14ac:dyDescent="0.25">
      <c r="A20" s="1"/>
      <c r="B20" s="21" t="str">
        <f>IFERROR(INDEX(Team!$A$2:$E$17,MATCH('Abdullah Sami'!A20,Team!$A$2:$A$17,0),2),"")</f>
        <v/>
      </c>
      <c r="C20" s="21" t="str">
        <f>IFERROR(INDEX(Team!$A$2:$E$17,MATCH('Abdullah Sami'!A20,Team!$A$2:$A$17,0),5),"")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 x14ac:dyDescent="0.25">
      <c r="A21" s="1"/>
      <c r="B21" s="21" t="str">
        <f>IFERROR(INDEX(Team!$A$2:$E$17,MATCH('Abdullah Sami'!A21,Team!$A$2:$A$17,0),2),"")</f>
        <v/>
      </c>
      <c r="C21" s="21" t="str">
        <f>IFERROR(INDEX(Team!$A$2:$E$17,MATCH('Abdullah Sami'!A21,Team!$A$2:$A$17,0),5),"")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 x14ac:dyDescent="0.25">
      <c r="A22" s="1"/>
      <c r="B22" s="21" t="str">
        <f>IFERROR(INDEX(Team!$A$2:$E$17,MATCH('Abdullah Sami'!A22,Team!$A$2:$A$17,0),2),"")</f>
        <v/>
      </c>
      <c r="C22" s="21" t="str">
        <f>IFERROR(INDEX(Team!$A$2:$E$17,MATCH('Abdullah Sami'!A22,Team!$A$2:$A$17,0),5),"")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 x14ac:dyDescent="0.25">
      <c r="A23" s="1"/>
      <c r="B23" s="21" t="str">
        <f>IFERROR(INDEX(Team!$A$2:$E$17,MATCH('Abdullah Sami'!A23,Team!$A$2:$A$17,0),2),"")</f>
        <v/>
      </c>
      <c r="C23" s="21" t="str">
        <f>IFERROR(INDEX(Team!$A$2:$E$17,MATCH('Abdullah Sami'!A23,Team!$A$2:$A$17,0),5),"")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 x14ac:dyDescent="0.25">
      <c r="A24" s="1"/>
      <c r="B24" s="21" t="str">
        <f>IFERROR(INDEX(Team!$A$2:$E$17,MATCH('Abdullah Sami'!A24,Team!$A$2:$A$17,0),2),"")</f>
        <v/>
      </c>
      <c r="C24" s="21" t="str">
        <f>IFERROR(INDEX(Team!$A$2:$E$17,MATCH('Abdullah Sami'!A24,Team!$A$2:$A$17,0),5),"")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 x14ac:dyDescent="0.25">
      <c r="A25" s="1"/>
      <c r="B25" s="21" t="str">
        <f>IFERROR(INDEX(Team!$A$2:$E$17,MATCH('Abdullah Sami'!A25,Team!$A$2:$A$17,0),2),"")</f>
        <v/>
      </c>
      <c r="C25" s="21" t="str">
        <f>IFERROR(INDEX(Team!$A$2:$E$17,MATCH('Abdullah Sami'!A25,Team!$A$2:$A$17,0),5),"")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 x14ac:dyDescent="0.25">
      <c r="A26" s="1"/>
      <c r="B26" s="21" t="str">
        <f>IFERROR(INDEX(Team!$A$2:$E$17,MATCH('Abdullah Sami'!A26,Team!$A$2:$A$17,0),2),"")</f>
        <v/>
      </c>
      <c r="C26" s="21" t="str">
        <f>IFERROR(INDEX(Team!$A$2:$E$17,MATCH('Abdullah Sami'!A26,Team!$A$2:$A$17,0),5),"")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 x14ac:dyDescent="0.25">
      <c r="A27" s="1"/>
      <c r="B27" s="21" t="str">
        <f>IFERROR(INDEX(Team!$A$2:$E$17,MATCH('Abdullah Sami'!A27,Team!$A$2:$A$17,0),2),"")</f>
        <v/>
      </c>
      <c r="C27" s="21" t="str">
        <f>IFERROR(INDEX(Team!$A$2:$E$17,MATCH('Abdullah Sami'!A27,Team!$A$2:$A$17,0),5),"")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 x14ac:dyDescent="0.25">
      <c r="A28" s="1"/>
      <c r="B28" s="21" t="str">
        <f>IFERROR(INDEX(Team!$A$2:$E$17,MATCH('Abdullah Sami'!A28,Team!$A$2:$A$17,0),2),"")</f>
        <v/>
      </c>
      <c r="C28" s="21" t="str">
        <f>IFERROR(INDEX(Team!$A$2:$E$17,MATCH('Abdullah Sami'!A28,Team!$A$2:$A$17,0),5),"")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 x14ac:dyDescent="0.25">
      <c r="A29" s="1"/>
      <c r="B29" s="21" t="str">
        <f>IFERROR(INDEX(Team!$A$2:$E$17,MATCH('Abdullah Sami'!A29,Team!$A$2:$A$17,0),2),"")</f>
        <v/>
      </c>
      <c r="C29" s="21" t="str">
        <f>IFERROR(INDEX(Team!$A$2:$E$17,MATCH('Abdullah Sami'!A29,Team!$A$2:$A$17,0),5),"")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 x14ac:dyDescent="0.25">
      <c r="A30" s="1"/>
      <c r="B30" s="21" t="str">
        <f>IFERROR(INDEX(Team!$A$2:$E$17,MATCH('Abdullah Sami'!A30,Team!$A$2:$A$17,0),2),"")</f>
        <v/>
      </c>
      <c r="C30" s="21" t="str">
        <f>IFERROR(INDEX(Team!$A$2:$E$17,MATCH('Abdullah Sami'!A30,Team!$A$2:$A$17,0),5),"")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 x14ac:dyDescent="0.25">
      <c r="A31" s="1"/>
      <c r="B31" s="21" t="str">
        <f>IFERROR(INDEX(Team!$A$2:$E$17,MATCH('Abdullah Sami'!A31,Team!$A$2:$A$17,0),2),"")</f>
        <v/>
      </c>
      <c r="C31" s="21" t="str">
        <f>IFERROR(INDEX(Team!$A$2:$E$17,MATCH('Abdullah Sami'!A31,Team!$A$2:$A$17,0),5),"")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 x14ac:dyDescent="0.25">
      <c r="A32" s="1"/>
      <c r="B32" s="21" t="str">
        <f>IFERROR(INDEX(Team!$A$2:$E$17,MATCH('Abdullah Sami'!A32,Team!$A$2:$A$17,0),2),"")</f>
        <v/>
      </c>
      <c r="C32" s="21" t="str">
        <f>IFERROR(INDEX(Team!$A$2:$E$17,MATCH('Abdullah Sami'!A32,Team!$A$2:$A$17,0),5),"")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 x14ac:dyDescent="0.25">
      <c r="A33" s="1"/>
      <c r="B33" s="21" t="str">
        <f>IFERROR(INDEX(Team!$A$2:$E$17,MATCH('Abdullah Sami'!A33,Team!$A$2:$A$17,0),2),"")</f>
        <v/>
      </c>
      <c r="C33" s="21" t="str">
        <f>IFERROR(INDEX(Team!$A$2:$E$17,MATCH('Abdullah Sami'!A33,Team!$A$2:$A$17,0),5),"")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 x14ac:dyDescent="0.25">
      <c r="A34" s="1"/>
      <c r="B34" s="21" t="str">
        <f>IFERROR(INDEX(Team!$A$2:$E$17,MATCH('Abdullah Sami'!A34,Team!$A$2:$A$17,0),2),"")</f>
        <v/>
      </c>
      <c r="C34" s="21" t="str">
        <f>IFERROR(INDEX(Team!$A$2:$E$17,MATCH('Abdullah Sami'!A34,Team!$A$2:$A$17,0),5),"")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 x14ac:dyDescent="0.25">
      <c r="A35" s="1"/>
      <c r="B35" s="21" t="str">
        <f>IFERROR(INDEX(Team!$A$2:$E$17,MATCH('Abdullah Sami'!A35,Team!$A$2:$A$17,0),2),"")</f>
        <v/>
      </c>
      <c r="C35" s="21" t="str">
        <f>IFERROR(INDEX(Team!$A$2:$E$17,MATCH('Abdullah Sami'!A35,Team!$A$2:$A$17,0),5),"")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 x14ac:dyDescent="0.25">
      <c r="A36" s="1"/>
      <c r="B36" s="21" t="str">
        <f>IFERROR(INDEX(Team!$A$2:$E$17,MATCH('Abdullah Sami'!A36,Team!$A$2:$A$17,0),2),"")</f>
        <v/>
      </c>
      <c r="C36" s="21" t="str">
        <f>IFERROR(INDEX(Team!$A$2:$E$17,MATCH('Abdullah Sami'!A36,Team!$A$2:$A$17,0),5),"")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 x14ac:dyDescent="0.25">
      <c r="A37" s="1"/>
      <c r="B37" s="21" t="str">
        <f>IFERROR(INDEX(Team!$A$2:$E$17,MATCH('Abdullah Sami'!A37,Team!$A$2:$A$17,0),2),"")</f>
        <v/>
      </c>
      <c r="C37" s="21" t="str">
        <f>IFERROR(INDEX(Team!$A$2:$E$17,MATCH('Abdullah Sami'!A37,Team!$A$2:$A$17,0),5),"")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 x14ac:dyDescent="0.25">
      <c r="A38" s="1"/>
      <c r="B38" s="21" t="str">
        <f>IFERROR(INDEX(Team!$A$2:$E$17,MATCH('Abdullah Sami'!A38,Team!$A$2:$A$17,0),2),"")</f>
        <v/>
      </c>
      <c r="C38" s="21" t="str">
        <f>IFERROR(INDEX(Team!$A$2:$E$17,MATCH('Abdullah Sami'!A38,Team!$A$2:$A$17,0),5),"")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 x14ac:dyDescent="0.25">
      <c r="A39" s="1"/>
      <c r="B39" s="21" t="str">
        <f>IFERROR(INDEX(Team!$A$2:$E$17,MATCH('Abdullah Sami'!A39,Team!$A$2:$A$17,0),2),"")</f>
        <v/>
      </c>
      <c r="C39" s="21" t="str">
        <f>IFERROR(INDEX(Team!$A$2:$E$17,MATCH('Abdullah Sami'!A39,Team!$A$2:$A$17,0),5),"")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 x14ac:dyDescent="0.3">
      <c r="A40" s="1"/>
      <c r="B40" s="21" t="str">
        <f>IFERROR(INDEX(Team!$A$2:$E$17,MATCH('Abdullah Sami'!A40,Team!$A$2:$A$17,0),2),"")</f>
        <v/>
      </c>
      <c r="C40" s="21" t="str">
        <f>IFERROR(INDEX(Team!$A$2:$E$17,MATCH('Abdullah Sami'!A40,Team!$A$2:$A$17,0),5),"")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 x14ac:dyDescent="0.25">
      <c r="A41" s="2"/>
      <c r="B41" s="5" t="str">
        <f>IFERROR(INDEX(Team!$A$2:$E$17,MATCH('Abdullah Sami'!A41,Team!$A$2:$A$17,0),2),"")</f>
        <v/>
      </c>
      <c r="C41" s="5" t="str">
        <f>IFERROR(INDEX(Team!$A$2:$E$17,MATCH('Abdullah Sami'!A41,Team!$A$2:$A$17,0),5),"")</f>
        <v/>
      </c>
    </row>
    <row r="42" spans="1:46" x14ac:dyDescent="0.25">
      <c r="A42" s="2"/>
      <c r="B42" s="5" t="str">
        <f>IFERROR(INDEX(Team!$A$2:$E$17,MATCH('Abdullah Sami'!A42,Team!$A$2:$A$17,0),2),"")</f>
        <v/>
      </c>
      <c r="C42" s="5" t="str">
        <f>IFERROR(INDEX(Team!$A$2:$E$17,MATCH('Abdullah Sami'!A42,Team!$A$2:$A$17,0),5),"")</f>
        <v/>
      </c>
    </row>
    <row r="43" spans="1:46" x14ac:dyDescent="0.25">
      <c r="A43" s="2"/>
      <c r="B43" s="5" t="str">
        <f>IFERROR(INDEX(Team!$A$2:$E$17,MATCH('Abdullah Sami'!A43,Team!$A$2:$A$17,0),2),"")</f>
        <v/>
      </c>
      <c r="C43" s="5" t="str">
        <f>IFERROR(INDEX(Team!$A$2:$E$17,MATCH('Abdullah Sami'!A43,Team!$A$2:$A$17,0),5),"")</f>
        <v/>
      </c>
    </row>
    <row r="44" spans="1:46" x14ac:dyDescent="0.25">
      <c r="A44" s="2"/>
      <c r="B44" s="5" t="str">
        <f>IFERROR(INDEX(Team!$A$2:$E$17,MATCH('Abdullah Sami'!A44,Team!$A$2:$A$17,0),2),"")</f>
        <v/>
      </c>
      <c r="C44" s="5" t="str">
        <f>IFERROR(INDEX(Team!$A$2:$E$17,MATCH('Abdullah Sami'!A44,Team!$A$2:$A$17,0),5),"")</f>
        <v/>
      </c>
    </row>
    <row r="45" spans="1:46" x14ac:dyDescent="0.25">
      <c r="A45" s="2"/>
      <c r="B45" s="5" t="str">
        <f>IFERROR(INDEX(Team!$A$2:$E$17,MATCH('Abdullah Sami'!A45,Team!$A$2:$A$17,0),2),"")</f>
        <v/>
      </c>
      <c r="C45" s="5" t="str">
        <f>IFERROR(INDEX(Team!$A$2:$E$17,MATCH('Abdullah Sami'!A45,Team!$A$2:$A$17,0),5),"")</f>
        <v/>
      </c>
    </row>
    <row r="46" spans="1:46" x14ac:dyDescent="0.25">
      <c r="A46" s="2"/>
      <c r="B46" s="5" t="str">
        <f>IFERROR(INDEX(Team!$A$2:$E$17,MATCH('Abdullah Sami'!A46,Team!$A$2:$A$17,0),2),"")</f>
        <v/>
      </c>
      <c r="C46" s="5" t="str">
        <f>IFERROR(INDEX(Team!$A$2:$E$17,MATCH('Abdullah Sami'!A46,Team!$A$2:$A$17,0),5),"")</f>
        <v/>
      </c>
    </row>
    <row r="47" spans="1:46" x14ac:dyDescent="0.25">
      <c r="A47" s="2"/>
      <c r="B47" s="5" t="str">
        <f>IFERROR(INDEX(Team!$A$2:$E$17,MATCH('Abdullah Sami'!A47,Team!$A$2:$A$17,0),2),"")</f>
        <v/>
      </c>
      <c r="C47" s="5" t="str">
        <f>IFERROR(INDEX(Team!$A$2:$E$17,MATCH('Abdullah Sami'!A47,Team!$A$2:$A$17,0),5),"")</f>
        <v/>
      </c>
    </row>
    <row r="48" spans="1:46" x14ac:dyDescent="0.25">
      <c r="A48" s="2"/>
      <c r="B48" s="5" t="str">
        <f>IFERROR(INDEX(Team!$A$2:$E$17,MATCH('Abdullah Sami'!A48,Team!$A$2:$A$17,0),2),"")</f>
        <v/>
      </c>
      <c r="C48" s="5" t="str">
        <f>IFERROR(INDEX(Team!$A$2:$E$17,MATCH('Abdullah Sami'!A48,Team!$A$2:$A$17,0),5),"")</f>
        <v/>
      </c>
    </row>
    <row r="49" spans="1:3" x14ac:dyDescent="0.25">
      <c r="A49" s="2"/>
      <c r="B49" s="5" t="str">
        <f>IFERROR(INDEX(Team!$A$2:$E$17,MATCH('Abdullah Sami'!A49,Team!$A$2:$A$17,0),2),"")</f>
        <v/>
      </c>
      <c r="C49" s="5" t="str">
        <f>IFERROR(INDEX(Team!$A$2:$E$17,MATCH('Abdullah Sami'!A49,Team!$A$2:$A$17,0),5),"")</f>
        <v/>
      </c>
    </row>
    <row r="50" spans="1:3" x14ac:dyDescent="0.25">
      <c r="A50" s="2"/>
      <c r="B50" s="5" t="str">
        <f>IFERROR(INDEX(Team!$A$2:$E$17,MATCH('Abdullah Sami'!A50,Team!$A$2:$A$17,0),2),"")</f>
        <v/>
      </c>
      <c r="C50" s="5" t="str">
        <f>IFERROR(INDEX(Team!$A$2:$E$17,MATCH('Abdullah Sami'!A50,Team!$A$2:$A$17,0),5),"")</f>
        <v/>
      </c>
    </row>
    <row r="51" spans="1:3" x14ac:dyDescent="0.25">
      <c r="A51" s="2"/>
      <c r="B51" s="5" t="str">
        <f>IFERROR(INDEX(Team!$A$2:$E$17,MATCH('Abdullah Sami'!A51,Team!$A$2:$A$17,0),2),"")</f>
        <v/>
      </c>
      <c r="C51" s="5" t="str">
        <f>IFERROR(INDEX(Team!$A$2:$E$17,MATCH('Abdullah Sami'!A51,Team!$A$2:$A$17,0),5),"")</f>
        <v/>
      </c>
    </row>
    <row r="52" spans="1:3" x14ac:dyDescent="0.25">
      <c r="A52" s="2"/>
      <c r="B52" s="5" t="str">
        <f>IFERROR(INDEX(Team!$A$2:$E$17,MATCH('Abdullah Sami'!A52,Team!$A$2:$A$17,0),2),"")</f>
        <v/>
      </c>
      <c r="C52" s="5" t="str">
        <f>IFERROR(INDEX(Team!$A$2:$E$17,MATCH('Abdullah Sami'!A52,Team!$A$2:$A$17,0),5),"")</f>
        <v/>
      </c>
    </row>
    <row r="53" spans="1:3" x14ac:dyDescent="0.25">
      <c r="A53" s="2"/>
      <c r="B53" s="5" t="str">
        <f>IFERROR(INDEX(Team!$A$2:$E$17,MATCH('Abdullah Sami'!A53,Team!$A$2:$A$17,0),2),"")</f>
        <v/>
      </c>
      <c r="C53" s="5" t="str">
        <f>IFERROR(INDEX(Team!$A$2:$E$17,MATCH('Abdullah Sami'!A53,Team!$A$2:$A$17,0),5),"")</f>
        <v/>
      </c>
    </row>
    <row r="54" spans="1:3" x14ac:dyDescent="0.25">
      <c r="A54" s="2"/>
      <c r="B54" s="5" t="str">
        <f>IFERROR(INDEX(Team!$A$2:$E$17,MATCH('Abdullah Sami'!A54,Team!$A$2:$A$17,0),2),"")</f>
        <v/>
      </c>
      <c r="C54" s="5" t="str">
        <f>IFERROR(INDEX(Team!$A$2:$E$17,MATCH('Abdullah Sami'!A54,Team!$A$2:$A$17,0),5),"")</f>
        <v/>
      </c>
    </row>
    <row r="55" spans="1:3" x14ac:dyDescent="0.25">
      <c r="A55" s="2"/>
      <c r="B55" s="5" t="str">
        <f>IFERROR(INDEX(Team!$A$2:$E$17,MATCH('Abdullah Sami'!A55,Team!$A$2:$A$17,0),2),"")</f>
        <v/>
      </c>
      <c r="C55" s="5" t="str">
        <f>IFERROR(INDEX(Team!$A$2:$E$17,MATCH('Abdullah Sami'!A55,Team!$A$2:$A$17,0),5),"")</f>
        <v/>
      </c>
    </row>
    <row r="56" spans="1:3" x14ac:dyDescent="0.25">
      <c r="A56" s="2"/>
      <c r="B56" s="5" t="str">
        <f>IFERROR(INDEX(Team!$A$2:$E$17,MATCH('Abdullah Sami'!A56,Team!$A$2:$A$17,0),2),"")</f>
        <v/>
      </c>
      <c r="C56" s="5" t="str">
        <f>IFERROR(INDEX(Team!$A$2:$E$17,MATCH('Abdullah Sami'!A56,Team!$A$2:$A$17,0),5),"")</f>
        <v/>
      </c>
    </row>
    <row r="57" spans="1:3" x14ac:dyDescent="0.25">
      <c r="A57" s="2"/>
      <c r="B57" s="5" t="str">
        <f>IFERROR(INDEX(Team!$A$2:$E$17,MATCH('Abdullah Sami'!A57,Team!$A$2:$A$17,0),2),"")</f>
        <v/>
      </c>
      <c r="C57" s="5" t="str">
        <f>IFERROR(INDEX(Team!$A$2:$E$17,MATCH('Abdullah Sami'!A57,Team!$A$2:$A$17,0),5),"")</f>
        <v/>
      </c>
    </row>
    <row r="58" spans="1:3" x14ac:dyDescent="0.25">
      <c r="A58" s="2"/>
      <c r="B58" s="5" t="str">
        <f>IFERROR(INDEX(Team!$A$2:$E$17,MATCH('Abdullah Sami'!A58,Team!$A$2:$A$17,0),2),"")</f>
        <v/>
      </c>
      <c r="C58" s="5" t="str">
        <f>IFERROR(INDEX(Team!$A$2:$E$17,MATCH('Abdullah Sami'!A58,Team!$A$2:$A$17,0),5),"")</f>
        <v/>
      </c>
    </row>
    <row r="59" spans="1:3" x14ac:dyDescent="0.25">
      <c r="A59" s="2"/>
      <c r="B59" s="5" t="str">
        <f>IFERROR(INDEX(Team!$A$2:$E$17,MATCH('Abdullah Sami'!A59,Team!$A$2:$A$17,0),2),"")</f>
        <v/>
      </c>
      <c r="C59" s="5" t="str">
        <f>IFERROR(INDEX(Team!$A$2:$E$17,MATCH('Abdullah Sami'!A59,Team!$A$2:$A$17,0),5),"")</f>
        <v/>
      </c>
    </row>
    <row r="60" spans="1:3" x14ac:dyDescent="0.25">
      <c r="A60" s="2"/>
      <c r="B60" s="5" t="str">
        <f>IFERROR(INDEX(Team!$A$2:$E$17,MATCH('Abdullah Sami'!A60,Team!$A$2:$A$17,0),2),"")</f>
        <v/>
      </c>
      <c r="C60" s="5" t="str">
        <f>IFERROR(INDEX(Team!$A$2:$E$17,MATCH('Abdullah Sami'!A60,Team!$A$2:$A$17,0),5),"")</f>
        <v/>
      </c>
    </row>
    <row r="61" spans="1:3" x14ac:dyDescent="0.25">
      <c r="A61" s="2"/>
      <c r="B61" s="5" t="str">
        <f>IFERROR(INDEX(Team!$A$2:$E$17,MATCH('Abdullah Sami'!A61,Team!$A$2:$A$17,0),2),"")</f>
        <v/>
      </c>
      <c r="C61" s="5" t="str">
        <f>IFERROR(INDEX(Team!$A$2:$E$17,MATCH('Abdullah Sami'!A61,Team!$A$2:$A$17,0),5),"")</f>
        <v/>
      </c>
    </row>
    <row r="62" spans="1:3" x14ac:dyDescent="0.25">
      <c r="A62" s="2"/>
      <c r="B62" s="5" t="str">
        <f>IFERROR(INDEX(Team!$A$2:$E$17,MATCH('Abdullah Sami'!A62,Team!$A$2:$A$17,0),2),"")</f>
        <v/>
      </c>
      <c r="C62" s="5" t="str">
        <f>IFERROR(INDEX(Team!$A$2:$E$17,MATCH('Abdullah Sami'!A62,Team!$A$2:$A$17,0),5),"")</f>
        <v/>
      </c>
    </row>
    <row r="63" spans="1:3" x14ac:dyDescent="0.25">
      <c r="A63" s="2"/>
      <c r="B63" s="5" t="str">
        <f>IFERROR(INDEX(Team!$A$2:$E$17,MATCH('Abdullah Sami'!A63,Team!$A$2:$A$17,0),2),"")</f>
        <v/>
      </c>
      <c r="C63" s="5" t="str">
        <f>IFERROR(INDEX(Team!$A$2:$E$17,MATCH('Abdullah Sami'!A63,Team!$A$2:$A$17,0),5),"")</f>
        <v/>
      </c>
    </row>
    <row r="64" spans="1:3" x14ac:dyDescent="0.25">
      <c r="A64" s="2"/>
      <c r="B64" s="5" t="str">
        <f>IFERROR(INDEX(Team!$A$2:$E$17,MATCH('Abdullah Sami'!A64,Team!$A$2:$A$17,0),2),"")</f>
        <v/>
      </c>
      <c r="C64" s="5" t="str">
        <f>IFERROR(INDEX(Team!$A$2:$E$17,MATCH('Abdullah Sami'!A64,Team!$A$2:$A$17,0),5),"")</f>
        <v/>
      </c>
    </row>
    <row r="65" spans="1:3" x14ac:dyDescent="0.25">
      <c r="A65" s="2"/>
      <c r="B65" s="5" t="str">
        <f>IFERROR(INDEX(Team!$A$2:$E$17,MATCH('Abdullah Sami'!A65,Team!$A$2:$A$17,0),2),"")</f>
        <v/>
      </c>
      <c r="C65" s="5" t="str">
        <f>IFERROR(INDEX(Team!$A$2:$E$17,MATCH('Abdullah Sami'!A65,Team!$A$2:$A$17,0),5),"")</f>
        <v/>
      </c>
    </row>
    <row r="66" spans="1:3" x14ac:dyDescent="0.25">
      <c r="A66" s="2"/>
      <c r="B66" s="5" t="str">
        <f>IFERROR(INDEX(Team!$A$2:$E$17,MATCH('Abdullah Sami'!A66,Team!$A$2:$A$17,0),2),"")</f>
        <v/>
      </c>
      <c r="C66" s="5" t="str">
        <f>IFERROR(INDEX(Team!$A$2:$E$17,MATCH('Abdullah Sami'!A66,Team!$A$2:$A$17,0),5),"")</f>
        <v/>
      </c>
    </row>
    <row r="67" spans="1:3" x14ac:dyDescent="0.25">
      <c r="A67" s="2"/>
      <c r="B67" s="5" t="str">
        <f>IFERROR(INDEX(Team!$A$2:$E$17,MATCH('Abdullah Sami'!A67,Team!$A$2:$A$17,0),2),"")</f>
        <v/>
      </c>
      <c r="C67" s="5" t="str">
        <f>IFERROR(INDEX(Team!$A$2:$E$17,MATCH('Abdullah Sami'!A67,Team!$A$2:$A$17,0),5),"")</f>
        <v/>
      </c>
    </row>
    <row r="68" spans="1:3" x14ac:dyDescent="0.25">
      <c r="A68" s="2"/>
      <c r="B68" s="5" t="str">
        <f>IFERROR(INDEX(Team!$A$2:$E$17,MATCH('Abdullah Sami'!A68,Team!$A$2:$A$17,0),2),"")</f>
        <v/>
      </c>
      <c r="C68" s="5" t="str">
        <f>IFERROR(INDEX(Team!$A$2:$E$17,MATCH('Abdullah Sami'!A68,Team!$A$2:$A$17,0),5),"")</f>
        <v/>
      </c>
    </row>
    <row r="69" spans="1:3" x14ac:dyDescent="0.25">
      <c r="A69" s="2"/>
      <c r="B69" s="5" t="str">
        <f>IFERROR(INDEX(Team!$A$2:$E$17,MATCH('Abdullah Sami'!A69,Team!$A$2:$A$17,0),2),"")</f>
        <v/>
      </c>
      <c r="C69" s="5" t="str">
        <f>IFERROR(INDEX(Team!$A$2:$E$17,MATCH('Abdullah Sami'!A69,Team!$A$2:$A$17,0),5),"")</f>
        <v/>
      </c>
    </row>
    <row r="70" spans="1:3" x14ac:dyDescent="0.25">
      <c r="A70" s="2"/>
      <c r="B70" s="5" t="str">
        <f>IFERROR(INDEX(Team!$A$2:$E$17,MATCH('Abdullah Sami'!A70,Team!$A$2:$A$17,0),2),"")</f>
        <v/>
      </c>
      <c r="C70" s="5" t="str">
        <f>IFERROR(INDEX(Team!$A$2:$E$17,MATCH('Abdullah Sami'!A70,Team!$A$2:$A$17,0),5),"")</f>
        <v/>
      </c>
    </row>
    <row r="71" spans="1:3" x14ac:dyDescent="0.25">
      <c r="A71" s="2"/>
      <c r="B71" s="5" t="str">
        <f>IFERROR(INDEX(Team!$A$2:$E$17,MATCH('Abdullah Sami'!A71,Team!$A$2:$A$17,0),2),"")</f>
        <v/>
      </c>
      <c r="C71" s="5" t="str">
        <f>IFERROR(INDEX(Team!$A$2:$E$17,MATCH('Abdullah Sami'!A71,Team!$A$2:$A$17,0),5),"")</f>
        <v/>
      </c>
    </row>
    <row r="72" spans="1:3" x14ac:dyDescent="0.25">
      <c r="A72" s="2"/>
      <c r="B72" s="5" t="str">
        <f>IFERROR(INDEX(Team!$A$2:$E$17,MATCH('Abdullah Sami'!A72,Team!$A$2:$A$17,0),2),"")</f>
        <v/>
      </c>
      <c r="C72" s="5" t="str">
        <f>IFERROR(INDEX(Team!$A$2:$E$17,MATCH('Abdullah Sami'!A72,Team!$A$2:$A$17,0),5),"")</f>
        <v/>
      </c>
    </row>
    <row r="73" spans="1:3" x14ac:dyDescent="0.25">
      <c r="A73" s="2"/>
      <c r="B73" s="5" t="str">
        <f>IFERROR(INDEX(Team!$A$2:$E$17,MATCH('Abdullah Sami'!A73,Team!$A$2:$A$17,0),2),"")</f>
        <v/>
      </c>
      <c r="C73" s="5" t="str">
        <f>IFERROR(INDEX(Team!$A$2:$E$17,MATCH('Abdullah Sami'!A73,Team!$A$2:$A$17,0),5),"")</f>
        <v/>
      </c>
    </row>
    <row r="74" spans="1:3" x14ac:dyDescent="0.25">
      <c r="A74" s="2"/>
      <c r="B74" s="5" t="str">
        <f>IFERROR(INDEX(Team!$A$2:$E$17,MATCH('Abdullah Sami'!A74,Team!$A$2:$A$17,0),2),"")</f>
        <v/>
      </c>
      <c r="C74" s="5" t="str">
        <f>IFERROR(INDEX(Team!$A$2:$E$17,MATCH('Abdullah Sami'!A74,Team!$A$2:$A$17,0),5),"")</f>
        <v/>
      </c>
    </row>
    <row r="75" spans="1:3" x14ac:dyDescent="0.25">
      <c r="A75" s="2"/>
      <c r="B75" s="5" t="str">
        <f>IFERROR(INDEX(Team!$A$2:$E$17,MATCH('Abdullah Sami'!A75,Team!$A$2:$A$17,0),2),"")</f>
        <v/>
      </c>
      <c r="C75" s="5" t="str">
        <f>IFERROR(INDEX(Team!$A$2:$E$17,MATCH('Abdullah Sami'!A75,Team!$A$2:$A$17,0),5),"")</f>
        <v/>
      </c>
    </row>
    <row r="76" spans="1:3" x14ac:dyDescent="0.25">
      <c r="A76" s="2"/>
      <c r="B76" s="5" t="str">
        <f>IFERROR(INDEX(Team!$A$2:$E$17,MATCH('Abdullah Sami'!A76,Team!$A$2:$A$17,0),2),"")</f>
        <v/>
      </c>
      <c r="C76" s="5" t="str">
        <f>IFERROR(INDEX(Team!$A$2:$E$17,MATCH('Abdullah Sami'!A76,Team!$A$2:$A$17,0),5),"")</f>
        <v/>
      </c>
    </row>
    <row r="77" spans="1:3" x14ac:dyDescent="0.25">
      <c r="A77" s="2"/>
      <c r="B77" s="5" t="str">
        <f>IFERROR(INDEX(Team!$A$2:$E$17,MATCH('Abdullah Sami'!A77,Team!$A$2:$A$17,0),2),"")</f>
        <v/>
      </c>
      <c r="C77" s="5" t="str">
        <f>IFERROR(INDEX(Team!$A$2:$E$17,MATCH('Abdullah Sami'!A77,Team!$A$2:$A$17,0),5),"")</f>
        <v/>
      </c>
    </row>
    <row r="78" spans="1:3" x14ac:dyDescent="0.25">
      <c r="A78" s="2"/>
      <c r="B78" s="5" t="str">
        <f>IFERROR(INDEX(Team!$A$2:$E$17,MATCH('Abdullah Sami'!A78,Team!$A$2:$A$17,0),2),"")</f>
        <v/>
      </c>
      <c r="C78" s="5" t="str">
        <f>IFERROR(INDEX(Team!$A$2:$E$17,MATCH('Abdullah Sami'!A78,Team!$A$2:$A$17,0),5),"")</f>
        <v/>
      </c>
    </row>
    <row r="79" spans="1:3" x14ac:dyDescent="0.25">
      <c r="A79" s="2"/>
      <c r="B79" s="5" t="str">
        <f>IFERROR(INDEX(Team!$A$2:$E$17,MATCH('Abdullah Sami'!A79,Team!$A$2:$A$17,0),2),"")</f>
        <v/>
      </c>
      <c r="C79" s="5" t="str">
        <f>IFERROR(INDEX(Team!$A$2:$E$17,MATCH('Abdullah Sami'!A79,Team!$A$2:$A$17,0),5),"")</f>
        <v/>
      </c>
    </row>
    <row r="80" spans="1:3" x14ac:dyDescent="0.25">
      <c r="A80" s="2"/>
      <c r="B80" s="5" t="str">
        <f>IFERROR(INDEX(Team!$A$2:$E$17,MATCH('Abdullah Sami'!A80,Team!$A$2:$A$17,0),2),"")</f>
        <v/>
      </c>
      <c r="C80" s="5" t="str">
        <f>IFERROR(INDEX(Team!$A$2:$E$17,MATCH('Abdullah Sami'!A80,Team!$A$2:$A$17,0),5),"")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FF9B19-777E-4180-90BA-8BEA2D4258E2}">
          <x14:formula1>
            <xm:f>Team!$A$2:$A$17</xm:f>
          </x14:formula1>
          <xm:sqref>A2:A80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29EA-D451-4D02-B52A-732B064F6DAF}">
  <dimension ref="A2:B21"/>
  <sheetViews>
    <sheetView tabSelected="1" topLeftCell="A3" zoomScaleNormal="100" workbookViewId="0">
      <selection activeCell="B9" sqref="B9"/>
    </sheetView>
  </sheetViews>
  <sheetFormatPr defaultRowHeight="15" x14ac:dyDescent="0.25"/>
  <cols>
    <col min="1" max="1" width="9.140625" style="39"/>
    <col min="2" max="2" width="27.140625" style="74" customWidth="1"/>
    <col min="3" max="3" width="105.140625" style="74" customWidth="1"/>
    <col min="4" max="16384" width="9.140625" style="74"/>
  </cols>
  <sheetData>
    <row r="2" spans="1:2" x14ac:dyDescent="0.25">
      <c r="B2" s="75" t="s">
        <v>164</v>
      </c>
    </row>
    <row r="4" spans="1:2" x14ac:dyDescent="0.25">
      <c r="A4" s="39">
        <v>1</v>
      </c>
      <c r="B4" s="76" t="s">
        <v>165</v>
      </c>
    </row>
    <row r="5" spans="1:2" x14ac:dyDescent="0.25">
      <c r="A5" s="39">
        <v>2</v>
      </c>
      <c r="B5" s="74" t="s">
        <v>166</v>
      </c>
    </row>
    <row r="6" spans="1:2" x14ac:dyDescent="0.25">
      <c r="A6" s="39">
        <v>3</v>
      </c>
      <c r="B6" s="74" t="s">
        <v>167</v>
      </c>
    </row>
    <row r="7" spans="1:2" x14ac:dyDescent="0.25">
      <c r="A7" s="39">
        <v>4</v>
      </c>
      <c r="B7" s="74" t="s">
        <v>168</v>
      </c>
    </row>
    <row r="8" spans="1:2" x14ac:dyDescent="0.25">
      <c r="A8" s="39">
        <v>5</v>
      </c>
      <c r="B8" s="74" t="s">
        <v>169</v>
      </c>
    </row>
    <row r="10" spans="1:2" x14ac:dyDescent="0.25">
      <c r="B10" s="74" t="s">
        <v>170</v>
      </c>
    </row>
    <row r="12" spans="1:2" x14ac:dyDescent="0.25">
      <c r="B12" s="39"/>
    </row>
    <row r="13" spans="1:2" x14ac:dyDescent="0.25">
      <c r="B13" s="39"/>
    </row>
    <row r="14" spans="1:2" x14ac:dyDescent="0.25">
      <c r="B14" s="39"/>
    </row>
    <row r="15" spans="1:2" x14ac:dyDescent="0.25">
      <c r="B15" s="39"/>
    </row>
    <row r="16" spans="1:2" x14ac:dyDescent="0.25">
      <c r="B16" s="39"/>
    </row>
    <row r="17" spans="2:2" x14ac:dyDescent="0.25">
      <c r="B17" s="39"/>
    </row>
    <row r="18" spans="2:2" x14ac:dyDescent="0.25">
      <c r="B18" s="39"/>
    </row>
    <row r="19" spans="2:2" x14ac:dyDescent="0.25">
      <c r="B19" s="39"/>
    </row>
    <row r="20" spans="2:2" x14ac:dyDescent="0.25">
      <c r="B20" s="39"/>
    </row>
    <row r="21" spans="2:2" x14ac:dyDescent="0.25">
      <c r="B21" s="39"/>
    </row>
  </sheetData>
  <protectedRanges>
    <protectedRange algorithmName="SHA-512" hashValue="QqfVwqD7J9BF+G/sOlfbrQQsdTgQYvJwtfvxBKgGuZCoeKIn1wnoDdjmyiRG9X+aiA1hDpdKgRLL3Fg6pybE4g==" saltValue="PdCO2jlm7z45gKYD/kL9bw==" spinCount="100000" sqref="B19:B20" name="Range1_3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B12:B18" name="Range1_1_2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B21" name="Range1_2" securityDescriptor="O:WDG:WDD:(A;;CC;;;S-1-5-21-1482476501-2139871995-682003330-66657)(A;;CC;;;S-1-5-21-1482476501-2139871995-682003330-436023)"/>
  </protectedRange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0A0EC-4A45-4799-891D-72BB98AE0198}">
  <dimension ref="A1:I632"/>
  <sheetViews>
    <sheetView zoomScaleNormal="100" workbookViewId="0">
      <selection activeCell="I2" sqref="I2"/>
    </sheetView>
  </sheetViews>
  <sheetFormatPr defaultColWidth="8.140625" defaultRowHeight="15" x14ac:dyDescent="0.25"/>
  <cols>
    <col min="1" max="1" width="8.140625" style="70" bestFit="1" customWidth="1"/>
    <col min="2" max="2" width="10.140625" style="70" bestFit="1" customWidth="1"/>
    <col min="3" max="3" width="9.140625" style="71" bestFit="1" customWidth="1"/>
    <col min="4" max="4" width="16.140625" style="70" customWidth="1"/>
    <col min="5" max="5" width="20.140625" style="72" customWidth="1"/>
    <col min="6" max="6" width="9.140625" style="73" bestFit="1" customWidth="1"/>
    <col min="7" max="7" width="68.42578125" style="62" customWidth="1"/>
    <col min="8" max="8" width="30.42578125" style="62" customWidth="1"/>
    <col min="9" max="9" width="15.140625" style="74" bestFit="1" customWidth="1"/>
    <col min="10" max="16384" width="8.140625" style="62"/>
  </cols>
  <sheetData>
    <row r="1" spans="1:9" ht="12.75" x14ac:dyDescent="0.2">
      <c r="A1" s="58" t="s">
        <v>157</v>
      </c>
      <c r="B1" s="58" t="s">
        <v>158</v>
      </c>
      <c r="C1" s="59" t="s">
        <v>159</v>
      </c>
      <c r="D1" s="58" t="s">
        <v>160</v>
      </c>
      <c r="E1" s="60" t="s">
        <v>161</v>
      </c>
      <c r="F1" s="61" t="s">
        <v>162</v>
      </c>
      <c r="G1" s="60" t="s">
        <v>163</v>
      </c>
      <c r="H1" s="60" t="s">
        <v>7</v>
      </c>
      <c r="I1" s="58" t="s">
        <v>100</v>
      </c>
    </row>
    <row r="2" spans="1:9" ht="12.75" x14ac:dyDescent="0.2">
      <c r="A2" s="63">
        <f>YEAR(TimeTable[[#This Row],[Date]])</f>
        <v>1900</v>
      </c>
      <c r="B2" s="63">
        <f>MONTH(TimeTable[[#This Row],[Date]])</f>
        <v>1</v>
      </c>
      <c r="C2" s="63">
        <f>_xlfn.ISOWEEKNUM(TimeTable[[#This Row],[Date]])</f>
        <v>52</v>
      </c>
      <c r="D2" s="64"/>
      <c r="E2" s="65"/>
      <c r="F2" s="66"/>
      <c r="G2" s="67"/>
      <c r="H2" s="68"/>
      <c r="I2" s="69" t="str">
        <f>IF(ISBLANK(H2),"",INDEX([1]!lookup_projects[#Data], MATCH(H2,[1]!lookup_projects[Title], 0),2))</f>
        <v/>
      </c>
    </row>
    <row r="3" spans="1:9" ht="12.75" x14ac:dyDescent="0.2">
      <c r="A3" s="63">
        <f>YEAR(TimeTable[[#This Row],[Date]])</f>
        <v>1900</v>
      </c>
      <c r="B3" s="63">
        <f>MONTH(TimeTable[[#This Row],[Date]])</f>
        <v>1</v>
      </c>
      <c r="C3" s="63">
        <f>_xlfn.ISOWEEKNUM(TimeTable[[#This Row],[Date]])</f>
        <v>52</v>
      </c>
      <c r="D3" s="64"/>
      <c r="E3" s="65"/>
      <c r="F3" s="66"/>
      <c r="G3" s="67"/>
      <c r="H3" s="68"/>
      <c r="I3" s="69" t="str">
        <f>IF(ISBLANK(H3),"",INDEX([1]!lookup_projects[#Data], MATCH(H3,[1]!lookup_projects[Title], 0),2))</f>
        <v/>
      </c>
    </row>
    <row r="4" spans="1:9" ht="12.75" x14ac:dyDescent="0.2">
      <c r="A4" s="63">
        <f>YEAR(TimeTable[[#This Row],[Date]])</f>
        <v>1900</v>
      </c>
      <c r="B4" s="63">
        <f>MONTH(TimeTable[[#This Row],[Date]])</f>
        <v>1</v>
      </c>
      <c r="C4" s="63">
        <f>_xlfn.ISOWEEKNUM(TimeTable[[#This Row],[Date]])</f>
        <v>52</v>
      </c>
      <c r="D4" s="64"/>
      <c r="E4" s="65"/>
      <c r="F4" s="66"/>
      <c r="G4" s="67"/>
      <c r="H4" s="68"/>
      <c r="I4" s="69" t="str">
        <f>IF(ISBLANK(H4),"",INDEX([1]!lookup_projects[#Data], MATCH(H4,[1]!lookup_projects[Title], 0),2))</f>
        <v/>
      </c>
    </row>
    <row r="5" spans="1:9" ht="12.75" x14ac:dyDescent="0.2">
      <c r="A5" s="63">
        <f>YEAR(TimeTable[[#This Row],[Date]])</f>
        <v>1900</v>
      </c>
      <c r="B5" s="63">
        <f>MONTH(TimeTable[[#This Row],[Date]])</f>
        <v>1</v>
      </c>
      <c r="C5" s="63">
        <f>_xlfn.ISOWEEKNUM(TimeTable[[#This Row],[Date]])</f>
        <v>52</v>
      </c>
      <c r="D5" s="64"/>
      <c r="E5" s="65"/>
      <c r="F5" s="66"/>
      <c r="G5" s="67"/>
      <c r="H5" s="68"/>
      <c r="I5" s="69" t="str">
        <f>IF(ISBLANK(H5),"",INDEX([1]!lookup_projects[#Data], MATCH(H5,[1]!lookup_projects[Title], 0),2))</f>
        <v/>
      </c>
    </row>
    <row r="6" spans="1:9" ht="12.75" x14ac:dyDescent="0.2">
      <c r="A6" s="63">
        <f>YEAR(TimeTable[[#This Row],[Date]])</f>
        <v>1900</v>
      </c>
      <c r="B6" s="63">
        <f>MONTH(TimeTable[[#This Row],[Date]])</f>
        <v>1</v>
      </c>
      <c r="C6" s="63">
        <f>_xlfn.ISOWEEKNUM(TimeTable[[#This Row],[Date]])</f>
        <v>52</v>
      </c>
      <c r="D6" s="64"/>
      <c r="E6" s="65"/>
      <c r="F6" s="66"/>
      <c r="G6" s="67"/>
      <c r="H6" s="68"/>
      <c r="I6" s="69" t="str">
        <f>IF(ISBLANK(H6),"",INDEX([1]!lookup_projects[#Data], MATCH(H6,[1]!lookup_projects[Title], 0),2))</f>
        <v/>
      </c>
    </row>
    <row r="7" spans="1:9" ht="12.75" x14ac:dyDescent="0.2">
      <c r="A7" s="63">
        <f>YEAR(TimeTable[[#This Row],[Date]])</f>
        <v>1900</v>
      </c>
      <c r="B7" s="63">
        <f>MONTH(TimeTable[[#This Row],[Date]])</f>
        <v>1</v>
      </c>
      <c r="C7" s="63">
        <f>_xlfn.ISOWEEKNUM(TimeTable[[#This Row],[Date]])</f>
        <v>52</v>
      </c>
      <c r="D7" s="64"/>
      <c r="E7" s="65"/>
      <c r="F7" s="66"/>
      <c r="G7" s="67"/>
      <c r="H7" s="68"/>
      <c r="I7" s="69" t="str">
        <f>IF(ISBLANK(H7),"",INDEX([1]!lookup_projects[#Data], MATCH(H7,[1]!lookup_projects[Title], 0),2))</f>
        <v/>
      </c>
    </row>
    <row r="8" spans="1:9" ht="12.75" x14ac:dyDescent="0.2">
      <c r="A8" s="63">
        <f>YEAR(TimeTable[[#This Row],[Date]])</f>
        <v>1900</v>
      </c>
      <c r="B8" s="63">
        <f>MONTH(TimeTable[[#This Row],[Date]])</f>
        <v>1</v>
      </c>
      <c r="C8" s="63">
        <f>_xlfn.ISOWEEKNUM(TimeTable[[#This Row],[Date]])</f>
        <v>52</v>
      </c>
      <c r="D8" s="64"/>
      <c r="E8" s="65"/>
      <c r="F8" s="66"/>
      <c r="G8" s="67"/>
      <c r="H8" s="68"/>
      <c r="I8" s="69" t="str">
        <f>IF(ISBLANK(H8),"",INDEX([1]!lookup_projects[#Data], MATCH(H8,[1]!lookup_projects[Title], 0),2))</f>
        <v/>
      </c>
    </row>
    <row r="9" spans="1:9" ht="12.75" x14ac:dyDescent="0.2">
      <c r="A9" s="63">
        <f>YEAR(TimeTable[[#This Row],[Date]])</f>
        <v>1900</v>
      </c>
      <c r="B9" s="63">
        <f>MONTH(TimeTable[[#This Row],[Date]])</f>
        <v>1</v>
      </c>
      <c r="C9" s="63">
        <f>_xlfn.ISOWEEKNUM(TimeTable[[#This Row],[Date]])</f>
        <v>52</v>
      </c>
      <c r="D9" s="64"/>
      <c r="E9" s="65"/>
      <c r="F9" s="66"/>
      <c r="G9" s="67"/>
      <c r="H9" s="68"/>
      <c r="I9" s="69" t="str">
        <f>IF(ISBLANK(H9),"",INDEX([1]!lookup_projects[#Data], MATCH(H9,[1]!lookup_projects[Title], 0),2))</f>
        <v/>
      </c>
    </row>
    <row r="10" spans="1:9" ht="12.75" x14ac:dyDescent="0.2">
      <c r="A10" s="63">
        <f>YEAR(TimeTable[[#This Row],[Date]])</f>
        <v>1900</v>
      </c>
      <c r="B10" s="63">
        <f>MONTH(TimeTable[[#This Row],[Date]])</f>
        <v>1</v>
      </c>
      <c r="C10" s="63">
        <f>_xlfn.ISOWEEKNUM(TimeTable[[#This Row],[Date]])</f>
        <v>52</v>
      </c>
      <c r="D10" s="64"/>
      <c r="E10" s="65"/>
      <c r="F10" s="66"/>
      <c r="G10" s="67"/>
      <c r="H10" s="68"/>
      <c r="I10" s="69" t="str">
        <f>IF(ISBLANK(H10),"",INDEX([1]!lookup_projects[#Data], MATCH(H10,[1]!lookup_projects[Title], 0),2))</f>
        <v/>
      </c>
    </row>
    <row r="11" spans="1:9" ht="12.75" x14ac:dyDescent="0.2">
      <c r="A11" s="63">
        <f>YEAR(TimeTable[[#This Row],[Date]])</f>
        <v>1900</v>
      </c>
      <c r="B11" s="63">
        <f>MONTH(TimeTable[[#This Row],[Date]])</f>
        <v>1</v>
      </c>
      <c r="C11" s="63">
        <f>_xlfn.ISOWEEKNUM(TimeTable[[#This Row],[Date]])</f>
        <v>52</v>
      </c>
      <c r="D11" s="64"/>
      <c r="E11" s="65"/>
      <c r="F11" s="66"/>
      <c r="G11" s="67"/>
      <c r="H11" s="68"/>
      <c r="I11" s="69" t="str">
        <f>IF(ISBLANK(H11),"",INDEX([1]!lookup_projects[#Data], MATCH(H11,[1]!lookup_projects[Title], 0),2))</f>
        <v/>
      </c>
    </row>
    <row r="12" spans="1:9" ht="12.75" x14ac:dyDescent="0.2">
      <c r="A12" s="63">
        <f>YEAR(TimeTable[[#This Row],[Date]])</f>
        <v>1900</v>
      </c>
      <c r="B12" s="63">
        <f>MONTH(TimeTable[[#This Row],[Date]])</f>
        <v>1</v>
      </c>
      <c r="C12" s="63">
        <f>_xlfn.ISOWEEKNUM(TimeTable[[#This Row],[Date]])</f>
        <v>52</v>
      </c>
      <c r="D12" s="64"/>
      <c r="E12" s="65"/>
      <c r="F12" s="66"/>
      <c r="G12" s="67"/>
      <c r="H12" s="68"/>
      <c r="I12" s="69" t="str">
        <f>IF(ISBLANK(H12),"",INDEX([1]!lookup_projects[#Data], MATCH(H12,[1]!lookup_projects[Title], 0),2))</f>
        <v/>
      </c>
    </row>
    <row r="13" spans="1:9" ht="12.75" x14ac:dyDescent="0.2">
      <c r="A13" s="63">
        <f>YEAR(TimeTable[[#This Row],[Date]])</f>
        <v>1900</v>
      </c>
      <c r="B13" s="63">
        <f>MONTH(TimeTable[[#This Row],[Date]])</f>
        <v>1</v>
      </c>
      <c r="C13" s="63">
        <f>_xlfn.ISOWEEKNUM(TimeTable[[#This Row],[Date]])</f>
        <v>52</v>
      </c>
      <c r="D13" s="64"/>
      <c r="E13" s="65"/>
      <c r="F13" s="66"/>
      <c r="G13" s="67"/>
      <c r="H13" s="68"/>
      <c r="I13" s="69" t="str">
        <f>IF(ISBLANK(H13),"",INDEX([1]!lookup_projects[#Data], MATCH(H13,[1]!lookup_projects[Title], 0),2))</f>
        <v/>
      </c>
    </row>
    <row r="14" spans="1:9" ht="12.75" x14ac:dyDescent="0.2">
      <c r="A14" s="63">
        <f>YEAR(TimeTable[[#This Row],[Date]])</f>
        <v>1900</v>
      </c>
      <c r="B14" s="63">
        <f>MONTH(TimeTable[[#This Row],[Date]])</f>
        <v>1</v>
      </c>
      <c r="C14" s="63">
        <f>_xlfn.ISOWEEKNUM(TimeTable[[#This Row],[Date]])</f>
        <v>52</v>
      </c>
      <c r="D14" s="64"/>
      <c r="E14" s="65"/>
      <c r="F14" s="66"/>
      <c r="G14" s="67"/>
      <c r="H14" s="68"/>
      <c r="I14" s="69" t="str">
        <f>IF(ISBLANK(H14),"",INDEX([1]!lookup_projects[#Data], MATCH(H14,[1]!lookup_projects[Title], 0),2))</f>
        <v/>
      </c>
    </row>
    <row r="15" spans="1:9" ht="12.75" x14ac:dyDescent="0.2">
      <c r="A15" s="63">
        <f>YEAR(TimeTable[[#This Row],[Date]])</f>
        <v>1900</v>
      </c>
      <c r="B15" s="63">
        <f>MONTH(TimeTable[[#This Row],[Date]])</f>
        <v>1</v>
      </c>
      <c r="C15" s="63">
        <f>_xlfn.ISOWEEKNUM(TimeTable[[#This Row],[Date]])</f>
        <v>52</v>
      </c>
      <c r="D15" s="64"/>
      <c r="E15" s="65"/>
      <c r="F15" s="66"/>
      <c r="G15" s="67"/>
      <c r="H15" s="68"/>
      <c r="I15" s="69" t="str">
        <f>IF(ISBLANK(H15),"",INDEX([1]!lookup_projects[#Data], MATCH(H15,[1]!lookup_projects[Title], 0),2))</f>
        <v/>
      </c>
    </row>
    <row r="16" spans="1:9" ht="12.75" x14ac:dyDescent="0.2">
      <c r="A16" s="63">
        <f>YEAR(TimeTable[[#This Row],[Date]])</f>
        <v>1900</v>
      </c>
      <c r="B16" s="63">
        <f>MONTH(TimeTable[[#This Row],[Date]])</f>
        <v>1</v>
      </c>
      <c r="C16" s="63">
        <f>_xlfn.ISOWEEKNUM(TimeTable[[#This Row],[Date]])</f>
        <v>52</v>
      </c>
      <c r="D16" s="64"/>
      <c r="E16" s="65"/>
      <c r="F16" s="66"/>
      <c r="G16" s="67"/>
      <c r="H16" s="68"/>
      <c r="I16" s="69" t="str">
        <f>IF(ISBLANK(H16),"",INDEX([1]!lookup_projects[#Data], MATCH(H16,[1]!lookup_projects[Title], 0),2))</f>
        <v/>
      </c>
    </row>
    <row r="17" spans="1:9" ht="12.75" x14ac:dyDescent="0.2">
      <c r="A17" s="63">
        <f>YEAR(TimeTable[[#This Row],[Date]])</f>
        <v>1900</v>
      </c>
      <c r="B17" s="63">
        <f>MONTH(TimeTable[[#This Row],[Date]])</f>
        <v>1</v>
      </c>
      <c r="C17" s="63">
        <f>_xlfn.ISOWEEKNUM(TimeTable[[#This Row],[Date]])</f>
        <v>52</v>
      </c>
      <c r="D17" s="64"/>
      <c r="E17" s="65"/>
      <c r="F17" s="66"/>
      <c r="G17" s="67"/>
      <c r="H17" s="68"/>
      <c r="I17" s="69" t="str">
        <f>IF(ISBLANK(H17),"",INDEX([1]!lookup_projects[#Data], MATCH(H17,[1]!lookup_projects[Title], 0),2))</f>
        <v/>
      </c>
    </row>
    <row r="18" spans="1:9" ht="12.75" x14ac:dyDescent="0.2">
      <c r="A18" s="63">
        <f>YEAR(TimeTable[[#This Row],[Date]])</f>
        <v>1900</v>
      </c>
      <c r="B18" s="63">
        <f>MONTH(TimeTable[[#This Row],[Date]])</f>
        <v>1</v>
      </c>
      <c r="C18" s="63">
        <f>_xlfn.ISOWEEKNUM(TimeTable[[#This Row],[Date]])</f>
        <v>52</v>
      </c>
      <c r="D18" s="64"/>
      <c r="E18" s="65"/>
      <c r="F18" s="66"/>
      <c r="G18" s="67"/>
      <c r="H18" s="68"/>
      <c r="I18" s="69" t="str">
        <f>IF(ISBLANK(H18),"",INDEX([1]!lookup_projects[#Data], MATCH(H18,[1]!lookup_projects[Title], 0),2))</f>
        <v/>
      </c>
    </row>
    <row r="19" spans="1:9" ht="12.75" x14ac:dyDescent="0.2">
      <c r="A19" s="63">
        <f>YEAR(TimeTable[[#This Row],[Date]])</f>
        <v>1900</v>
      </c>
      <c r="B19" s="63">
        <f>MONTH(TimeTable[[#This Row],[Date]])</f>
        <v>1</v>
      </c>
      <c r="C19" s="63">
        <f>_xlfn.ISOWEEKNUM(TimeTable[[#This Row],[Date]])</f>
        <v>52</v>
      </c>
      <c r="D19" s="64"/>
      <c r="E19" s="65"/>
      <c r="F19" s="66"/>
      <c r="G19" s="67"/>
      <c r="H19" s="68"/>
      <c r="I19" s="69" t="str">
        <f>IF(ISBLANK(H19),"",INDEX([1]!lookup_projects[#Data], MATCH(H19,[1]!lookup_projects[Title], 0),2))</f>
        <v/>
      </c>
    </row>
    <row r="20" spans="1:9" ht="12.75" x14ac:dyDescent="0.2">
      <c r="A20" s="63">
        <f>YEAR(TimeTable[[#This Row],[Date]])</f>
        <v>1900</v>
      </c>
      <c r="B20" s="63">
        <f>MONTH(TimeTable[[#This Row],[Date]])</f>
        <v>1</v>
      </c>
      <c r="C20" s="63">
        <f>_xlfn.ISOWEEKNUM(TimeTable[[#This Row],[Date]])</f>
        <v>52</v>
      </c>
      <c r="D20" s="64"/>
      <c r="E20" s="65"/>
      <c r="F20" s="66"/>
      <c r="G20" s="67"/>
      <c r="H20" s="68"/>
      <c r="I20" s="69" t="str">
        <f>IF(ISBLANK(H20),"",INDEX([1]!lookup_projects[#Data], MATCH(H20,[1]!lookup_projects[Title], 0),2))</f>
        <v/>
      </c>
    </row>
    <row r="21" spans="1:9" ht="12.75" x14ac:dyDescent="0.2">
      <c r="A21" s="63">
        <f>YEAR(TimeTable[[#This Row],[Date]])</f>
        <v>1900</v>
      </c>
      <c r="B21" s="63">
        <f>MONTH(TimeTable[[#This Row],[Date]])</f>
        <v>1</v>
      </c>
      <c r="C21" s="63">
        <f>_xlfn.ISOWEEKNUM(TimeTable[[#This Row],[Date]])</f>
        <v>52</v>
      </c>
      <c r="D21" s="64"/>
      <c r="E21" s="65"/>
      <c r="F21" s="66"/>
      <c r="G21" s="67"/>
      <c r="H21" s="68"/>
      <c r="I21" s="69" t="str">
        <f>IF(ISBLANK(H21),"",INDEX([1]!lookup_projects[#Data], MATCH(H21,[1]!lookup_projects[Title], 0),2))</f>
        <v/>
      </c>
    </row>
    <row r="22" spans="1:9" ht="12.75" x14ac:dyDescent="0.2">
      <c r="A22" s="63">
        <f>YEAR(TimeTable[[#This Row],[Date]])</f>
        <v>1900</v>
      </c>
      <c r="B22" s="63">
        <f>MONTH(TimeTable[[#This Row],[Date]])</f>
        <v>1</v>
      </c>
      <c r="C22" s="63">
        <f>_xlfn.ISOWEEKNUM(TimeTable[[#This Row],[Date]])</f>
        <v>52</v>
      </c>
      <c r="D22" s="64"/>
      <c r="E22" s="65"/>
      <c r="F22" s="66"/>
      <c r="G22" s="67"/>
      <c r="H22" s="68"/>
      <c r="I22" s="69" t="str">
        <f>IF(ISBLANK(H22),"",INDEX([1]!lookup_projects[#Data], MATCH(H22,[1]!lookup_projects[Title], 0),2))</f>
        <v/>
      </c>
    </row>
    <row r="23" spans="1:9" ht="12.75" x14ac:dyDescent="0.2">
      <c r="A23" s="63">
        <f>YEAR(TimeTable[[#This Row],[Date]])</f>
        <v>1900</v>
      </c>
      <c r="B23" s="63">
        <f>MONTH(TimeTable[[#This Row],[Date]])</f>
        <v>1</v>
      </c>
      <c r="C23" s="63">
        <f>_xlfn.ISOWEEKNUM(TimeTable[[#This Row],[Date]])</f>
        <v>52</v>
      </c>
      <c r="D23" s="64"/>
      <c r="E23" s="65"/>
      <c r="F23" s="66"/>
      <c r="G23" s="67"/>
      <c r="H23" s="68"/>
      <c r="I23" s="69" t="str">
        <f>IF(ISBLANK(H23),"",INDEX([1]!lookup_projects[#Data], MATCH(H23,[1]!lookup_projects[Title], 0),2))</f>
        <v/>
      </c>
    </row>
    <row r="24" spans="1:9" ht="12.75" x14ac:dyDescent="0.2">
      <c r="A24" s="63">
        <f>YEAR(TimeTable[[#This Row],[Date]])</f>
        <v>1900</v>
      </c>
      <c r="B24" s="63">
        <f>MONTH(TimeTable[[#This Row],[Date]])</f>
        <v>1</v>
      </c>
      <c r="C24" s="63">
        <f>_xlfn.ISOWEEKNUM(TimeTable[[#This Row],[Date]])</f>
        <v>52</v>
      </c>
      <c r="D24" s="64"/>
      <c r="E24" s="65"/>
      <c r="F24" s="66"/>
      <c r="G24" s="67"/>
      <c r="H24" s="68"/>
      <c r="I24" s="69" t="str">
        <f>IF(ISBLANK(H24),"",INDEX([1]!lookup_projects[#Data], MATCH(H24,[1]!lookup_projects[Title], 0),2))</f>
        <v/>
      </c>
    </row>
    <row r="25" spans="1:9" ht="12.75" x14ac:dyDescent="0.2">
      <c r="A25" s="63">
        <f>YEAR(TimeTable[[#This Row],[Date]])</f>
        <v>1900</v>
      </c>
      <c r="B25" s="63">
        <f>MONTH(TimeTable[[#This Row],[Date]])</f>
        <v>1</v>
      </c>
      <c r="C25" s="63">
        <f>_xlfn.ISOWEEKNUM(TimeTable[[#This Row],[Date]])</f>
        <v>52</v>
      </c>
      <c r="D25" s="64"/>
      <c r="E25" s="65"/>
      <c r="F25" s="66"/>
      <c r="G25" s="67"/>
      <c r="H25" s="68"/>
      <c r="I25" s="69" t="str">
        <f>IF(ISBLANK(H25),"",INDEX([1]!lookup_projects[#Data], MATCH(H25,[1]!lookup_projects[Title], 0),2))</f>
        <v/>
      </c>
    </row>
    <row r="26" spans="1:9" ht="12.75" x14ac:dyDescent="0.2">
      <c r="A26" s="63">
        <f>YEAR(TimeTable[[#This Row],[Date]])</f>
        <v>1900</v>
      </c>
      <c r="B26" s="63">
        <f>MONTH(TimeTable[[#This Row],[Date]])</f>
        <v>1</v>
      </c>
      <c r="C26" s="63">
        <f>_xlfn.ISOWEEKNUM(TimeTable[[#This Row],[Date]])</f>
        <v>52</v>
      </c>
      <c r="D26" s="64"/>
      <c r="E26" s="65"/>
      <c r="F26" s="66"/>
      <c r="G26" s="67"/>
      <c r="H26" s="68"/>
      <c r="I26" s="69" t="str">
        <f>IF(ISBLANK(H26),"",INDEX([1]!lookup_projects[#Data], MATCH(H26,[1]!lookup_projects[Title], 0),2))</f>
        <v/>
      </c>
    </row>
    <row r="27" spans="1:9" ht="12.75" x14ac:dyDescent="0.2">
      <c r="A27" s="63">
        <f>YEAR(TimeTable[[#This Row],[Date]])</f>
        <v>1900</v>
      </c>
      <c r="B27" s="63">
        <f>MONTH(TimeTable[[#This Row],[Date]])</f>
        <v>1</v>
      </c>
      <c r="C27" s="63">
        <f>_xlfn.ISOWEEKNUM(TimeTable[[#This Row],[Date]])</f>
        <v>52</v>
      </c>
      <c r="D27" s="64"/>
      <c r="E27" s="65"/>
      <c r="F27" s="66"/>
      <c r="G27" s="67"/>
      <c r="H27" s="68"/>
      <c r="I27" s="69" t="str">
        <f>IF(ISBLANK(H27),"",INDEX([1]!lookup_projects[#Data], MATCH(H27,[1]!lookup_projects[Title], 0),2))</f>
        <v/>
      </c>
    </row>
    <row r="28" spans="1:9" ht="12.75" x14ac:dyDescent="0.2">
      <c r="A28" s="63">
        <f>YEAR(TimeTable[[#This Row],[Date]])</f>
        <v>1900</v>
      </c>
      <c r="B28" s="63">
        <f>MONTH(TimeTable[[#This Row],[Date]])</f>
        <v>1</v>
      </c>
      <c r="C28" s="63">
        <f>_xlfn.ISOWEEKNUM(TimeTable[[#This Row],[Date]])</f>
        <v>52</v>
      </c>
      <c r="D28" s="64"/>
      <c r="E28" s="65"/>
      <c r="F28" s="66"/>
      <c r="G28" s="67"/>
      <c r="H28" s="68"/>
      <c r="I28" s="69" t="str">
        <f>IF(ISBLANK(H28),"",INDEX([1]!lookup_projects[#Data], MATCH(H28,[1]!lookup_projects[Title], 0),2))</f>
        <v/>
      </c>
    </row>
    <row r="29" spans="1:9" ht="12.75" x14ac:dyDescent="0.2">
      <c r="A29" s="63">
        <f>YEAR(TimeTable[[#This Row],[Date]])</f>
        <v>1900</v>
      </c>
      <c r="B29" s="63">
        <f>MONTH(TimeTable[[#This Row],[Date]])</f>
        <v>1</v>
      </c>
      <c r="C29" s="63">
        <f>_xlfn.ISOWEEKNUM(TimeTable[[#This Row],[Date]])</f>
        <v>52</v>
      </c>
      <c r="D29" s="64"/>
      <c r="E29" s="65"/>
      <c r="F29" s="66"/>
      <c r="G29" s="67"/>
      <c r="H29" s="68"/>
      <c r="I29" s="69" t="str">
        <f>IF(ISBLANK(H29),"",INDEX([1]!lookup_projects[#Data], MATCH(H29,[1]!lookup_projects[Title], 0),2))</f>
        <v/>
      </c>
    </row>
    <row r="30" spans="1:9" ht="12.75" x14ac:dyDescent="0.2">
      <c r="A30" s="63">
        <f>YEAR(TimeTable[[#This Row],[Date]])</f>
        <v>1900</v>
      </c>
      <c r="B30" s="63">
        <f>MONTH(TimeTable[[#This Row],[Date]])</f>
        <v>1</v>
      </c>
      <c r="C30" s="63">
        <f>_xlfn.ISOWEEKNUM(TimeTable[[#This Row],[Date]])</f>
        <v>52</v>
      </c>
      <c r="D30" s="64"/>
      <c r="E30" s="65"/>
      <c r="F30" s="66"/>
      <c r="G30" s="67"/>
      <c r="H30" s="68"/>
      <c r="I30" s="69" t="str">
        <f>IF(ISBLANK(H30),"",INDEX([1]!lookup_projects[#Data], MATCH(H30,[1]!lookup_projects[Title], 0),2))</f>
        <v/>
      </c>
    </row>
    <row r="31" spans="1:9" ht="12.75" x14ac:dyDescent="0.2">
      <c r="A31" s="63">
        <f>YEAR(TimeTable[[#This Row],[Date]])</f>
        <v>1900</v>
      </c>
      <c r="B31" s="63">
        <f>MONTH(TimeTable[[#This Row],[Date]])</f>
        <v>1</v>
      </c>
      <c r="C31" s="63">
        <f>_xlfn.ISOWEEKNUM(TimeTable[[#This Row],[Date]])</f>
        <v>52</v>
      </c>
      <c r="D31" s="64"/>
      <c r="E31" s="65"/>
      <c r="F31" s="66"/>
      <c r="G31" s="67"/>
      <c r="H31" s="68"/>
      <c r="I31" s="69" t="str">
        <f>IF(ISBLANK(H31),"",INDEX([1]!lookup_projects[#Data], MATCH(H31,[1]!lookup_projects[Title], 0),2))</f>
        <v/>
      </c>
    </row>
    <row r="32" spans="1:9" ht="12.75" x14ac:dyDescent="0.2">
      <c r="A32" s="63">
        <f>YEAR(TimeTable[[#This Row],[Date]])</f>
        <v>1900</v>
      </c>
      <c r="B32" s="63">
        <f>MONTH(TimeTable[[#This Row],[Date]])</f>
        <v>1</v>
      </c>
      <c r="C32" s="63">
        <f>_xlfn.ISOWEEKNUM(TimeTable[[#This Row],[Date]])</f>
        <v>52</v>
      </c>
      <c r="D32" s="64"/>
      <c r="E32" s="65"/>
      <c r="F32" s="66"/>
      <c r="G32" s="67"/>
      <c r="H32" s="68"/>
      <c r="I32" s="69" t="str">
        <f>IF(ISBLANK(H32),"",INDEX([1]!lookup_projects[#Data], MATCH(H32,[1]!lookup_projects[Title], 0),2))</f>
        <v/>
      </c>
    </row>
    <row r="33" spans="1:9" ht="12.75" x14ac:dyDescent="0.2">
      <c r="A33" s="63">
        <f>YEAR(TimeTable[[#This Row],[Date]])</f>
        <v>1900</v>
      </c>
      <c r="B33" s="63">
        <f>MONTH(TimeTable[[#This Row],[Date]])</f>
        <v>1</v>
      </c>
      <c r="C33" s="63">
        <f>_xlfn.ISOWEEKNUM(TimeTable[[#This Row],[Date]])</f>
        <v>52</v>
      </c>
      <c r="D33" s="64"/>
      <c r="E33" s="65"/>
      <c r="F33" s="66"/>
      <c r="G33" s="67"/>
      <c r="H33" s="68"/>
      <c r="I33" s="69" t="str">
        <f>IF(ISBLANK(H33),"",INDEX([1]!lookup_projects[#Data], MATCH(H33,[1]!lookup_projects[Title], 0),2))</f>
        <v/>
      </c>
    </row>
    <row r="34" spans="1:9" ht="12.75" x14ac:dyDescent="0.2">
      <c r="A34" s="63">
        <f>YEAR(TimeTable[[#This Row],[Date]])</f>
        <v>1900</v>
      </c>
      <c r="B34" s="63">
        <f>MONTH(TimeTable[[#This Row],[Date]])</f>
        <v>1</v>
      </c>
      <c r="C34" s="63">
        <f>_xlfn.ISOWEEKNUM(TimeTable[[#This Row],[Date]])</f>
        <v>52</v>
      </c>
      <c r="D34" s="64"/>
      <c r="E34" s="65"/>
      <c r="F34" s="66"/>
      <c r="G34" s="67"/>
      <c r="H34" s="68"/>
      <c r="I34" s="69" t="str">
        <f>IF(ISBLANK(H34),"",INDEX([1]!lookup_projects[#Data], MATCH(H34,[1]!lookup_projects[Title], 0),2))</f>
        <v/>
      </c>
    </row>
    <row r="35" spans="1:9" ht="12.75" x14ac:dyDescent="0.2">
      <c r="A35" s="63">
        <f>YEAR(TimeTable[[#This Row],[Date]])</f>
        <v>1900</v>
      </c>
      <c r="B35" s="63">
        <f>MONTH(TimeTable[[#This Row],[Date]])</f>
        <v>1</v>
      </c>
      <c r="C35" s="63">
        <f>_xlfn.ISOWEEKNUM(TimeTable[[#This Row],[Date]])</f>
        <v>52</v>
      </c>
      <c r="D35" s="64"/>
      <c r="E35" s="65"/>
      <c r="F35" s="66"/>
      <c r="G35" s="67"/>
      <c r="H35" s="68"/>
      <c r="I35" s="69" t="str">
        <f>IF(ISBLANK(H35),"",INDEX([1]!lookup_projects[#Data], MATCH(H35,[1]!lookup_projects[Title], 0),2))</f>
        <v/>
      </c>
    </row>
    <row r="36" spans="1:9" ht="12.75" x14ac:dyDescent="0.2">
      <c r="A36" s="63">
        <f>YEAR(TimeTable[[#This Row],[Date]])</f>
        <v>1900</v>
      </c>
      <c r="B36" s="63">
        <f>MONTH(TimeTable[[#This Row],[Date]])</f>
        <v>1</v>
      </c>
      <c r="C36" s="63">
        <f>_xlfn.ISOWEEKNUM(TimeTable[[#This Row],[Date]])</f>
        <v>52</v>
      </c>
      <c r="D36" s="64"/>
      <c r="E36" s="65"/>
      <c r="F36" s="66"/>
      <c r="G36" s="67"/>
      <c r="H36" s="68"/>
      <c r="I36" s="69" t="str">
        <f>IF(ISBLANK(H36),"",INDEX([1]!lookup_projects[#Data], MATCH(H36,[1]!lookup_projects[Title], 0),2))</f>
        <v/>
      </c>
    </row>
    <row r="37" spans="1:9" ht="12.75" x14ac:dyDescent="0.2">
      <c r="A37" s="63">
        <f>YEAR(TimeTable[[#This Row],[Date]])</f>
        <v>1900</v>
      </c>
      <c r="B37" s="63">
        <f>MONTH(TimeTable[[#This Row],[Date]])</f>
        <v>1</v>
      </c>
      <c r="C37" s="63">
        <f>_xlfn.ISOWEEKNUM(TimeTable[[#This Row],[Date]])</f>
        <v>52</v>
      </c>
      <c r="D37" s="64"/>
      <c r="E37" s="65"/>
      <c r="F37" s="66"/>
      <c r="G37" s="67"/>
      <c r="H37" s="68"/>
      <c r="I37" s="69" t="str">
        <f>IF(ISBLANK(H37),"",INDEX([1]!lookup_projects[#Data], MATCH(H37,[1]!lookup_projects[Title], 0),2))</f>
        <v/>
      </c>
    </row>
    <row r="38" spans="1:9" ht="12.75" x14ac:dyDescent="0.2">
      <c r="A38" s="63">
        <f>YEAR(TimeTable[[#This Row],[Date]])</f>
        <v>1900</v>
      </c>
      <c r="B38" s="63">
        <f>MONTH(TimeTable[[#This Row],[Date]])</f>
        <v>1</v>
      </c>
      <c r="C38" s="63">
        <f>_xlfn.ISOWEEKNUM(TimeTable[[#This Row],[Date]])</f>
        <v>52</v>
      </c>
      <c r="D38" s="64"/>
      <c r="E38" s="65"/>
      <c r="F38" s="66"/>
      <c r="G38" s="67"/>
      <c r="H38" s="68"/>
      <c r="I38" s="69" t="str">
        <f>IF(ISBLANK(H38),"",INDEX([1]!lookup_projects[#Data], MATCH(H38,[1]!lookup_projects[Title], 0),2))</f>
        <v/>
      </c>
    </row>
    <row r="39" spans="1:9" ht="12.75" x14ac:dyDescent="0.2">
      <c r="A39" s="63">
        <f>YEAR(TimeTable[[#This Row],[Date]])</f>
        <v>1900</v>
      </c>
      <c r="B39" s="63">
        <f>MONTH(TimeTable[[#This Row],[Date]])</f>
        <v>1</v>
      </c>
      <c r="C39" s="63">
        <f>_xlfn.ISOWEEKNUM(TimeTable[[#This Row],[Date]])</f>
        <v>52</v>
      </c>
      <c r="D39" s="64"/>
      <c r="E39" s="65"/>
      <c r="F39" s="66"/>
      <c r="G39" s="67"/>
      <c r="H39" s="68"/>
      <c r="I39" s="69" t="str">
        <f>IF(ISBLANK(H39),"",INDEX([1]!lookup_projects[#Data], MATCH(H39,[1]!lookup_projects[Title], 0),2))</f>
        <v/>
      </c>
    </row>
    <row r="40" spans="1:9" ht="12.75" x14ac:dyDescent="0.2">
      <c r="A40" s="63">
        <f>YEAR(TimeTable[[#This Row],[Date]])</f>
        <v>1900</v>
      </c>
      <c r="B40" s="63">
        <f>MONTH(TimeTable[[#This Row],[Date]])</f>
        <v>1</v>
      </c>
      <c r="C40" s="63">
        <f>_xlfn.ISOWEEKNUM(TimeTable[[#This Row],[Date]])</f>
        <v>52</v>
      </c>
      <c r="D40" s="64"/>
      <c r="E40" s="65"/>
      <c r="F40" s="66"/>
      <c r="G40" s="67"/>
      <c r="H40" s="68"/>
      <c r="I40" s="69" t="str">
        <f>IF(ISBLANK(H40),"",INDEX([1]!lookup_projects[#Data], MATCH(H40,[1]!lookup_projects[Title], 0),2))</f>
        <v/>
      </c>
    </row>
    <row r="41" spans="1:9" ht="12.75" x14ac:dyDescent="0.2">
      <c r="A41" s="63">
        <f>YEAR(TimeTable[[#This Row],[Date]])</f>
        <v>1900</v>
      </c>
      <c r="B41" s="63">
        <f>MONTH(TimeTable[[#This Row],[Date]])</f>
        <v>1</v>
      </c>
      <c r="C41" s="63">
        <f>_xlfn.ISOWEEKNUM(TimeTable[[#This Row],[Date]])</f>
        <v>52</v>
      </c>
      <c r="D41" s="64"/>
      <c r="E41" s="65"/>
      <c r="F41" s="66"/>
      <c r="G41" s="67"/>
      <c r="H41" s="68"/>
      <c r="I41" s="69" t="str">
        <f>IF(ISBLANK(H41),"",INDEX([1]!lookup_projects[#Data], MATCH(H41,[1]!lookup_projects[Title], 0),2))</f>
        <v/>
      </c>
    </row>
    <row r="42" spans="1:9" ht="12.75" x14ac:dyDescent="0.2">
      <c r="A42" s="63">
        <f>YEAR(TimeTable[[#This Row],[Date]])</f>
        <v>1900</v>
      </c>
      <c r="B42" s="63">
        <f>MONTH(TimeTable[[#This Row],[Date]])</f>
        <v>1</v>
      </c>
      <c r="C42" s="63">
        <f>_xlfn.ISOWEEKNUM(TimeTable[[#This Row],[Date]])</f>
        <v>52</v>
      </c>
      <c r="D42" s="64"/>
      <c r="E42" s="65"/>
      <c r="F42" s="66"/>
      <c r="G42" s="67"/>
      <c r="H42" s="68"/>
      <c r="I42" s="69" t="str">
        <f>IF(ISBLANK(H42),"",INDEX([1]!lookup_projects[#Data], MATCH(H42,[1]!lookup_projects[Title], 0),2))</f>
        <v/>
      </c>
    </row>
    <row r="43" spans="1:9" ht="12.75" x14ac:dyDescent="0.2">
      <c r="A43" s="63">
        <f>YEAR(TimeTable[[#This Row],[Date]])</f>
        <v>1900</v>
      </c>
      <c r="B43" s="63">
        <f>MONTH(TimeTable[[#This Row],[Date]])</f>
        <v>1</v>
      </c>
      <c r="C43" s="63">
        <f>_xlfn.ISOWEEKNUM(TimeTable[[#This Row],[Date]])</f>
        <v>52</v>
      </c>
      <c r="D43" s="64"/>
      <c r="E43" s="65"/>
      <c r="F43" s="66"/>
      <c r="G43" s="67"/>
      <c r="H43" s="68"/>
      <c r="I43" s="69" t="str">
        <f>IF(ISBLANK(H43),"",INDEX([1]!lookup_projects[#Data], MATCH(H43,[1]!lookup_projects[Title], 0),2))</f>
        <v/>
      </c>
    </row>
    <row r="44" spans="1:9" ht="12.75" x14ac:dyDescent="0.2">
      <c r="A44" s="63">
        <f>YEAR(TimeTable[[#This Row],[Date]])</f>
        <v>1900</v>
      </c>
      <c r="B44" s="63">
        <f>MONTH(TimeTable[[#This Row],[Date]])</f>
        <v>1</v>
      </c>
      <c r="C44" s="63">
        <f>_xlfn.ISOWEEKNUM(TimeTable[[#This Row],[Date]])</f>
        <v>52</v>
      </c>
      <c r="D44" s="64"/>
      <c r="E44" s="65"/>
      <c r="F44" s="66"/>
      <c r="G44" s="67"/>
      <c r="H44" s="68"/>
      <c r="I44" s="69" t="str">
        <f>IF(ISBLANK(H44),"",INDEX([1]!lookup_projects[#Data], MATCH(H44,[1]!lookup_projects[Title], 0),2))</f>
        <v/>
      </c>
    </row>
    <row r="45" spans="1:9" ht="12.75" x14ac:dyDescent="0.2">
      <c r="A45" s="63">
        <f>YEAR(TimeTable[[#This Row],[Date]])</f>
        <v>1900</v>
      </c>
      <c r="B45" s="63">
        <f>MONTH(TimeTable[[#This Row],[Date]])</f>
        <v>1</v>
      </c>
      <c r="C45" s="63">
        <f>_xlfn.ISOWEEKNUM(TimeTable[[#This Row],[Date]])</f>
        <v>52</v>
      </c>
      <c r="D45" s="64"/>
      <c r="E45" s="65"/>
      <c r="F45" s="66"/>
      <c r="G45" s="67"/>
      <c r="H45" s="68"/>
      <c r="I45" s="69" t="str">
        <f>IF(ISBLANK(H45),"",INDEX([1]!lookup_projects[#Data], MATCH(H45,[1]!lookup_projects[Title], 0),2))</f>
        <v/>
      </c>
    </row>
    <row r="46" spans="1:9" ht="12.75" x14ac:dyDescent="0.2">
      <c r="A46" s="63">
        <f>YEAR(TimeTable[[#This Row],[Date]])</f>
        <v>1900</v>
      </c>
      <c r="B46" s="63">
        <f>MONTH(TimeTable[[#This Row],[Date]])</f>
        <v>1</v>
      </c>
      <c r="C46" s="63">
        <f>_xlfn.ISOWEEKNUM(TimeTable[[#This Row],[Date]])</f>
        <v>52</v>
      </c>
      <c r="D46" s="64"/>
      <c r="E46" s="65"/>
      <c r="F46" s="66"/>
      <c r="G46" s="67"/>
      <c r="H46" s="68"/>
      <c r="I46" s="69" t="str">
        <f>IF(ISBLANK(H46),"",INDEX([1]!lookup_projects[#Data], MATCH(H46,[1]!lookup_projects[Title], 0),2))</f>
        <v/>
      </c>
    </row>
    <row r="47" spans="1:9" ht="12.75" x14ac:dyDescent="0.2">
      <c r="A47" s="63">
        <f>YEAR(TimeTable[[#This Row],[Date]])</f>
        <v>1900</v>
      </c>
      <c r="B47" s="63">
        <f>MONTH(TimeTable[[#This Row],[Date]])</f>
        <v>1</v>
      </c>
      <c r="C47" s="63">
        <f>_xlfn.ISOWEEKNUM(TimeTable[[#This Row],[Date]])</f>
        <v>52</v>
      </c>
      <c r="D47" s="64"/>
      <c r="E47" s="65"/>
      <c r="F47" s="66"/>
      <c r="G47" s="67"/>
      <c r="H47" s="68"/>
      <c r="I47" s="69" t="str">
        <f>IF(ISBLANK(H47),"",INDEX([1]!lookup_projects[#Data], MATCH(H47,[1]!lookup_projects[Title], 0),2))</f>
        <v/>
      </c>
    </row>
    <row r="48" spans="1:9" ht="12.75" x14ac:dyDescent="0.2">
      <c r="A48" s="63">
        <f>YEAR(TimeTable[[#This Row],[Date]])</f>
        <v>1900</v>
      </c>
      <c r="B48" s="63">
        <f>MONTH(TimeTable[[#This Row],[Date]])</f>
        <v>1</v>
      </c>
      <c r="C48" s="63">
        <f>_xlfn.ISOWEEKNUM(TimeTable[[#This Row],[Date]])</f>
        <v>52</v>
      </c>
      <c r="D48" s="64"/>
      <c r="E48" s="65"/>
      <c r="F48" s="66"/>
      <c r="G48" s="67"/>
      <c r="H48" s="68"/>
      <c r="I48" s="69" t="str">
        <f>IF(ISBLANK(H48),"",INDEX([1]!lookup_projects[#Data], MATCH(H48,[1]!lookup_projects[Title], 0),2))</f>
        <v/>
      </c>
    </row>
    <row r="49" spans="1:9" ht="12.75" x14ac:dyDescent="0.2">
      <c r="A49" s="63">
        <f>YEAR(TimeTable[[#This Row],[Date]])</f>
        <v>1900</v>
      </c>
      <c r="B49" s="63">
        <f>MONTH(TimeTable[[#This Row],[Date]])</f>
        <v>1</v>
      </c>
      <c r="C49" s="63">
        <f>_xlfn.ISOWEEKNUM(TimeTable[[#This Row],[Date]])</f>
        <v>52</v>
      </c>
      <c r="D49" s="64"/>
      <c r="E49" s="65"/>
      <c r="F49" s="66"/>
      <c r="G49" s="67"/>
      <c r="H49" s="68"/>
      <c r="I49" s="69" t="str">
        <f>IF(ISBLANK(H49),"",INDEX([1]!lookup_projects[#Data], MATCH(H49,[1]!lookup_projects[Title], 0),2))</f>
        <v/>
      </c>
    </row>
    <row r="50" spans="1:9" ht="12.75" x14ac:dyDescent="0.2">
      <c r="A50" s="63">
        <f>YEAR(TimeTable[[#This Row],[Date]])</f>
        <v>1900</v>
      </c>
      <c r="B50" s="63">
        <f>MONTH(TimeTable[[#This Row],[Date]])</f>
        <v>1</v>
      </c>
      <c r="C50" s="63">
        <f>_xlfn.ISOWEEKNUM(TimeTable[[#This Row],[Date]])</f>
        <v>52</v>
      </c>
      <c r="D50" s="64"/>
      <c r="E50" s="65"/>
      <c r="F50" s="66"/>
      <c r="G50" s="67"/>
      <c r="H50" s="68"/>
      <c r="I50" s="69" t="str">
        <f>IF(ISBLANK(H50),"",INDEX([1]!lookup_projects[#Data], MATCH(H50,[1]!lookup_projects[Title], 0),2))</f>
        <v/>
      </c>
    </row>
    <row r="51" spans="1:9" ht="12.75" x14ac:dyDescent="0.2">
      <c r="A51" s="63">
        <f>YEAR(TimeTable[[#This Row],[Date]])</f>
        <v>1900</v>
      </c>
      <c r="B51" s="63">
        <f>MONTH(TimeTable[[#This Row],[Date]])</f>
        <v>1</v>
      </c>
      <c r="C51" s="63">
        <f>_xlfn.ISOWEEKNUM(TimeTable[[#This Row],[Date]])</f>
        <v>52</v>
      </c>
      <c r="D51" s="64"/>
      <c r="E51" s="65"/>
      <c r="F51" s="66"/>
      <c r="G51" s="67"/>
      <c r="H51" s="68"/>
      <c r="I51" s="69" t="str">
        <f>IF(ISBLANK(H51),"",INDEX([1]!lookup_projects[#Data], MATCH(H51,[1]!lookup_projects[Title], 0),2))</f>
        <v/>
      </c>
    </row>
    <row r="52" spans="1:9" ht="12.75" x14ac:dyDescent="0.2">
      <c r="A52" s="63">
        <f>YEAR(TimeTable[[#This Row],[Date]])</f>
        <v>1900</v>
      </c>
      <c r="B52" s="63">
        <f>MONTH(TimeTable[[#This Row],[Date]])</f>
        <v>1</v>
      </c>
      <c r="C52" s="63">
        <f>_xlfn.ISOWEEKNUM(TimeTable[[#This Row],[Date]])</f>
        <v>52</v>
      </c>
      <c r="D52" s="64"/>
      <c r="E52" s="65"/>
      <c r="F52" s="66"/>
      <c r="G52" s="67"/>
      <c r="H52" s="68"/>
      <c r="I52" s="69" t="str">
        <f>IF(ISBLANK(H52),"",INDEX([1]!lookup_projects[#Data], MATCH(H52,[1]!lookup_projects[Title], 0),2))</f>
        <v/>
      </c>
    </row>
    <row r="53" spans="1:9" ht="12.75" x14ac:dyDescent="0.2">
      <c r="A53" s="63">
        <f>YEAR(TimeTable[[#This Row],[Date]])</f>
        <v>1900</v>
      </c>
      <c r="B53" s="63">
        <f>MONTH(TimeTable[[#This Row],[Date]])</f>
        <v>1</v>
      </c>
      <c r="C53" s="63">
        <f>_xlfn.ISOWEEKNUM(TimeTable[[#This Row],[Date]])</f>
        <v>52</v>
      </c>
      <c r="D53" s="64"/>
      <c r="E53" s="65"/>
      <c r="F53" s="66"/>
      <c r="G53" s="67"/>
      <c r="H53" s="68"/>
      <c r="I53" s="69" t="str">
        <f>IF(ISBLANK(H53),"",INDEX([1]!lookup_projects[#Data], MATCH(H53,[1]!lookup_projects[Title], 0),2))</f>
        <v/>
      </c>
    </row>
    <row r="54" spans="1:9" ht="12.75" x14ac:dyDescent="0.2">
      <c r="A54" s="63">
        <f>YEAR(TimeTable[[#This Row],[Date]])</f>
        <v>1900</v>
      </c>
      <c r="B54" s="63">
        <f>MONTH(TimeTable[[#This Row],[Date]])</f>
        <v>1</v>
      </c>
      <c r="C54" s="63">
        <f>_xlfn.ISOWEEKNUM(TimeTable[[#This Row],[Date]])</f>
        <v>52</v>
      </c>
      <c r="D54" s="64"/>
      <c r="E54" s="65"/>
      <c r="F54" s="66"/>
      <c r="G54" s="67"/>
      <c r="H54" s="68"/>
      <c r="I54" s="69" t="str">
        <f>IF(ISBLANK(H54),"",INDEX([1]!lookup_projects[#Data], MATCH(H54,[1]!lookup_projects[Title], 0),2))</f>
        <v/>
      </c>
    </row>
    <row r="55" spans="1:9" ht="12.75" x14ac:dyDescent="0.2">
      <c r="A55" s="63">
        <f>YEAR(TimeTable[[#This Row],[Date]])</f>
        <v>1900</v>
      </c>
      <c r="B55" s="63">
        <f>MONTH(TimeTable[[#This Row],[Date]])</f>
        <v>1</v>
      </c>
      <c r="C55" s="63">
        <f>_xlfn.ISOWEEKNUM(TimeTable[[#This Row],[Date]])</f>
        <v>52</v>
      </c>
      <c r="D55" s="64"/>
      <c r="E55" s="65"/>
      <c r="F55" s="66"/>
      <c r="G55" s="67"/>
      <c r="H55" s="68"/>
      <c r="I55" s="69" t="str">
        <f>IF(ISBLANK(H55),"",INDEX([1]!lookup_projects[#Data], MATCH(H55,[1]!lookup_projects[Title], 0),2))</f>
        <v/>
      </c>
    </row>
    <row r="56" spans="1:9" ht="12.75" x14ac:dyDescent="0.2">
      <c r="A56" s="63">
        <f>YEAR(TimeTable[[#This Row],[Date]])</f>
        <v>1900</v>
      </c>
      <c r="B56" s="63">
        <f>MONTH(TimeTable[[#This Row],[Date]])</f>
        <v>1</v>
      </c>
      <c r="C56" s="63">
        <f>_xlfn.ISOWEEKNUM(TimeTable[[#This Row],[Date]])</f>
        <v>52</v>
      </c>
      <c r="D56" s="64"/>
      <c r="E56" s="65"/>
      <c r="F56" s="66"/>
      <c r="G56" s="67"/>
      <c r="H56" s="68"/>
      <c r="I56" s="69" t="str">
        <f>IF(ISBLANK(H56),"",INDEX([1]!lookup_projects[#Data], MATCH(H56,[1]!lookup_projects[Title], 0),2))</f>
        <v/>
      </c>
    </row>
    <row r="57" spans="1:9" ht="12.75" x14ac:dyDescent="0.2">
      <c r="A57" s="63">
        <f>YEAR(TimeTable[[#This Row],[Date]])</f>
        <v>1900</v>
      </c>
      <c r="B57" s="63">
        <f>MONTH(TimeTable[[#This Row],[Date]])</f>
        <v>1</v>
      </c>
      <c r="C57" s="63">
        <f>_xlfn.ISOWEEKNUM(TimeTable[[#This Row],[Date]])</f>
        <v>52</v>
      </c>
      <c r="D57" s="64"/>
      <c r="E57" s="65"/>
      <c r="F57" s="66"/>
      <c r="G57" s="67"/>
      <c r="H57" s="68"/>
      <c r="I57" s="69" t="str">
        <f>IF(ISBLANK(H57),"",INDEX([1]!lookup_projects[#Data], MATCH(H57,[1]!lookup_projects[Title], 0),2))</f>
        <v/>
      </c>
    </row>
    <row r="58" spans="1:9" ht="12.75" x14ac:dyDescent="0.2">
      <c r="A58" s="63">
        <f>YEAR(TimeTable[[#This Row],[Date]])</f>
        <v>1900</v>
      </c>
      <c r="B58" s="63">
        <f>MONTH(TimeTable[[#This Row],[Date]])</f>
        <v>1</v>
      </c>
      <c r="C58" s="63">
        <f>_xlfn.ISOWEEKNUM(TimeTable[[#This Row],[Date]])</f>
        <v>52</v>
      </c>
      <c r="D58" s="64"/>
      <c r="E58" s="65"/>
      <c r="F58" s="66"/>
      <c r="G58" s="67"/>
      <c r="H58" s="68"/>
      <c r="I58" s="69" t="str">
        <f>IF(ISBLANK(H58),"",INDEX([1]!lookup_projects[#Data], MATCH(H58,[1]!lookup_projects[Title], 0),2))</f>
        <v/>
      </c>
    </row>
    <row r="59" spans="1:9" ht="12.75" x14ac:dyDescent="0.2">
      <c r="A59" s="63">
        <f>YEAR(TimeTable[[#This Row],[Date]])</f>
        <v>1900</v>
      </c>
      <c r="B59" s="63">
        <f>MONTH(TimeTable[[#This Row],[Date]])</f>
        <v>1</v>
      </c>
      <c r="C59" s="63">
        <f>_xlfn.ISOWEEKNUM(TimeTable[[#This Row],[Date]])</f>
        <v>52</v>
      </c>
      <c r="D59" s="64"/>
      <c r="E59" s="65"/>
      <c r="F59" s="66"/>
      <c r="G59" s="67"/>
      <c r="H59" s="68"/>
      <c r="I59" s="69" t="str">
        <f>IF(ISBLANK(H59),"",INDEX([1]!lookup_projects[#Data], MATCH(H59,[1]!lookup_projects[Title], 0),2))</f>
        <v/>
      </c>
    </row>
    <row r="60" spans="1:9" ht="12.75" x14ac:dyDescent="0.2">
      <c r="A60" s="63">
        <f>YEAR(TimeTable[[#This Row],[Date]])</f>
        <v>1900</v>
      </c>
      <c r="B60" s="63">
        <f>MONTH(TimeTable[[#This Row],[Date]])</f>
        <v>1</v>
      </c>
      <c r="C60" s="63">
        <f>_xlfn.ISOWEEKNUM(TimeTable[[#This Row],[Date]])</f>
        <v>52</v>
      </c>
      <c r="D60" s="64"/>
      <c r="E60" s="65"/>
      <c r="F60" s="66"/>
      <c r="G60" s="67"/>
      <c r="H60" s="68"/>
      <c r="I60" s="69" t="str">
        <f>IF(ISBLANK(H60),"",INDEX([1]!lookup_projects[#Data], MATCH(H60,[1]!lookup_projects[Title], 0),2))</f>
        <v/>
      </c>
    </row>
    <row r="61" spans="1:9" ht="12.75" x14ac:dyDescent="0.2">
      <c r="A61" s="63">
        <f>YEAR(TimeTable[[#This Row],[Date]])</f>
        <v>1900</v>
      </c>
      <c r="B61" s="63">
        <f>MONTH(TimeTable[[#This Row],[Date]])</f>
        <v>1</v>
      </c>
      <c r="C61" s="63">
        <f>_xlfn.ISOWEEKNUM(TimeTable[[#This Row],[Date]])</f>
        <v>52</v>
      </c>
      <c r="D61" s="64"/>
      <c r="E61" s="65"/>
      <c r="F61" s="66"/>
      <c r="G61" s="67"/>
      <c r="H61" s="68"/>
      <c r="I61" s="69" t="str">
        <f>IF(ISBLANK(H61),"",INDEX([1]!lookup_projects[#Data], MATCH(H61,[1]!lookup_projects[Title], 0),2))</f>
        <v/>
      </c>
    </row>
    <row r="62" spans="1:9" ht="12.75" x14ac:dyDescent="0.2">
      <c r="A62" s="63">
        <f>YEAR(TimeTable[[#This Row],[Date]])</f>
        <v>1900</v>
      </c>
      <c r="B62" s="63">
        <f>MONTH(TimeTable[[#This Row],[Date]])</f>
        <v>1</v>
      </c>
      <c r="C62" s="63">
        <f>_xlfn.ISOWEEKNUM(TimeTable[[#This Row],[Date]])</f>
        <v>52</v>
      </c>
      <c r="D62" s="64"/>
      <c r="E62" s="65"/>
      <c r="F62" s="66"/>
      <c r="G62" s="67"/>
      <c r="H62" s="68"/>
      <c r="I62" s="69" t="str">
        <f>IF(ISBLANK(H62),"",INDEX([1]!lookup_projects[#Data], MATCH(H62,[1]!lookup_projects[Title], 0),2))</f>
        <v/>
      </c>
    </row>
    <row r="63" spans="1:9" ht="12.75" x14ac:dyDescent="0.2">
      <c r="A63" s="63">
        <f>YEAR(TimeTable[[#This Row],[Date]])</f>
        <v>1900</v>
      </c>
      <c r="B63" s="63">
        <f>MONTH(TimeTable[[#This Row],[Date]])</f>
        <v>1</v>
      </c>
      <c r="C63" s="63">
        <f>_xlfn.ISOWEEKNUM(TimeTable[[#This Row],[Date]])</f>
        <v>52</v>
      </c>
      <c r="D63" s="64"/>
      <c r="E63" s="65"/>
      <c r="F63" s="66"/>
      <c r="G63" s="67"/>
      <c r="H63" s="68"/>
      <c r="I63" s="69" t="str">
        <f>IF(ISBLANK(H63),"",INDEX([1]!lookup_projects[#Data], MATCH(H63,[1]!lookup_projects[Title], 0),2))</f>
        <v/>
      </c>
    </row>
    <row r="64" spans="1:9" ht="12.75" x14ac:dyDescent="0.2">
      <c r="A64" s="63">
        <f>YEAR(TimeTable[[#This Row],[Date]])</f>
        <v>1900</v>
      </c>
      <c r="B64" s="63">
        <f>MONTH(TimeTable[[#This Row],[Date]])</f>
        <v>1</v>
      </c>
      <c r="C64" s="63">
        <f>_xlfn.ISOWEEKNUM(TimeTable[[#This Row],[Date]])</f>
        <v>52</v>
      </c>
      <c r="D64" s="64"/>
      <c r="E64" s="65"/>
      <c r="F64" s="66"/>
      <c r="G64" s="67"/>
      <c r="H64" s="68"/>
      <c r="I64" s="69" t="str">
        <f>IF(ISBLANK(H64),"",INDEX([1]!lookup_projects[#Data], MATCH(H64,[1]!lookup_projects[Title], 0),2))</f>
        <v/>
      </c>
    </row>
    <row r="65" spans="1:9" ht="12.75" x14ac:dyDescent="0.2">
      <c r="A65" s="63">
        <f>YEAR(TimeTable[[#This Row],[Date]])</f>
        <v>1900</v>
      </c>
      <c r="B65" s="63">
        <f>MONTH(TimeTable[[#This Row],[Date]])</f>
        <v>1</v>
      </c>
      <c r="C65" s="63">
        <f>_xlfn.ISOWEEKNUM(TimeTable[[#This Row],[Date]])</f>
        <v>52</v>
      </c>
      <c r="D65" s="64"/>
      <c r="E65" s="65"/>
      <c r="F65" s="66"/>
      <c r="G65" s="67"/>
      <c r="H65" s="68"/>
      <c r="I65" s="69" t="str">
        <f>IF(ISBLANK(H65),"",INDEX([1]!lookup_projects[#Data], MATCH(H65,[1]!lookup_projects[Title], 0),2))</f>
        <v/>
      </c>
    </row>
    <row r="66" spans="1:9" ht="12.75" x14ac:dyDescent="0.2">
      <c r="A66" s="63">
        <f>YEAR(TimeTable[[#This Row],[Date]])</f>
        <v>1900</v>
      </c>
      <c r="B66" s="63">
        <f>MONTH(TimeTable[[#This Row],[Date]])</f>
        <v>1</v>
      </c>
      <c r="C66" s="63">
        <f>_xlfn.ISOWEEKNUM(TimeTable[[#This Row],[Date]])</f>
        <v>52</v>
      </c>
      <c r="D66" s="64"/>
      <c r="E66" s="65"/>
      <c r="F66" s="66"/>
      <c r="G66" s="67"/>
      <c r="H66" s="68"/>
      <c r="I66" s="69" t="str">
        <f>IF(ISBLANK(H66),"",INDEX([1]!lookup_projects[#Data], MATCH(H66,[1]!lookup_projects[Title], 0),2))</f>
        <v/>
      </c>
    </row>
    <row r="67" spans="1:9" ht="12.75" x14ac:dyDescent="0.2">
      <c r="A67" s="63">
        <f>YEAR(TimeTable[[#This Row],[Date]])</f>
        <v>1900</v>
      </c>
      <c r="B67" s="63">
        <f>MONTH(TimeTable[[#This Row],[Date]])</f>
        <v>1</v>
      </c>
      <c r="C67" s="63">
        <f>_xlfn.ISOWEEKNUM(TimeTable[[#This Row],[Date]])</f>
        <v>52</v>
      </c>
      <c r="D67" s="64"/>
      <c r="E67" s="65"/>
      <c r="F67" s="66"/>
      <c r="G67" s="67"/>
      <c r="H67" s="68"/>
      <c r="I67" s="69" t="str">
        <f>IF(ISBLANK(H67),"",INDEX([1]!lookup_projects[#Data], MATCH(H67,[1]!lookup_projects[Title], 0),2))</f>
        <v/>
      </c>
    </row>
    <row r="68" spans="1:9" ht="12.75" x14ac:dyDescent="0.2">
      <c r="A68" s="63">
        <f>YEAR(TimeTable[[#This Row],[Date]])</f>
        <v>1900</v>
      </c>
      <c r="B68" s="63">
        <f>MONTH(TimeTable[[#This Row],[Date]])</f>
        <v>1</v>
      </c>
      <c r="C68" s="63">
        <f>_xlfn.ISOWEEKNUM(TimeTable[[#This Row],[Date]])</f>
        <v>52</v>
      </c>
      <c r="D68" s="64"/>
      <c r="E68" s="65"/>
      <c r="F68" s="66"/>
      <c r="G68" s="67"/>
      <c r="H68" s="68"/>
      <c r="I68" s="69" t="str">
        <f>IF(ISBLANK(H68),"",INDEX([1]!lookup_projects[#Data], MATCH(H68,[1]!lookup_projects[Title], 0),2))</f>
        <v/>
      </c>
    </row>
    <row r="69" spans="1:9" ht="12.75" x14ac:dyDescent="0.2">
      <c r="A69" s="63">
        <f>YEAR(TimeTable[[#This Row],[Date]])</f>
        <v>1900</v>
      </c>
      <c r="B69" s="63">
        <f>MONTH(TimeTable[[#This Row],[Date]])</f>
        <v>1</v>
      </c>
      <c r="C69" s="63">
        <f>_xlfn.ISOWEEKNUM(TimeTable[[#This Row],[Date]])</f>
        <v>52</v>
      </c>
      <c r="D69" s="64"/>
      <c r="E69" s="65"/>
      <c r="F69" s="66"/>
      <c r="G69" s="67"/>
      <c r="H69" s="68"/>
      <c r="I69" s="69" t="str">
        <f>IF(ISBLANK(H69),"",INDEX([1]!lookup_projects[#Data], MATCH(H69,[1]!lookup_projects[Title], 0),2))</f>
        <v/>
      </c>
    </row>
    <row r="70" spans="1:9" ht="12.75" x14ac:dyDescent="0.2">
      <c r="A70" s="63">
        <f>YEAR(TimeTable[[#This Row],[Date]])</f>
        <v>1900</v>
      </c>
      <c r="B70" s="63">
        <f>MONTH(TimeTable[[#This Row],[Date]])</f>
        <v>1</v>
      </c>
      <c r="C70" s="63">
        <f>_xlfn.ISOWEEKNUM(TimeTable[[#This Row],[Date]])</f>
        <v>52</v>
      </c>
      <c r="D70" s="64"/>
      <c r="E70" s="65"/>
      <c r="F70" s="66"/>
      <c r="G70" s="67"/>
      <c r="H70" s="68"/>
      <c r="I70" s="69" t="str">
        <f>IF(ISBLANK(H70),"",INDEX([1]!lookup_projects[#Data], MATCH(H70,[1]!lookup_projects[Title], 0),2))</f>
        <v/>
      </c>
    </row>
    <row r="71" spans="1:9" ht="12.75" x14ac:dyDescent="0.2">
      <c r="A71" s="63">
        <f>YEAR(TimeTable[[#This Row],[Date]])</f>
        <v>1900</v>
      </c>
      <c r="B71" s="63">
        <f>MONTH(TimeTable[[#This Row],[Date]])</f>
        <v>1</v>
      </c>
      <c r="C71" s="63">
        <f>_xlfn.ISOWEEKNUM(TimeTable[[#This Row],[Date]])</f>
        <v>52</v>
      </c>
      <c r="D71" s="64"/>
      <c r="E71" s="65"/>
      <c r="F71" s="66"/>
      <c r="G71" s="67"/>
      <c r="H71" s="68"/>
      <c r="I71" s="69" t="str">
        <f>IF(ISBLANK(H71),"",INDEX([1]!lookup_projects[#Data], MATCH(H71,[1]!lookup_projects[Title], 0),2))</f>
        <v/>
      </c>
    </row>
    <row r="72" spans="1:9" ht="12.75" x14ac:dyDescent="0.2">
      <c r="A72" s="63">
        <f>YEAR(TimeTable[[#This Row],[Date]])</f>
        <v>1900</v>
      </c>
      <c r="B72" s="63">
        <f>MONTH(TimeTable[[#This Row],[Date]])</f>
        <v>1</v>
      </c>
      <c r="C72" s="63">
        <f>_xlfn.ISOWEEKNUM(TimeTable[[#This Row],[Date]])</f>
        <v>52</v>
      </c>
      <c r="D72" s="64"/>
      <c r="E72" s="65"/>
      <c r="F72" s="66"/>
      <c r="G72" s="67"/>
      <c r="H72" s="68"/>
      <c r="I72" s="69" t="str">
        <f>IF(ISBLANK(H72),"",INDEX([1]!lookup_projects[#Data], MATCH(H72,[1]!lookup_projects[Title], 0),2))</f>
        <v/>
      </c>
    </row>
    <row r="73" spans="1:9" ht="12.75" x14ac:dyDescent="0.2">
      <c r="A73" s="63">
        <f>YEAR(TimeTable[[#This Row],[Date]])</f>
        <v>1900</v>
      </c>
      <c r="B73" s="63">
        <f>MONTH(TimeTable[[#This Row],[Date]])</f>
        <v>1</v>
      </c>
      <c r="C73" s="63">
        <f>_xlfn.ISOWEEKNUM(TimeTable[[#This Row],[Date]])</f>
        <v>52</v>
      </c>
      <c r="D73" s="64"/>
      <c r="E73" s="65"/>
      <c r="F73" s="66"/>
      <c r="G73" s="67"/>
      <c r="H73" s="68"/>
      <c r="I73" s="69" t="str">
        <f>IF(ISBLANK(H73),"",INDEX([1]!lookup_projects[#Data], MATCH(H73,[1]!lookup_projects[Title], 0),2))</f>
        <v/>
      </c>
    </row>
    <row r="74" spans="1:9" ht="12.75" x14ac:dyDescent="0.2">
      <c r="A74" s="63">
        <f>YEAR(TimeTable[[#This Row],[Date]])</f>
        <v>1900</v>
      </c>
      <c r="B74" s="63">
        <f>MONTH(TimeTable[[#This Row],[Date]])</f>
        <v>1</v>
      </c>
      <c r="C74" s="63">
        <f>_xlfn.ISOWEEKNUM(TimeTable[[#This Row],[Date]])</f>
        <v>52</v>
      </c>
      <c r="D74" s="64"/>
      <c r="E74" s="65"/>
      <c r="F74" s="66"/>
      <c r="G74" s="67"/>
      <c r="H74" s="68"/>
      <c r="I74" s="69" t="str">
        <f>IF(ISBLANK(H74),"",INDEX([1]!lookup_projects[#Data], MATCH(H74,[1]!lookup_projects[Title], 0),2))</f>
        <v/>
      </c>
    </row>
    <row r="75" spans="1:9" ht="12.75" x14ac:dyDescent="0.2">
      <c r="A75" s="63">
        <f>YEAR(TimeTable[[#This Row],[Date]])</f>
        <v>1900</v>
      </c>
      <c r="B75" s="63">
        <f>MONTH(TimeTable[[#This Row],[Date]])</f>
        <v>1</v>
      </c>
      <c r="C75" s="63">
        <f>_xlfn.ISOWEEKNUM(TimeTable[[#This Row],[Date]])</f>
        <v>52</v>
      </c>
      <c r="D75" s="64"/>
      <c r="E75" s="65"/>
      <c r="F75" s="66"/>
      <c r="G75" s="67"/>
      <c r="H75" s="68"/>
      <c r="I75" s="69" t="str">
        <f>IF(ISBLANK(H75),"",INDEX([1]!lookup_projects[#Data], MATCH(H75,[1]!lookup_projects[Title], 0),2))</f>
        <v/>
      </c>
    </row>
    <row r="76" spans="1:9" ht="12.75" x14ac:dyDescent="0.2">
      <c r="A76" s="63">
        <f>YEAR(TimeTable[[#This Row],[Date]])</f>
        <v>1900</v>
      </c>
      <c r="B76" s="63">
        <f>MONTH(TimeTable[[#This Row],[Date]])</f>
        <v>1</v>
      </c>
      <c r="C76" s="63">
        <f>_xlfn.ISOWEEKNUM(TimeTable[[#This Row],[Date]])</f>
        <v>52</v>
      </c>
      <c r="D76" s="64"/>
      <c r="E76" s="65"/>
      <c r="F76" s="66"/>
      <c r="G76" s="67"/>
      <c r="H76" s="68"/>
      <c r="I76" s="69" t="str">
        <f>IF(ISBLANK(H76),"",INDEX([1]!lookup_projects[#Data], MATCH(H76,[1]!lookup_projects[Title], 0),2))</f>
        <v/>
      </c>
    </row>
    <row r="77" spans="1:9" ht="12.75" x14ac:dyDescent="0.2">
      <c r="A77" s="63">
        <f>YEAR(TimeTable[[#This Row],[Date]])</f>
        <v>1900</v>
      </c>
      <c r="B77" s="63">
        <f>MONTH(TimeTable[[#This Row],[Date]])</f>
        <v>1</v>
      </c>
      <c r="C77" s="63">
        <f>_xlfn.ISOWEEKNUM(TimeTable[[#This Row],[Date]])</f>
        <v>52</v>
      </c>
      <c r="D77" s="64"/>
      <c r="E77" s="65"/>
      <c r="F77" s="66"/>
      <c r="G77" s="67"/>
      <c r="H77" s="68"/>
      <c r="I77" s="69" t="str">
        <f>IF(ISBLANK(H77),"",INDEX([1]!lookup_projects[#Data], MATCH(H77,[1]!lookup_projects[Title], 0),2))</f>
        <v/>
      </c>
    </row>
    <row r="78" spans="1:9" ht="12.75" x14ac:dyDescent="0.2">
      <c r="A78" s="63">
        <f>YEAR(TimeTable[[#This Row],[Date]])</f>
        <v>1900</v>
      </c>
      <c r="B78" s="63">
        <f>MONTH(TimeTable[[#This Row],[Date]])</f>
        <v>1</v>
      </c>
      <c r="C78" s="63">
        <f>_xlfn.ISOWEEKNUM(TimeTable[[#This Row],[Date]])</f>
        <v>52</v>
      </c>
      <c r="D78" s="64"/>
      <c r="E78" s="65"/>
      <c r="F78" s="66"/>
      <c r="G78" s="67"/>
      <c r="H78" s="68"/>
      <c r="I78" s="69" t="str">
        <f>IF(ISBLANK(H78),"",INDEX([1]!lookup_projects[#Data], MATCH(H78,[1]!lookup_projects[Title], 0),2))</f>
        <v/>
      </c>
    </row>
    <row r="79" spans="1:9" ht="12.75" x14ac:dyDescent="0.2">
      <c r="A79" s="63">
        <f>YEAR(TimeTable[[#This Row],[Date]])</f>
        <v>1900</v>
      </c>
      <c r="B79" s="63">
        <f>MONTH(TimeTable[[#This Row],[Date]])</f>
        <v>1</v>
      </c>
      <c r="C79" s="63">
        <f>_xlfn.ISOWEEKNUM(TimeTable[[#This Row],[Date]])</f>
        <v>52</v>
      </c>
      <c r="D79" s="64"/>
      <c r="E79" s="65"/>
      <c r="F79" s="66"/>
      <c r="G79" s="67"/>
      <c r="H79" s="68"/>
      <c r="I79" s="69" t="str">
        <f>IF(ISBLANK(H79),"",INDEX([1]!lookup_projects[#Data], MATCH(H79,[1]!lookup_projects[Title], 0),2))</f>
        <v/>
      </c>
    </row>
    <row r="80" spans="1:9" ht="12.75" x14ac:dyDescent="0.2">
      <c r="A80" s="63">
        <f>YEAR(TimeTable[[#This Row],[Date]])</f>
        <v>1900</v>
      </c>
      <c r="B80" s="63">
        <f>MONTH(TimeTable[[#This Row],[Date]])</f>
        <v>1</v>
      </c>
      <c r="C80" s="63">
        <f>_xlfn.ISOWEEKNUM(TimeTable[[#This Row],[Date]])</f>
        <v>52</v>
      </c>
      <c r="D80" s="64"/>
      <c r="E80" s="65"/>
      <c r="F80" s="66"/>
      <c r="G80" s="67"/>
      <c r="H80" s="68"/>
      <c r="I80" s="69" t="str">
        <f>IF(ISBLANK(H80),"",INDEX([1]!lookup_projects[#Data], MATCH(H80,[1]!lookup_projects[Title], 0),2))</f>
        <v/>
      </c>
    </row>
    <row r="81" spans="1:9" ht="12.75" x14ac:dyDescent="0.2">
      <c r="A81" s="63">
        <f>YEAR(TimeTable[[#This Row],[Date]])</f>
        <v>1900</v>
      </c>
      <c r="B81" s="63">
        <f>MONTH(TimeTable[[#This Row],[Date]])</f>
        <v>1</v>
      </c>
      <c r="C81" s="63">
        <f>_xlfn.ISOWEEKNUM(TimeTable[[#This Row],[Date]])</f>
        <v>52</v>
      </c>
      <c r="D81" s="64"/>
      <c r="E81" s="65"/>
      <c r="F81" s="66"/>
      <c r="G81" s="67"/>
      <c r="H81" s="68"/>
      <c r="I81" s="69" t="str">
        <f>IF(ISBLANK(H81),"",INDEX([1]!lookup_projects[#Data], MATCH(H81,[1]!lookup_projects[Title], 0),2))</f>
        <v/>
      </c>
    </row>
    <row r="82" spans="1:9" ht="12.75" x14ac:dyDescent="0.2">
      <c r="A82" s="63">
        <f>YEAR(TimeTable[[#This Row],[Date]])</f>
        <v>1900</v>
      </c>
      <c r="B82" s="63">
        <f>MONTH(TimeTable[[#This Row],[Date]])</f>
        <v>1</v>
      </c>
      <c r="C82" s="63">
        <f>_xlfn.ISOWEEKNUM(TimeTable[[#This Row],[Date]])</f>
        <v>52</v>
      </c>
      <c r="D82" s="64"/>
      <c r="E82" s="65"/>
      <c r="F82" s="66"/>
      <c r="G82" s="67"/>
      <c r="H82" s="68"/>
      <c r="I82" s="69" t="str">
        <f>IF(ISBLANK(H82),"",INDEX([1]!lookup_projects[#Data], MATCH(H82,[1]!lookup_projects[Title], 0),2))</f>
        <v/>
      </c>
    </row>
    <row r="83" spans="1:9" ht="12.75" x14ac:dyDescent="0.2">
      <c r="A83" s="63">
        <f>YEAR(TimeTable[[#This Row],[Date]])</f>
        <v>1900</v>
      </c>
      <c r="B83" s="63">
        <f>MONTH(TimeTable[[#This Row],[Date]])</f>
        <v>1</v>
      </c>
      <c r="C83" s="63">
        <f>_xlfn.ISOWEEKNUM(TimeTable[[#This Row],[Date]])</f>
        <v>52</v>
      </c>
      <c r="D83" s="64"/>
      <c r="E83" s="65"/>
      <c r="F83" s="66"/>
      <c r="G83" s="67"/>
      <c r="H83" s="68"/>
      <c r="I83" s="69" t="str">
        <f>IF(ISBLANK(H83),"",INDEX([1]!lookup_projects[#Data], MATCH(H83,[1]!lookup_projects[Title], 0),2))</f>
        <v/>
      </c>
    </row>
    <row r="84" spans="1:9" ht="12.75" x14ac:dyDescent="0.2">
      <c r="A84" s="63">
        <f>YEAR(TimeTable[[#This Row],[Date]])</f>
        <v>1900</v>
      </c>
      <c r="B84" s="63">
        <f>MONTH(TimeTable[[#This Row],[Date]])</f>
        <v>1</v>
      </c>
      <c r="C84" s="63">
        <f>_xlfn.ISOWEEKNUM(TimeTable[[#This Row],[Date]])</f>
        <v>52</v>
      </c>
      <c r="D84" s="64"/>
      <c r="E84" s="65"/>
      <c r="F84" s="66"/>
      <c r="G84" s="67"/>
      <c r="H84" s="68"/>
      <c r="I84" s="69" t="str">
        <f>IF(ISBLANK(H84),"",INDEX([1]!lookup_projects[#Data], MATCH(H84,[1]!lookup_projects[Title], 0),2))</f>
        <v/>
      </c>
    </row>
    <row r="85" spans="1:9" ht="12.75" x14ac:dyDescent="0.2">
      <c r="A85" s="63">
        <f>YEAR(TimeTable[[#This Row],[Date]])</f>
        <v>1900</v>
      </c>
      <c r="B85" s="63">
        <f>MONTH(TimeTable[[#This Row],[Date]])</f>
        <v>1</v>
      </c>
      <c r="C85" s="63">
        <f>_xlfn.ISOWEEKNUM(TimeTable[[#This Row],[Date]])</f>
        <v>52</v>
      </c>
      <c r="D85" s="64"/>
      <c r="E85" s="65"/>
      <c r="F85" s="66"/>
      <c r="G85" s="67"/>
      <c r="H85" s="68"/>
      <c r="I85" s="69" t="str">
        <f>IF(ISBLANK(H85),"",INDEX([1]!lookup_projects[#Data], MATCH(H85,[1]!lookup_projects[Title], 0),2))</f>
        <v/>
      </c>
    </row>
    <row r="86" spans="1:9" ht="12.75" x14ac:dyDescent="0.2">
      <c r="A86" s="63">
        <f>YEAR(TimeTable[[#This Row],[Date]])</f>
        <v>1900</v>
      </c>
      <c r="B86" s="63">
        <f>MONTH(TimeTable[[#This Row],[Date]])</f>
        <v>1</v>
      </c>
      <c r="C86" s="63">
        <f>_xlfn.ISOWEEKNUM(TimeTable[[#This Row],[Date]])</f>
        <v>52</v>
      </c>
      <c r="D86" s="64"/>
      <c r="E86" s="65"/>
      <c r="F86" s="66"/>
      <c r="G86" s="67"/>
      <c r="H86" s="68"/>
      <c r="I86" s="69" t="str">
        <f>IF(ISBLANK(H86),"",INDEX([1]!lookup_projects[#Data], MATCH(H86,[1]!lookup_projects[Title], 0),2))</f>
        <v/>
      </c>
    </row>
    <row r="87" spans="1:9" ht="12.75" x14ac:dyDescent="0.2">
      <c r="A87" s="63">
        <f>YEAR(TimeTable[[#This Row],[Date]])</f>
        <v>1900</v>
      </c>
      <c r="B87" s="63">
        <f>MONTH(TimeTable[[#This Row],[Date]])</f>
        <v>1</v>
      </c>
      <c r="C87" s="63">
        <f>_xlfn.ISOWEEKNUM(TimeTable[[#This Row],[Date]])</f>
        <v>52</v>
      </c>
      <c r="D87" s="64"/>
      <c r="E87" s="65"/>
      <c r="F87" s="66"/>
      <c r="G87" s="67"/>
      <c r="H87" s="68"/>
      <c r="I87" s="69" t="str">
        <f>IF(ISBLANK(H87),"",INDEX([1]!lookup_projects[#Data], MATCH(H87,[1]!lookup_projects[Title], 0),2))</f>
        <v/>
      </c>
    </row>
    <row r="88" spans="1:9" ht="12.75" x14ac:dyDescent="0.2">
      <c r="A88" s="63">
        <f>YEAR(TimeTable[[#This Row],[Date]])</f>
        <v>1900</v>
      </c>
      <c r="B88" s="63">
        <f>MONTH(TimeTable[[#This Row],[Date]])</f>
        <v>1</v>
      </c>
      <c r="C88" s="63">
        <f>_xlfn.ISOWEEKNUM(TimeTable[[#This Row],[Date]])</f>
        <v>52</v>
      </c>
      <c r="D88" s="64"/>
      <c r="E88" s="65"/>
      <c r="F88" s="66"/>
      <c r="G88" s="67"/>
      <c r="H88" s="68"/>
      <c r="I88" s="69" t="str">
        <f>IF(ISBLANK(H88),"",INDEX([1]!lookup_projects[#Data], MATCH(H88,[1]!lookup_projects[Title], 0),2))</f>
        <v/>
      </c>
    </row>
    <row r="89" spans="1:9" ht="12.75" x14ac:dyDescent="0.2">
      <c r="A89" s="63">
        <f>YEAR(TimeTable[[#This Row],[Date]])</f>
        <v>1900</v>
      </c>
      <c r="B89" s="63">
        <f>MONTH(TimeTable[[#This Row],[Date]])</f>
        <v>1</v>
      </c>
      <c r="C89" s="63">
        <f>_xlfn.ISOWEEKNUM(TimeTable[[#This Row],[Date]])</f>
        <v>52</v>
      </c>
      <c r="D89" s="64"/>
      <c r="E89" s="65"/>
      <c r="F89" s="66"/>
      <c r="G89" s="67"/>
      <c r="H89" s="68"/>
      <c r="I89" s="69" t="str">
        <f>IF(ISBLANK(H89),"",INDEX([1]!lookup_projects[#Data], MATCH(H89,[1]!lookup_projects[Title], 0),2))</f>
        <v/>
      </c>
    </row>
    <row r="90" spans="1:9" ht="12.75" x14ac:dyDescent="0.2">
      <c r="A90" s="63">
        <f>YEAR(TimeTable[[#This Row],[Date]])</f>
        <v>1900</v>
      </c>
      <c r="B90" s="63">
        <f>MONTH(TimeTable[[#This Row],[Date]])</f>
        <v>1</v>
      </c>
      <c r="C90" s="63">
        <f>_xlfn.ISOWEEKNUM(TimeTable[[#This Row],[Date]])</f>
        <v>52</v>
      </c>
      <c r="D90" s="64"/>
      <c r="E90" s="65"/>
      <c r="F90" s="66"/>
      <c r="G90" s="67"/>
      <c r="H90" s="68"/>
      <c r="I90" s="69" t="str">
        <f>IF(ISBLANK(H90),"",INDEX([1]!lookup_projects[#Data], MATCH(H90,[1]!lookup_projects[Title], 0),2))</f>
        <v/>
      </c>
    </row>
    <row r="91" spans="1:9" ht="12.75" x14ac:dyDescent="0.2">
      <c r="A91" s="63">
        <f>YEAR(TimeTable[[#This Row],[Date]])</f>
        <v>1900</v>
      </c>
      <c r="B91" s="63">
        <f>MONTH(TimeTable[[#This Row],[Date]])</f>
        <v>1</v>
      </c>
      <c r="C91" s="63">
        <f>_xlfn.ISOWEEKNUM(TimeTable[[#This Row],[Date]])</f>
        <v>52</v>
      </c>
      <c r="D91" s="64"/>
      <c r="E91" s="65"/>
      <c r="F91" s="66"/>
      <c r="G91" s="67"/>
      <c r="H91" s="68"/>
      <c r="I91" s="69" t="str">
        <f>IF(ISBLANK(H91),"",INDEX([1]!lookup_projects[#Data], MATCH(H91,[1]!lookup_projects[Title], 0),2))</f>
        <v/>
      </c>
    </row>
    <row r="92" spans="1:9" ht="12.75" x14ac:dyDescent="0.2">
      <c r="A92" s="63">
        <f>YEAR(TimeTable[[#This Row],[Date]])</f>
        <v>1900</v>
      </c>
      <c r="B92" s="63">
        <f>MONTH(TimeTable[[#This Row],[Date]])</f>
        <v>1</v>
      </c>
      <c r="C92" s="63">
        <f>_xlfn.ISOWEEKNUM(TimeTable[[#This Row],[Date]])</f>
        <v>52</v>
      </c>
      <c r="D92" s="64"/>
      <c r="E92" s="65"/>
      <c r="F92" s="66"/>
      <c r="G92" s="67"/>
      <c r="H92" s="68"/>
      <c r="I92" s="69" t="str">
        <f>IF(ISBLANK(H92),"",INDEX([1]!lookup_projects[#Data], MATCH(H92,[1]!lookup_projects[Title], 0),2))</f>
        <v/>
      </c>
    </row>
    <row r="93" spans="1:9" ht="12.75" x14ac:dyDescent="0.2">
      <c r="A93" s="63">
        <f>YEAR(TimeTable[[#This Row],[Date]])</f>
        <v>1900</v>
      </c>
      <c r="B93" s="63">
        <f>MONTH(TimeTable[[#This Row],[Date]])</f>
        <v>1</v>
      </c>
      <c r="C93" s="63">
        <f>_xlfn.ISOWEEKNUM(TimeTable[[#This Row],[Date]])</f>
        <v>52</v>
      </c>
      <c r="D93" s="64"/>
      <c r="E93" s="65"/>
      <c r="F93" s="66"/>
      <c r="G93" s="67"/>
      <c r="H93" s="68"/>
      <c r="I93" s="69" t="str">
        <f>IF(ISBLANK(H93),"",INDEX([1]!lookup_projects[#Data], MATCH(H93,[1]!lookup_projects[Title], 0),2))</f>
        <v/>
      </c>
    </row>
    <row r="94" spans="1:9" ht="12.75" x14ac:dyDescent="0.2">
      <c r="A94" s="63">
        <f>YEAR(TimeTable[[#This Row],[Date]])</f>
        <v>1900</v>
      </c>
      <c r="B94" s="63">
        <f>MONTH(TimeTable[[#This Row],[Date]])</f>
        <v>1</v>
      </c>
      <c r="C94" s="63">
        <f>_xlfn.ISOWEEKNUM(TimeTable[[#This Row],[Date]])</f>
        <v>52</v>
      </c>
      <c r="D94" s="64"/>
      <c r="E94" s="65"/>
      <c r="F94" s="66"/>
      <c r="G94" s="67"/>
      <c r="H94" s="68"/>
      <c r="I94" s="69" t="str">
        <f>IF(ISBLANK(H94),"",INDEX([1]!lookup_projects[#Data], MATCH(H94,[1]!lookup_projects[Title], 0),2))</f>
        <v/>
      </c>
    </row>
    <row r="95" spans="1:9" ht="12.75" x14ac:dyDescent="0.2">
      <c r="A95" s="63">
        <f>YEAR(TimeTable[[#This Row],[Date]])</f>
        <v>1900</v>
      </c>
      <c r="B95" s="63">
        <f>MONTH(TimeTable[[#This Row],[Date]])</f>
        <v>1</v>
      </c>
      <c r="C95" s="63">
        <f>_xlfn.ISOWEEKNUM(TimeTable[[#This Row],[Date]])</f>
        <v>52</v>
      </c>
      <c r="D95" s="64"/>
      <c r="E95" s="65"/>
      <c r="F95" s="66"/>
      <c r="G95" s="67"/>
      <c r="H95" s="68"/>
      <c r="I95" s="69" t="str">
        <f>IF(ISBLANK(H95),"",INDEX([1]!lookup_projects[#Data], MATCH(H95,[1]!lookup_projects[Title], 0),2))</f>
        <v/>
      </c>
    </row>
    <row r="96" spans="1:9" ht="12.75" x14ac:dyDescent="0.2">
      <c r="A96" s="63">
        <f>YEAR(TimeTable[[#This Row],[Date]])</f>
        <v>1900</v>
      </c>
      <c r="B96" s="63">
        <f>MONTH(TimeTable[[#This Row],[Date]])</f>
        <v>1</v>
      </c>
      <c r="C96" s="63">
        <f>_xlfn.ISOWEEKNUM(TimeTable[[#This Row],[Date]])</f>
        <v>52</v>
      </c>
      <c r="D96" s="64"/>
      <c r="E96" s="65"/>
      <c r="F96" s="66"/>
      <c r="G96" s="67"/>
      <c r="H96" s="68"/>
      <c r="I96" s="69" t="str">
        <f>IF(ISBLANK(H96),"",INDEX([1]!lookup_projects[#Data], MATCH(H96,[1]!lookup_projects[Title], 0),2))</f>
        <v/>
      </c>
    </row>
    <row r="97" spans="1:9" ht="12.75" x14ac:dyDescent="0.2">
      <c r="A97" s="63">
        <f>YEAR(TimeTable[[#This Row],[Date]])</f>
        <v>1900</v>
      </c>
      <c r="B97" s="63">
        <f>MONTH(TimeTable[[#This Row],[Date]])</f>
        <v>1</v>
      </c>
      <c r="C97" s="63">
        <f>_xlfn.ISOWEEKNUM(TimeTable[[#This Row],[Date]])</f>
        <v>52</v>
      </c>
      <c r="D97" s="64"/>
      <c r="E97" s="65"/>
      <c r="F97" s="66"/>
      <c r="G97" s="67"/>
      <c r="H97" s="68"/>
      <c r="I97" s="69" t="str">
        <f>IF(ISBLANK(H97),"",INDEX([1]!lookup_projects[#Data], MATCH(H97,[1]!lookup_projects[Title], 0),2))</f>
        <v/>
      </c>
    </row>
    <row r="98" spans="1:9" ht="12.75" x14ac:dyDescent="0.2">
      <c r="A98" s="63">
        <f>YEAR(TimeTable[[#This Row],[Date]])</f>
        <v>1900</v>
      </c>
      <c r="B98" s="63">
        <f>MONTH(TimeTable[[#This Row],[Date]])</f>
        <v>1</v>
      </c>
      <c r="C98" s="63">
        <f>_xlfn.ISOWEEKNUM(TimeTable[[#This Row],[Date]])</f>
        <v>52</v>
      </c>
      <c r="D98" s="64"/>
      <c r="E98" s="65"/>
      <c r="F98" s="66"/>
      <c r="G98" s="67"/>
      <c r="H98" s="68"/>
      <c r="I98" s="69" t="str">
        <f>IF(ISBLANK(H98),"",INDEX([1]!lookup_projects[#Data], MATCH(H98,[1]!lookup_projects[Title], 0),2))</f>
        <v/>
      </c>
    </row>
    <row r="99" spans="1:9" ht="12.75" x14ac:dyDescent="0.2">
      <c r="A99" s="63">
        <f>YEAR(TimeTable[[#This Row],[Date]])</f>
        <v>1900</v>
      </c>
      <c r="B99" s="63">
        <f>MONTH(TimeTable[[#This Row],[Date]])</f>
        <v>1</v>
      </c>
      <c r="C99" s="63">
        <f>_xlfn.ISOWEEKNUM(TimeTable[[#This Row],[Date]])</f>
        <v>52</v>
      </c>
      <c r="D99" s="64"/>
      <c r="E99" s="65"/>
      <c r="F99" s="66"/>
      <c r="G99" s="67"/>
      <c r="H99" s="68"/>
      <c r="I99" s="69" t="str">
        <f>IF(ISBLANK(H99),"",INDEX([1]!lookup_projects[#Data], MATCH(H99,[1]!lookup_projects[Title], 0),2))</f>
        <v/>
      </c>
    </row>
    <row r="100" spans="1:9" ht="12.75" x14ac:dyDescent="0.2">
      <c r="A100" s="63">
        <f>YEAR(TimeTable[[#This Row],[Date]])</f>
        <v>1900</v>
      </c>
      <c r="B100" s="63">
        <f>MONTH(TimeTable[[#This Row],[Date]])</f>
        <v>1</v>
      </c>
      <c r="C100" s="63">
        <f>_xlfn.ISOWEEKNUM(TimeTable[[#This Row],[Date]])</f>
        <v>52</v>
      </c>
      <c r="D100" s="64"/>
      <c r="E100" s="65"/>
      <c r="F100" s="66"/>
      <c r="G100" s="67"/>
      <c r="H100" s="68"/>
      <c r="I100" s="69" t="str">
        <f>IF(ISBLANK(H100),"",INDEX([1]!lookup_projects[#Data], MATCH(H100,[1]!lookup_projects[Title], 0),2))</f>
        <v/>
      </c>
    </row>
    <row r="101" spans="1:9" ht="12.75" x14ac:dyDescent="0.2">
      <c r="A101" s="63">
        <f>YEAR(TimeTable[[#This Row],[Date]])</f>
        <v>1900</v>
      </c>
      <c r="B101" s="63">
        <f>MONTH(TimeTable[[#This Row],[Date]])</f>
        <v>1</v>
      </c>
      <c r="C101" s="63">
        <f>_xlfn.ISOWEEKNUM(TimeTable[[#This Row],[Date]])</f>
        <v>52</v>
      </c>
      <c r="D101" s="64"/>
      <c r="E101" s="65"/>
      <c r="F101" s="66"/>
      <c r="G101" s="67"/>
      <c r="H101" s="68"/>
      <c r="I101" s="69" t="str">
        <f>IF(ISBLANK(H101),"",INDEX([1]!lookup_projects[#Data], MATCH(H101,[1]!lookup_projects[Title], 0),2))</f>
        <v/>
      </c>
    </row>
    <row r="102" spans="1:9" ht="12.75" x14ac:dyDescent="0.2">
      <c r="A102" s="63">
        <f>YEAR(TimeTable[[#This Row],[Date]])</f>
        <v>1900</v>
      </c>
      <c r="B102" s="63">
        <f>MONTH(TimeTable[[#This Row],[Date]])</f>
        <v>1</v>
      </c>
      <c r="C102" s="63">
        <f>_xlfn.ISOWEEKNUM(TimeTable[[#This Row],[Date]])</f>
        <v>52</v>
      </c>
      <c r="D102" s="64"/>
      <c r="E102" s="65"/>
      <c r="F102" s="66"/>
      <c r="G102" s="67"/>
      <c r="H102" s="68"/>
      <c r="I102" s="69" t="str">
        <f>IF(ISBLANK(H102),"",INDEX([1]!lookup_projects[#Data], MATCH(H102,[1]!lookup_projects[Title], 0),2))</f>
        <v/>
      </c>
    </row>
    <row r="103" spans="1:9" ht="12.75" x14ac:dyDescent="0.2">
      <c r="A103" s="63">
        <f>YEAR(TimeTable[[#This Row],[Date]])</f>
        <v>1900</v>
      </c>
      <c r="B103" s="63">
        <f>MONTH(TimeTable[[#This Row],[Date]])</f>
        <v>1</v>
      </c>
      <c r="C103" s="63">
        <f>_xlfn.ISOWEEKNUM(TimeTable[[#This Row],[Date]])</f>
        <v>52</v>
      </c>
      <c r="D103" s="64"/>
      <c r="E103" s="65"/>
      <c r="F103" s="66"/>
      <c r="G103" s="67"/>
      <c r="H103" s="68"/>
      <c r="I103" s="69" t="str">
        <f>IF(ISBLANK(H103),"",INDEX([1]!lookup_projects[#Data], MATCH(H103,[1]!lookup_projects[Title], 0),2))</f>
        <v/>
      </c>
    </row>
    <row r="104" spans="1:9" ht="12.75" x14ac:dyDescent="0.2">
      <c r="A104" s="63">
        <f>YEAR(TimeTable[[#This Row],[Date]])</f>
        <v>1900</v>
      </c>
      <c r="B104" s="63">
        <f>MONTH(TimeTable[[#This Row],[Date]])</f>
        <v>1</v>
      </c>
      <c r="C104" s="63">
        <f>_xlfn.ISOWEEKNUM(TimeTable[[#This Row],[Date]])</f>
        <v>52</v>
      </c>
      <c r="D104" s="64"/>
      <c r="E104" s="65"/>
      <c r="F104" s="66"/>
      <c r="G104" s="67"/>
      <c r="H104" s="68"/>
      <c r="I104" s="69" t="str">
        <f>IF(ISBLANK(H104),"",INDEX([1]!lookup_projects[#Data], MATCH(H104,[1]!lookup_projects[Title], 0),2))</f>
        <v/>
      </c>
    </row>
    <row r="105" spans="1:9" ht="12.75" x14ac:dyDescent="0.2">
      <c r="A105" s="63">
        <f>YEAR(TimeTable[[#This Row],[Date]])</f>
        <v>1900</v>
      </c>
      <c r="B105" s="63">
        <f>MONTH(TimeTable[[#This Row],[Date]])</f>
        <v>1</v>
      </c>
      <c r="C105" s="63">
        <f>_xlfn.ISOWEEKNUM(TimeTable[[#This Row],[Date]])</f>
        <v>52</v>
      </c>
      <c r="D105" s="64"/>
      <c r="E105" s="65"/>
      <c r="F105" s="66"/>
      <c r="G105" s="67"/>
      <c r="H105" s="68"/>
      <c r="I105" s="69" t="str">
        <f>IF(ISBLANK(H105),"",INDEX([1]!lookup_projects[#Data], MATCH(H105,[1]!lookup_projects[Title], 0),2))</f>
        <v/>
      </c>
    </row>
    <row r="106" spans="1:9" ht="12.75" x14ac:dyDescent="0.2">
      <c r="A106" s="63">
        <f>YEAR(TimeTable[[#This Row],[Date]])</f>
        <v>1900</v>
      </c>
      <c r="B106" s="63">
        <f>MONTH(TimeTable[[#This Row],[Date]])</f>
        <v>1</v>
      </c>
      <c r="C106" s="63">
        <f>_xlfn.ISOWEEKNUM(TimeTable[[#This Row],[Date]])</f>
        <v>52</v>
      </c>
      <c r="D106" s="64"/>
      <c r="E106" s="65"/>
      <c r="F106" s="66"/>
      <c r="G106" s="67"/>
      <c r="H106" s="68"/>
      <c r="I106" s="69" t="str">
        <f>IF(ISBLANK(H106),"",INDEX([1]!lookup_projects[#Data], MATCH(H106,[1]!lookup_projects[Title], 0),2))</f>
        <v/>
      </c>
    </row>
    <row r="107" spans="1:9" ht="12.75" x14ac:dyDescent="0.2">
      <c r="A107" s="63">
        <f>YEAR(TimeTable[[#This Row],[Date]])</f>
        <v>1900</v>
      </c>
      <c r="B107" s="63">
        <f>MONTH(TimeTable[[#This Row],[Date]])</f>
        <v>1</v>
      </c>
      <c r="C107" s="63">
        <f>_xlfn.ISOWEEKNUM(TimeTable[[#This Row],[Date]])</f>
        <v>52</v>
      </c>
      <c r="D107" s="64"/>
      <c r="E107" s="65"/>
      <c r="F107" s="66"/>
      <c r="G107" s="67"/>
      <c r="H107" s="68"/>
      <c r="I107" s="69" t="str">
        <f>IF(ISBLANK(H107),"",INDEX([1]!lookup_projects[#Data], MATCH(H107,[1]!lookup_projects[Title], 0),2))</f>
        <v/>
      </c>
    </row>
    <row r="108" spans="1:9" ht="12.75" x14ac:dyDescent="0.2">
      <c r="A108" s="63">
        <f>YEAR(TimeTable[[#This Row],[Date]])</f>
        <v>1900</v>
      </c>
      <c r="B108" s="63">
        <f>MONTH(TimeTable[[#This Row],[Date]])</f>
        <v>1</v>
      </c>
      <c r="C108" s="63">
        <f>_xlfn.ISOWEEKNUM(TimeTable[[#This Row],[Date]])</f>
        <v>52</v>
      </c>
      <c r="D108" s="64"/>
      <c r="E108" s="65"/>
      <c r="F108" s="66"/>
      <c r="G108" s="67"/>
      <c r="H108" s="68"/>
      <c r="I108" s="69" t="str">
        <f>IF(ISBLANK(H108),"",INDEX([1]!lookup_projects[#Data], MATCH(H108,[1]!lookup_projects[Title], 0),2))</f>
        <v/>
      </c>
    </row>
    <row r="109" spans="1:9" ht="12.75" x14ac:dyDescent="0.2">
      <c r="A109" s="63">
        <f>YEAR(TimeTable[[#This Row],[Date]])</f>
        <v>1900</v>
      </c>
      <c r="B109" s="63">
        <f>MONTH(TimeTable[[#This Row],[Date]])</f>
        <v>1</v>
      </c>
      <c r="C109" s="63">
        <f>_xlfn.ISOWEEKNUM(TimeTable[[#This Row],[Date]])</f>
        <v>52</v>
      </c>
      <c r="D109" s="64"/>
      <c r="E109" s="65"/>
      <c r="F109" s="66"/>
      <c r="G109" s="67"/>
      <c r="H109" s="68"/>
      <c r="I109" s="69" t="str">
        <f>IF(ISBLANK(H109),"",INDEX([1]!lookup_projects[#Data], MATCH(H109,[1]!lookup_projects[Title], 0),2))</f>
        <v/>
      </c>
    </row>
    <row r="110" spans="1:9" ht="12.75" x14ac:dyDescent="0.2">
      <c r="A110" s="63">
        <f>YEAR(TimeTable[[#This Row],[Date]])</f>
        <v>1900</v>
      </c>
      <c r="B110" s="63">
        <f>MONTH(TimeTable[[#This Row],[Date]])</f>
        <v>1</v>
      </c>
      <c r="C110" s="63">
        <f>_xlfn.ISOWEEKNUM(TimeTable[[#This Row],[Date]])</f>
        <v>52</v>
      </c>
      <c r="D110" s="64"/>
      <c r="E110" s="65"/>
      <c r="F110" s="66"/>
      <c r="G110" s="67"/>
      <c r="H110" s="68"/>
      <c r="I110" s="69" t="str">
        <f>IF(ISBLANK(H110),"",INDEX([1]!lookup_projects[#Data], MATCH(H110,[1]!lookup_projects[Title], 0),2))</f>
        <v/>
      </c>
    </row>
    <row r="111" spans="1:9" ht="12.75" x14ac:dyDescent="0.2">
      <c r="A111" s="63">
        <f>YEAR(TimeTable[[#This Row],[Date]])</f>
        <v>1900</v>
      </c>
      <c r="B111" s="63">
        <f>MONTH(TimeTable[[#This Row],[Date]])</f>
        <v>1</v>
      </c>
      <c r="C111" s="63">
        <f>_xlfn.ISOWEEKNUM(TimeTable[[#This Row],[Date]])</f>
        <v>52</v>
      </c>
      <c r="D111" s="64"/>
      <c r="E111" s="65"/>
      <c r="F111" s="66"/>
      <c r="G111" s="67"/>
      <c r="H111" s="68"/>
      <c r="I111" s="69" t="str">
        <f>IF(ISBLANK(H111),"",INDEX([1]!lookup_projects[#Data], MATCH(H111,[1]!lookup_projects[Title], 0),2))</f>
        <v/>
      </c>
    </row>
    <row r="112" spans="1:9" ht="12.75" x14ac:dyDescent="0.2">
      <c r="A112" s="63">
        <f>YEAR(TimeTable[[#This Row],[Date]])</f>
        <v>1900</v>
      </c>
      <c r="B112" s="63">
        <f>MONTH(TimeTable[[#This Row],[Date]])</f>
        <v>1</v>
      </c>
      <c r="C112" s="63">
        <f>_xlfn.ISOWEEKNUM(TimeTable[[#This Row],[Date]])</f>
        <v>52</v>
      </c>
      <c r="D112" s="64"/>
      <c r="E112" s="65"/>
      <c r="F112" s="66"/>
      <c r="G112" s="67"/>
      <c r="H112" s="68"/>
      <c r="I112" s="69" t="str">
        <f>IF(ISBLANK(H112),"",INDEX([1]!lookup_projects[#Data], MATCH(H112,[1]!lookup_projects[Title], 0),2))</f>
        <v/>
      </c>
    </row>
    <row r="113" spans="1:9" ht="12.75" x14ac:dyDescent="0.2">
      <c r="A113" s="63">
        <f>YEAR(TimeTable[[#This Row],[Date]])</f>
        <v>1900</v>
      </c>
      <c r="B113" s="63">
        <f>MONTH(TimeTable[[#This Row],[Date]])</f>
        <v>1</v>
      </c>
      <c r="C113" s="63">
        <f>_xlfn.ISOWEEKNUM(TimeTable[[#This Row],[Date]])</f>
        <v>52</v>
      </c>
      <c r="D113" s="64"/>
      <c r="E113" s="65"/>
      <c r="F113" s="66"/>
      <c r="G113" s="67"/>
      <c r="H113" s="68"/>
      <c r="I113" s="69" t="str">
        <f>IF(ISBLANK(H113),"",INDEX([1]!lookup_projects[#Data], MATCH(H113,[1]!lookup_projects[Title], 0),2))</f>
        <v/>
      </c>
    </row>
    <row r="114" spans="1:9" ht="12.75" x14ac:dyDescent="0.2">
      <c r="A114" s="63">
        <f>YEAR(TimeTable[[#This Row],[Date]])</f>
        <v>1900</v>
      </c>
      <c r="B114" s="63">
        <f>MONTH(TimeTable[[#This Row],[Date]])</f>
        <v>1</v>
      </c>
      <c r="C114" s="63">
        <f>_xlfn.ISOWEEKNUM(TimeTable[[#This Row],[Date]])</f>
        <v>52</v>
      </c>
      <c r="D114" s="64"/>
      <c r="E114" s="65"/>
      <c r="F114" s="66"/>
      <c r="G114" s="67"/>
      <c r="H114" s="68"/>
      <c r="I114" s="69" t="str">
        <f>IF(ISBLANK(H114),"",INDEX([1]!lookup_projects[#Data], MATCH(H114,[1]!lookup_projects[Title], 0),2))</f>
        <v/>
      </c>
    </row>
    <row r="115" spans="1:9" ht="12.75" x14ac:dyDescent="0.2">
      <c r="A115" s="63">
        <f>YEAR(TimeTable[[#This Row],[Date]])</f>
        <v>1900</v>
      </c>
      <c r="B115" s="63">
        <f>MONTH(TimeTable[[#This Row],[Date]])</f>
        <v>1</v>
      </c>
      <c r="C115" s="63">
        <f>_xlfn.ISOWEEKNUM(TimeTable[[#This Row],[Date]])</f>
        <v>52</v>
      </c>
      <c r="D115" s="64"/>
      <c r="E115" s="65"/>
      <c r="F115" s="66"/>
      <c r="G115" s="67"/>
      <c r="H115" s="68"/>
      <c r="I115" s="69" t="str">
        <f>IF(ISBLANK(H115),"",INDEX([1]!lookup_projects[#Data], MATCH(H115,[1]!lookup_projects[Title], 0),2))</f>
        <v/>
      </c>
    </row>
    <row r="116" spans="1:9" ht="12.75" x14ac:dyDescent="0.2">
      <c r="A116" s="63">
        <f>YEAR(TimeTable[[#This Row],[Date]])</f>
        <v>1900</v>
      </c>
      <c r="B116" s="63">
        <f>MONTH(TimeTable[[#This Row],[Date]])</f>
        <v>1</v>
      </c>
      <c r="C116" s="63">
        <f>_xlfn.ISOWEEKNUM(TimeTable[[#This Row],[Date]])</f>
        <v>52</v>
      </c>
      <c r="D116" s="64"/>
      <c r="E116" s="65"/>
      <c r="F116" s="66"/>
      <c r="G116" s="67"/>
      <c r="H116" s="68"/>
      <c r="I116" s="69" t="str">
        <f>IF(ISBLANK(H116),"",INDEX([1]!lookup_projects[#Data], MATCH(H116,[1]!lookup_projects[Title], 0),2))</f>
        <v/>
      </c>
    </row>
    <row r="117" spans="1:9" ht="12.75" x14ac:dyDescent="0.2">
      <c r="A117" s="63">
        <f>YEAR(TimeTable[[#This Row],[Date]])</f>
        <v>1900</v>
      </c>
      <c r="B117" s="63">
        <f>MONTH(TimeTable[[#This Row],[Date]])</f>
        <v>1</v>
      </c>
      <c r="C117" s="63">
        <f>_xlfn.ISOWEEKNUM(TimeTable[[#This Row],[Date]])</f>
        <v>52</v>
      </c>
      <c r="D117" s="64"/>
      <c r="E117" s="65"/>
      <c r="F117" s="66"/>
      <c r="G117" s="67"/>
      <c r="H117" s="68"/>
      <c r="I117" s="69" t="str">
        <f>IF(ISBLANK(H117),"",INDEX([1]!lookup_projects[#Data], MATCH(H117,[1]!lookup_projects[Title], 0),2))</f>
        <v/>
      </c>
    </row>
    <row r="118" spans="1:9" ht="12.75" x14ac:dyDescent="0.2">
      <c r="A118" s="63">
        <f>YEAR(TimeTable[[#This Row],[Date]])</f>
        <v>1900</v>
      </c>
      <c r="B118" s="63">
        <f>MONTH(TimeTable[[#This Row],[Date]])</f>
        <v>1</v>
      </c>
      <c r="C118" s="63">
        <f>_xlfn.ISOWEEKNUM(TimeTable[[#This Row],[Date]])</f>
        <v>52</v>
      </c>
      <c r="D118" s="64"/>
      <c r="E118" s="65"/>
      <c r="F118" s="66"/>
      <c r="G118" s="67"/>
      <c r="H118" s="68"/>
      <c r="I118" s="69" t="str">
        <f>IF(ISBLANK(H118),"",INDEX([1]!lookup_projects[#Data], MATCH(H118,[1]!lookup_projects[Title], 0),2))</f>
        <v/>
      </c>
    </row>
    <row r="119" spans="1:9" ht="12.75" x14ac:dyDescent="0.2">
      <c r="A119" s="63">
        <f>YEAR(TimeTable[[#This Row],[Date]])</f>
        <v>1900</v>
      </c>
      <c r="B119" s="63">
        <f>MONTH(TimeTable[[#This Row],[Date]])</f>
        <v>1</v>
      </c>
      <c r="C119" s="63">
        <f>_xlfn.ISOWEEKNUM(TimeTable[[#This Row],[Date]])</f>
        <v>52</v>
      </c>
      <c r="D119" s="64"/>
      <c r="E119" s="65"/>
      <c r="F119" s="66"/>
      <c r="G119" s="67"/>
      <c r="H119" s="68"/>
      <c r="I119" s="69" t="str">
        <f>IF(ISBLANK(H119),"",INDEX([1]!lookup_projects[#Data], MATCH(H119,[1]!lookup_projects[Title], 0),2))</f>
        <v/>
      </c>
    </row>
    <row r="120" spans="1:9" ht="12.75" x14ac:dyDescent="0.2">
      <c r="A120" s="63">
        <f>YEAR(TimeTable[[#This Row],[Date]])</f>
        <v>1900</v>
      </c>
      <c r="B120" s="63">
        <f>MONTH(TimeTable[[#This Row],[Date]])</f>
        <v>1</v>
      </c>
      <c r="C120" s="63">
        <f>_xlfn.ISOWEEKNUM(TimeTable[[#This Row],[Date]])</f>
        <v>52</v>
      </c>
      <c r="D120" s="64"/>
      <c r="E120" s="65"/>
      <c r="F120" s="66"/>
      <c r="G120" s="67"/>
      <c r="H120" s="68"/>
      <c r="I120" s="69" t="str">
        <f>IF(ISBLANK(H120),"",INDEX([1]!lookup_projects[#Data], MATCH(H120,[1]!lookup_projects[Title], 0),2))</f>
        <v/>
      </c>
    </row>
    <row r="121" spans="1:9" ht="12.75" x14ac:dyDescent="0.2">
      <c r="A121" s="63">
        <f>YEAR(TimeTable[[#This Row],[Date]])</f>
        <v>1900</v>
      </c>
      <c r="B121" s="63">
        <f>MONTH(TimeTable[[#This Row],[Date]])</f>
        <v>1</v>
      </c>
      <c r="C121" s="63">
        <f>_xlfn.ISOWEEKNUM(TimeTable[[#This Row],[Date]])</f>
        <v>52</v>
      </c>
      <c r="D121" s="64"/>
      <c r="E121" s="65"/>
      <c r="F121" s="66"/>
      <c r="G121" s="67"/>
      <c r="H121" s="68"/>
      <c r="I121" s="69" t="str">
        <f>IF(ISBLANK(H121),"",INDEX([1]!lookup_projects[#Data], MATCH(H121,[1]!lookup_projects[Title], 0),2))</f>
        <v/>
      </c>
    </row>
    <row r="122" spans="1:9" ht="12.75" x14ac:dyDescent="0.2">
      <c r="A122" s="63">
        <f>YEAR(TimeTable[[#This Row],[Date]])</f>
        <v>1900</v>
      </c>
      <c r="B122" s="63">
        <f>MONTH(TimeTable[[#This Row],[Date]])</f>
        <v>1</v>
      </c>
      <c r="C122" s="63">
        <f>_xlfn.ISOWEEKNUM(TimeTable[[#This Row],[Date]])</f>
        <v>52</v>
      </c>
      <c r="D122" s="64"/>
      <c r="E122" s="65"/>
      <c r="F122" s="66"/>
      <c r="G122" s="67"/>
      <c r="H122" s="68"/>
      <c r="I122" s="69" t="str">
        <f>IF(ISBLANK(H122),"",INDEX([1]!lookup_projects[#Data], MATCH(H122,[1]!lookup_projects[Title], 0),2))</f>
        <v/>
      </c>
    </row>
    <row r="123" spans="1:9" ht="12.75" x14ac:dyDescent="0.2">
      <c r="A123" s="63">
        <f>YEAR(TimeTable[[#This Row],[Date]])</f>
        <v>1900</v>
      </c>
      <c r="B123" s="63">
        <f>MONTH(TimeTable[[#This Row],[Date]])</f>
        <v>1</v>
      </c>
      <c r="C123" s="63">
        <f>_xlfn.ISOWEEKNUM(TimeTable[[#This Row],[Date]])</f>
        <v>52</v>
      </c>
      <c r="D123" s="64"/>
      <c r="E123" s="65"/>
      <c r="F123" s="66"/>
      <c r="G123" s="67"/>
      <c r="H123" s="68"/>
      <c r="I123" s="69" t="str">
        <f>IF(ISBLANK(H123),"",INDEX([1]!lookup_projects[#Data], MATCH(H123,[1]!lookup_projects[Title], 0),2))</f>
        <v/>
      </c>
    </row>
    <row r="124" spans="1:9" ht="12.75" x14ac:dyDescent="0.2">
      <c r="A124" s="63">
        <f>YEAR(TimeTable[[#This Row],[Date]])</f>
        <v>1900</v>
      </c>
      <c r="B124" s="63">
        <f>MONTH(TimeTable[[#This Row],[Date]])</f>
        <v>1</v>
      </c>
      <c r="C124" s="63">
        <f>_xlfn.ISOWEEKNUM(TimeTable[[#This Row],[Date]])</f>
        <v>52</v>
      </c>
      <c r="D124" s="64"/>
      <c r="E124" s="65"/>
      <c r="F124" s="66"/>
      <c r="G124" s="67"/>
      <c r="H124" s="68"/>
      <c r="I124" s="69" t="str">
        <f>IF(ISBLANK(H124),"",INDEX([1]!lookup_projects[#Data], MATCH(H124,[1]!lookup_projects[Title], 0),2))</f>
        <v/>
      </c>
    </row>
    <row r="125" spans="1:9" ht="12.75" x14ac:dyDescent="0.2">
      <c r="A125" s="63">
        <f>YEAR(TimeTable[[#This Row],[Date]])</f>
        <v>1900</v>
      </c>
      <c r="B125" s="63">
        <f>MONTH(TimeTable[[#This Row],[Date]])</f>
        <v>1</v>
      </c>
      <c r="C125" s="63">
        <f>_xlfn.ISOWEEKNUM(TimeTable[[#This Row],[Date]])</f>
        <v>52</v>
      </c>
      <c r="D125" s="64"/>
      <c r="E125" s="65"/>
      <c r="F125" s="66"/>
      <c r="G125" s="67"/>
      <c r="H125" s="68"/>
      <c r="I125" s="69" t="str">
        <f>IF(ISBLANK(H125),"",INDEX([1]!lookup_projects[#Data], MATCH(H125,[1]!lookup_projects[Title], 0),2))</f>
        <v/>
      </c>
    </row>
    <row r="126" spans="1:9" ht="12.75" x14ac:dyDescent="0.2">
      <c r="A126" s="63">
        <f>YEAR(TimeTable[[#This Row],[Date]])</f>
        <v>1900</v>
      </c>
      <c r="B126" s="63">
        <f>MONTH(TimeTable[[#This Row],[Date]])</f>
        <v>1</v>
      </c>
      <c r="C126" s="63">
        <f>_xlfn.ISOWEEKNUM(TimeTable[[#This Row],[Date]])</f>
        <v>52</v>
      </c>
      <c r="D126" s="64"/>
      <c r="E126" s="65"/>
      <c r="F126" s="66"/>
      <c r="G126" s="67"/>
      <c r="H126" s="68"/>
      <c r="I126" s="69" t="str">
        <f>IF(ISBLANK(H126),"",INDEX([1]!lookup_projects[#Data], MATCH(H126,[1]!lookup_projects[Title], 0),2))</f>
        <v/>
      </c>
    </row>
    <row r="127" spans="1:9" ht="12.75" x14ac:dyDescent="0.2">
      <c r="A127" s="63">
        <f>YEAR(TimeTable[[#This Row],[Date]])</f>
        <v>1900</v>
      </c>
      <c r="B127" s="63">
        <f>MONTH(TimeTable[[#This Row],[Date]])</f>
        <v>1</v>
      </c>
      <c r="C127" s="63">
        <f>_xlfn.ISOWEEKNUM(TimeTable[[#This Row],[Date]])</f>
        <v>52</v>
      </c>
      <c r="D127" s="64"/>
      <c r="E127" s="65"/>
      <c r="F127" s="66"/>
      <c r="G127" s="67"/>
      <c r="H127" s="68"/>
      <c r="I127" s="69" t="str">
        <f>IF(ISBLANK(H127),"",INDEX([1]!lookup_projects[#Data], MATCH(H127,[1]!lookup_projects[Title], 0),2))</f>
        <v/>
      </c>
    </row>
    <row r="128" spans="1:9" ht="12.75" x14ac:dyDescent="0.2">
      <c r="A128" s="63">
        <f>YEAR(TimeTable[[#This Row],[Date]])</f>
        <v>1900</v>
      </c>
      <c r="B128" s="63">
        <f>MONTH(TimeTable[[#This Row],[Date]])</f>
        <v>1</v>
      </c>
      <c r="C128" s="63">
        <f>_xlfn.ISOWEEKNUM(TimeTable[[#This Row],[Date]])</f>
        <v>52</v>
      </c>
      <c r="D128" s="64"/>
      <c r="E128" s="65"/>
      <c r="F128" s="66"/>
      <c r="G128" s="67"/>
      <c r="H128" s="68"/>
      <c r="I128" s="69" t="str">
        <f>IF(ISBLANK(H128),"",INDEX([1]!lookup_projects[#Data], MATCH(H128,[1]!lookup_projects[Title], 0),2))</f>
        <v/>
      </c>
    </row>
    <row r="129" spans="1:9" ht="12.75" x14ac:dyDescent="0.2">
      <c r="A129" s="63">
        <f>YEAR(TimeTable[[#This Row],[Date]])</f>
        <v>1900</v>
      </c>
      <c r="B129" s="63">
        <f>MONTH(TimeTable[[#This Row],[Date]])</f>
        <v>1</v>
      </c>
      <c r="C129" s="63">
        <f>_xlfn.ISOWEEKNUM(TimeTable[[#This Row],[Date]])</f>
        <v>52</v>
      </c>
      <c r="D129" s="64"/>
      <c r="E129" s="65"/>
      <c r="F129" s="66"/>
      <c r="G129" s="67"/>
      <c r="H129" s="68"/>
      <c r="I129" s="69" t="str">
        <f>IF(ISBLANK(H129),"",INDEX([1]!lookup_projects[#Data], MATCH(H129,[1]!lookup_projects[Title], 0),2))</f>
        <v/>
      </c>
    </row>
    <row r="130" spans="1:9" ht="12.75" x14ac:dyDescent="0.2">
      <c r="A130" s="63">
        <f>YEAR(TimeTable[[#This Row],[Date]])</f>
        <v>1900</v>
      </c>
      <c r="B130" s="63">
        <f>MONTH(TimeTable[[#This Row],[Date]])</f>
        <v>1</v>
      </c>
      <c r="C130" s="63">
        <f>_xlfn.ISOWEEKNUM(TimeTable[[#This Row],[Date]])</f>
        <v>52</v>
      </c>
      <c r="D130" s="64"/>
      <c r="E130" s="65"/>
      <c r="F130" s="66"/>
      <c r="G130" s="67"/>
      <c r="H130" s="68"/>
      <c r="I130" s="69" t="str">
        <f>IF(ISBLANK(H130),"",INDEX([1]!lookup_projects[#Data], MATCH(H130,[1]!lookup_projects[Title], 0),2))</f>
        <v/>
      </c>
    </row>
    <row r="131" spans="1:9" ht="12.75" x14ac:dyDescent="0.2">
      <c r="A131" s="63">
        <f>YEAR(TimeTable[[#This Row],[Date]])</f>
        <v>1900</v>
      </c>
      <c r="B131" s="63">
        <f>MONTH(TimeTable[[#This Row],[Date]])</f>
        <v>1</v>
      </c>
      <c r="C131" s="63">
        <f>_xlfn.ISOWEEKNUM(TimeTable[[#This Row],[Date]])</f>
        <v>52</v>
      </c>
      <c r="D131" s="64"/>
      <c r="E131" s="65"/>
      <c r="F131" s="66"/>
      <c r="G131" s="67"/>
      <c r="H131" s="68"/>
      <c r="I131" s="69" t="str">
        <f>IF(ISBLANK(H131),"",INDEX([1]!lookup_projects[#Data], MATCH(H131,[1]!lookup_projects[Title], 0),2))</f>
        <v/>
      </c>
    </row>
    <row r="132" spans="1:9" ht="12.75" x14ac:dyDescent="0.2">
      <c r="A132" s="63">
        <f>YEAR(TimeTable[[#This Row],[Date]])</f>
        <v>1900</v>
      </c>
      <c r="B132" s="63">
        <f>MONTH(TimeTable[[#This Row],[Date]])</f>
        <v>1</v>
      </c>
      <c r="C132" s="63">
        <f>_xlfn.ISOWEEKNUM(TimeTable[[#This Row],[Date]])</f>
        <v>52</v>
      </c>
      <c r="D132" s="64"/>
      <c r="E132" s="65"/>
      <c r="F132" s="66"/>
      <c r="G132" s="67"/>
      <c r="H132" s="68"/>
      <c r="I132" s="69" t="str">
        <f>IF(ISBLANK(H132),"",INDEX([1]!lookup_projects[#Data], MATCH(H132,[1]!lookup_projects[Title], 0),2))</f>
        <v/>
      </c>
    </row>
    <row r="133" spans="1:9" ht="12.75" x14ac:dyDescent="0.2">
      <c r="A133" s="63">
        <f>YEAR(TimeTable[[#This Row],[Date]])</f>
        <v>1900</v>
      </c>
      <c r="B133" s="63">
        <f>MONTH(TimeTable[[#This Row],[Date]])</f>
        <v>1</v>
      </c>
      <c r="C133" s="63">
        <f>_xlfn.ISOWEEKNUM(TimeTable[[#This Row],[Date]])</f>
        <v>52</v>
      </c>
      <c r="D133" s="64"/>
      <c r="E133" s="65"/>
      <c r="F133" s="66"/>
      <c r="G133" s="67"/>
      <c r="H133" s="68"/>
      <c r="I133" s="69" t="str">
        <f>IF(ISBLANK(H133),"",INDEX([1]!lookup_projects[#Data], MATCH(H133,[1]!lookup_projects[Title], 0),2))</f>
        <v/>
      </c>
    </row>
    <row r="134" spans="1:9" ht="12.75" x14ac:dyDescent="0.2">
      <c r="A134" s="63">
        <f>YEAR(TimeTable[[#This Row],[Date]])</f>
        <v>1900</v>
      </c>
      <c r="B134" s="63">
        <f>MONTH(TimeTable[[#This Row],[Date]])</f>
        <v>1</v>
      </c>
      <c r="C134" s="63">
        <f>_xlfn.ISOWEEKNUM(TimeTable[[#This Row],[Date]])</f>
        <v>52</v>
      </c>
      <c r="D134" s="64"/>
      <c r="E134" s="65"/>
      <c r="F134" s="66"/>
      <c r="G134" s="67"/>
      <c r="H134" s="68"/>
      <c r="I134" s="69" t="str">
        <f>IF(ISBLANK(H134),"",INDEX([1]!lookup_projects[#Data], MATCH(H134,[1]!lookup_projects[Title], 0),2))</f>
        <v/>
      </c>
    </row>
    <row r="135" spans="1:9" ht="12.75" x14ac:dyDescent="0.2">
      <c r="A135" s="63">
        <f>YEAR(TimeTable[[#This Row],[Date]])</f>
        <v>1900</v>
      </c>
      <c r="B135" s="63">
        <f>MONTH(TimeTable[[#This Row],[Date]])</f>
        <v>1</v>
      </c>
      <c r="C135" s="63">
        <f>_xlfn.ISOWEEKNUM(TimeTable[[#This Row],[Date]])</f>
        <v>52</v>
      </c>
      <c r="D135" s="64"/>
      <c r="E135" s="65"/>
      <c r="F135" s="66"/>
      <c r="G135" s="67"/>
      <c r="H135" s="68"/>
      <c r="I135" s="69" t="str">
        <f>IF(ISBLANK(H135),"",INDEX([1]!lookup_projects[#Data], MATCH(H135,[1]!lookup_projects[Title], 0),2))</f>
        <v/>
      </c>
    </row>
    <row r="136" spans="1:9" ht="12.75" x14ac:dyDescent="0.2">
      <c r="A136" s="63">
        <f>YEAR(TimeTable[[#This Row],[Date]])</f>
        <v>1900</v>
      </c>
      <c r="B136" s="63">
        <f>MONTH(TimeTable[[#This Row],[Date]])</f>
        <v>1</v>
      </c>
      <c r="C136" s="63">
        <f>_xlfn.ISOWEEKNUM(TimeTable[[#This Row],[Date]])</f>
        <v>52</v>
      </c>
      <c r="D136" s="64"/>
      <c r="E136" s="65"/>
      <c r="F136" s="66"/>
      <c r="G136" s="67"/>
      <c r="H136" s="68"/>
      <c r="I136" s="69" t="str">
        <f>IF(ISBLANK(H136),"",INDEX([1]!lookup_projects[#Data], MATCH(H136,[1]!lookup_projects[Title], 0),2))</f>
        <v/>
      </c>
    </row>
    <row r="137" spans="1:9" ht="12.75" x14ac:dyDescent="0.2">
      <c r="A137" s="63">
        <f>YEAR(TimeTable[[#This Row],[Date]])</f>
        <v>1900</v>
      </c>
      <c r="B137" s="63">
        <f>MONTH(TimeTable[[#This Row],[Date]])</f>
        <v>1</v>
      </c>
      <c r="C137" s="63">
        <f>_xlfn.ISOWEEKNUM(TimeTable[[#This Row],[Date]])</f>
        <v>52</v>
      </c>
      <c r="D137" s="64"/>
      <c r="E137" s="65"/>
      <c r="F137" s="66"/>
      <c r="G137" s="67"/>
      <c r="H137" s="68"/>
      <c r="I137" s="69" t="str">
        <f>IF(ISBLANK(H137),"",INDEX([1]!lookup_projects[#Data], MATCH(H137,[1]!lookup_projects[Title], 0),2))</f>
        <v/>
      </c>
    </row>
    <row r="138" spans="1:9" ht="12.75" x14ac:dyDescent="0.2">
      <c r="A138" s="63">
        <f>YEAR(TimeTable[[#This Row],[Date]])</f>
        <v>1900</v>
      </c>
      <c r="B138" s="63">
        <f>MONTH(TimeTable[[#This Row],[Date]])</f>
        <v>1</v>
      </c>
      <c r="C138" s="63">
        <f>_xlfn.ISOWEEKNUM(TimeTable[[#This Row],[Date]])</f>
        <v>52</v>
      </c>
      <c r="D138" s="64"/>
      <c r="E138" s="65"/>
      <c r="F138" s="66"/>
      <c r="G138" s="67"/>
      <c r="H138" s="68"/>
      <c r="I138" s="69" t="str">
        <f>IF(ISBLANK(H138),"",INDEX([1]!lookup_projects[#Data], MATCH(H138,[1]!lookup_projects[Title], 0),2))</f>
        <v/>
      </c>
    </row>
    <row r="139" spans="1:9" ht="12.75" x14ac:dyDescent="0.2">
      <c r="A139" s="63">
        <f>YEAR(TimeTable[[#This Row],[Date]])</f>
        <v>1900</v>
      </c>
      <c r="B139" s="63">
        <f>MONTH(TimeTable[[#This Row],[Date]])</f>
        <v>1</v>
      </c>
      <c r="C139" s="63">
        <f>_xlfn.ISOWEEKNUM(TimeTable[[#This Row],[Date]])</f>
        <v>52</v>
      </c>
      <c r="D139" s="64"/>
      <c r="E139" s="65"/>
      <c r="F139" s="66"/>
      <c r="G139" s="67"/>
      <c r="H139" s="68"/>
      <c r="I139" s="69" t="str">
        <f>IF(ISBLANK(H139),"",INDEX([1]!lookup_projects[#Data], MATCH(H139,[1]!lookup_projects[Title], 0),2))</f>
        <v/>
      </c>
    </row>
    <row r="140" spans="1:9" ht="12.75" x14ac:dyDescent="0.2">
      <c r="A140" s="63">
        <f>YEAR(TimeTable[[#This Row],[Date]])</f>
        <v>1900</v>
      </c>
      <c r="B140" s="63">
        <f>MONTH(TimeTable[[#This Row],[Date]])</f>
        <v>1</v>
      </c>
      <c r="C140" s="63">
        <f>_xlfn.ISOWEEKNUM(TimeTable[[#This Row],[Date]])</f>
        <v>52</v>
      </c>
      <c r="D140" s="64"/>
      <c r="E140" s="65"/>
      <c r="F140" s="66"/>
      <c r="G140" s="67"/>
      <c r="H140" s="68"/>
      <c r="I140" s="69" t="str">
        <f>IF(ISBLANK(H140),"",INDEX([1]!lookup_projects[#Data], MATCH(H140,[1]!lookup_projects[Title], 0),2))</f>
        <v/>
      </c>
    </row>
    <row r="141" spans="1:9" ht="12.75" x14ac:dyDescent="0.2">
      <c r="A141" s="63">
        <f>YEAR(TimeTable[[#This Row],[Date]])</f>
        <v>1900</v>
      </c>
      <c r="B141" s="63">
        <f>MONTH(TimeTable[[#This Row],[Date]])</f>
        <v>1</v>
      </c>
      <c r="C141" s="63">
        <f>_xlfn.ISOWEEKNUM(TimeTable[[#This Row],[Date]])</f>
        <v>52</v>
      </c>
      <c r="D141" s="64"/>
      <c r="E141" s="65"/>
      <c r="F141" s="66"/>
      <c r="G141" s="67"/>
      <c r="H141" s="68"/>
      <c r="I141" s="69" t="str">
        <f>IF(ISBLANK(H141),"",INDEX([1]!lookup_projects[#Data], MATCH(H141,[1]!lookup_projects[Title], 0),2))</f>
        <v/>
      </c>
    </row>
    <row r="142" spans="1:9" ht="12.75" x14ac:dyDescent="0.2">
      <c r="A142" s="63">
        <f>YEAR(TimeTable[[#This Row],[Date]])</f>
        <v>1900</v>
      </c>
      <c r="B142" s="63">
        <f>MONTH(TimeTable[[#This Row],[Date]])</f>
        <v>1</v>
      </c>
      <c r="C142" s="63">
        <f>_xlfn.ISOWEEKNUM(TimeTable[[#This Row],[Date]])</f>
        <v>52</v>
      </c>
      <c r="D142" s="64"/>
      <c r="E142" s="65"/>
      <c r="F142" s="66"/>
      <c r="G142" s="67"/>
      <c r="H142" s="68"/>
      <c r="I142" s="69" t="str">
        <f>IF(ISBLANK(H142),"",INDEX([1]!lookup_projects[#Data], MATCH(H142,[1]!lookup_projects[Title], 0),2))</f>
        <v/>
      </c>
    </row>
    <row r="143" spans="1:9" ht="12.75" x14ac:dyDescent="0.2">
      <c r="A143" s="63">
        <f>YEAR(TimeTable[[#This Row],[Date]])</f>
        <v>1900</v>
      </c>
      <c r="B143" s="63">
        <f>MONTH(TimeTable[[#This Row],[Date]])</f>
        <v>1</v>
      </c>
      <c r="C143" s="63">
        <f>_xlfn.ISOWEEKNUM(TimeTable[[#This Row],[Date]])</f>
        <v>52</v>
      </c>
      <c r="D143" s="64"/>
      <c r="E143" s="65"/>
      <c r="F143" s="66"/>
      <c r="G143" s="67"/>
      <c r="H143" s="68"/>
      <c r="I143" s="69" t="str">
        <f>IF(ISBLANK(H143),"",INDEX([1]!lookup_projects[#Data], MATCH(H143,[1]!lookup_projects[Title], 0),2))</f>
        <v/>
      </c>
    </row>
    <row r="144" spans="1:9" ht="12.75" x14ac:dyDescent="0.2">
      <c r="A144" s="63">
        <f>YEAR(TimeTable[[#This Row],[Date]])</f>
        <v>1900</v>
      </c>
      <c r="B144" s="63">
        <f>MONTH(TimeTable[[#This Row],[Date]])</f>
        <v>1</v>
      </c>
      <c r="C144" s="63">
        <f>_xlfn.ISOWEEKNUM(TimeTable[[#This Row],[Date]])</f>
        <v>52</v>
      </c>
      <c r="D144" s="64"/>
      <c r="E144" s="65"/>
      <c r="F144" s="66"/>
      <c r="G144" s="67"/>
      <c r="H144" s="68"/>
      <c r="I144" s="69" t="str">
        <f>IF(ISBLANK(H144),"",INDEX([1]!lookup_projects[#Data], MATCH(H144,[1]!lookup_projects[Title], 0),2))</f>
        <v/>
      </c>
    </row>
    <row r="145" spans="1:9" ht="12.75" x14ac:dyDescent="0.2">
      <c r="A145" s="63">
        <f>YEAR(TimeTable[[#This Row],[Date]])</f>
        <v>1900</v>
      </c>
      <c r="B145" s="63">
        <f>MONTH(TimeTable[[#This Row],[Date]])</f>
        <v>1</v>
      </c>
      <c r="C145" s="63">
        <f>_xlfn.ISOWEEKNUM(TimeTable[[#This Row],[Date]])</f>
        <v>52</v>
      </c>
      <c r="D145" s="64"/>
      <c r="E145" s="65"/>
      <c r="F145" s="66"/>
      <c r="G145" s="67"/>
      <c r="H145" s="68"/>
      <c r="I145" s="69" t="str">
        <f>IF(ISBLANK(H145),"",INDEX([1]!lookup_projects[#Data], MATCH(H145,[1]!lookup_projects[Title], 0),2))</f>
        <v/>
      </c>
    </row>
    <row r="146" spans="1:9" ht="12.75" x14ac:dyDescent="0.2">
      <c r="A146" s="63">
        <f>YEAR(TimeTable[[#This Row],[Date]])</f>
        <v>1900</v>
      </c>
      <c r="B146" s="63">
        <f>MONTH(TimeTable[[#This Row],[Date]])</f>
        <v>1</v>
      </c>
      <c r="C146" s="63">
        <f>_xlfn.ISOWEEKNUM(TimeTable[[#This Row],[Date]])</f>
        <v>52</v>
      </c>
      <c r="D146" s="64"/>
      <c r="E146" s="65"/>
      <c r="F146" s="66"/>
      <c r="G146" s="67"/>
      <c r="H146" s="68"/>
      <c r="I146" s="69" t="str">
        <f>IF(ISBLANK(H146),"",INDEX([1]!lookup_projects[#Data], MATCH(H146,[1]!lookup_projects[Title], 0),2))</f>
        <v/>
      </c>
    </row>
    <row r="147" spans="1:9" ht="12.75" x14ac:dyDescent="0.2">
      <c r="A147" s="63">
        <f>YEAR(TimeTable[[#This Row],[Date]])</f>
        <v>1900</v>
      </c>
      <c r="B147" s="63">
        <f>MONTH(TimeTable[[#This Row],[Date]])</f>
        <v>1</v>
      </c>
      <c r="C147" s="63">
        <f>_xlfn.ISOWEEKNUM(TimeTable[[#This Row],[Date]])</f>
        <v>52</v>
      </c>
      <c r="D147" s="64"/>
      <c r="E147" s="65"/>
      <c r="F147" s="66"/>
      <c r="G147" s="67"/>
      <c r="H147" s="68"/>
      <c r="I147" s="69" t="str">
        <f>IF(ISBLANK(H147),"",INDEX([1]!lookup_projects[#Data], MATCH(H147,[1]!lookup_projects[Title], 0),2))</f>
        <v/>
      </c>
    </row>
    <row r="148" spans="1:9" ht="12.75" x14ac:dyDescent="0.2">
      <c r="A148" s="63">
        <f>YEAR(TimeTable[[#This Row],[Date]])</f>
        <v>1900</v>
      </c>
      <c r="B148" s="63">
        <f>MONTH(TimeTable[[#This Row],[Date]])</f>
        <v>1</v>
      </c>
      <c r="C148" s="63">
        <f>_xlfn.ISOWEEKNUM(TimeTable[[#This Row],[Date]])</f>
        <v>52</v>
      </c>
      <c r="D148" s="64"/>
      <c r="E148" s="65"/>
      <c r="F148" s="66"/>
      <c r="G148" s="67"/>
      <c r="H148" s="68"/>
      <c r="I148" s="69" t="str">
        <f>IF(ISBLANK(H148),"",INDEX([1]!lookup_projects[#Data], MATCH(H148,[1]!lookup_projects[Title], 0),2))</f>
        <v/>
      </c>
    </row>
    <row r="149" spans="1:9" ht="12.75" x14ac:dyDescent="0.2">
      <c r="A149" s="63">
        <f>YEAR(TimeTable[[#This Row],[Date]])</f>
        <v>1900</v>
      </c>
      <c r="B149" s="63">
        <f>MONTH(TimeTable[[#This Row],[Date]])</f>
        <v>1</v>
      </c>
      <c r="C149" s="63">
        <f>_xlfn.ISOWEEKNUM(TimeTable[[#This Row],[Date]])</f>
        <v>52</v>
      </c>
      <c r="D149" s="64"/>
      <c r="E149" s="65"/>
      <c r="F149" s="66"/>
      <c r="G149" s="67"/>
      <c r="H149" s="68"/>
      <c r="I149" s="69" t="str">
        <f>IF(ISBLANK(H149),"",INDEX([1]!lookup_projects[#Data], MATCH(H149,[1]!lookup_projects[Title], 0),2))</f>
        <v/>
      </c>
    </row>
    <row r="150" spans="1:9" ht="12.75" x14ac:dyDescent="0.2">
      <c r="A150" s="63">
        <f>YEAR(TimeTable[[#This Row],[Date]])</f>
        <v>1900</v>
      </c>
      <c r="B150" s="63">
        <f>MONTH(TimeTable[[#This Row],[Date]])</f>
        <v>1</v>
      </c>
      <c r="C150" s="63">
        <f>_xlfn.ISOWEEKNUM(TimeTable[[#This Row],[Date]])</f>
        <v>52</v>
      </c>
      <c r="D150" s="64"/>
      <c r="E150" s="65"/>
      <c r="F150" s="66"/>
      <c r="G150" s="67"/>
      <c r="H150" s="68"/>
      <c r="I150" s="69" t="str">
        <f>IF(ISBLANK(H150),"",INDEX([1]!lookup_projects[#Data], MATCH(H150,[1]!lookup_projects[Title], 0),2))</f>
        <v/>
      </c>
    </row>
    <row r="151" spans="1:9" ht="12.75" x14ac:dyDescent="0.2">
      <c r="A151" s="63">
        <f>YEAR(TimeTable[[#This Row],[Date]])</f>
        <v>1900</v>
      </c>
      <c r="B151" s="63">
        <f>MONTH(TimeTable[[#This Row],[Date]])</f>
        <v>1</v>
      </c>
      <c r="C151" s="63">
        <f>_xlfn.ISOWEEKNUM(TimeTable[[#This Row],[Date]])</f>
        <v>52</v>
      </c>
      <c r="D151" s="64"/>
      <c r="E151" s="65"/>
      <c r="F151" s="66"/>
      <c r="G151" s="67"/>
      <c r="H151" s="68"/>
      <c r="I151" s="69" t="str">
        <f>IF(ISBLANK(H151),"",INDEX([1]!lookup_projects[#Data], MATCH(H151,[1]!lookup_projects[Title], 0),2))</f>
        <v/>
      </c>
    </row>
    <row r="152" spans="1:9" ht="12.75" x14ac:dyDescent="0.2">
      <c r="A152" s="63">
        <f>YEAR(TimeTable[[#This Row],[Date]])</f>
        <v>1900</v>
      </c>
      <c r="B152" s="63">
        <f>MONTH(TimeTable[[#This Row],[Date]])</f>
        <v>1</v>
      </c>
      <c r="C152" s="63">
        <f>_xlfn.ISOWEEKNUM(TimeTable[[#This Row],[Date]])</f>
        <v>52</v>
      </c>
      <c r="D152" s="64"/>
      <c r="E152" s="65"/>
      <c r="F152" s="66"/>
      <c r="G152" s="67"/>
      <c r="H152" s="68"/>
      <c r="I152" s="69" t="str">
        <f>IF(ISBLANK(H152),"",INDEX([1]!lookup_projects[#Data], MATCH(H152,[1]!lookup_projects[Title], 0),2))</f>
        <v/>
      </c>
    </row>
    <row r="153" spans="1:9" ht="12.75" x14ac:dyDescent="0.2">
      <c r="A153" s="63">
        <f>YEAR(TimeTable[[#This Row],[Date]])</f>
        <v>1900</v>
      </c>
      <c r="B153" s="63">
        <f>MONTH(TimeTable[[#This Row],[Date]])</f>
        <v>1</v>
      </c>
      <c r="C153" s="63">
        <f>_xlfn.ISOWEEKNUM(TimeTable[[#This Row],[Date]])</f>
        <v>52</v>
      </c>
      <c r="D153" s="64"/>
      <c r="E153" s="65"/>
      <c r="F153" s="66"/>
      <c r="G153" s="67"/>
      <c r="H153" s="68"/>
      <c r="I153" s="69" t="str">
        <f>IF(ISBLANK(H153),"",INDEX([1]!lookup_projects[#Data], MATCH(H153,[1]!lookup_projects[Title], 0),2))</f>
        <v/>
      </c>
    </row>
    <row r="154" spans="1:9" ht="12.75" x14ac:dyDescent="0.2">
      <c r="A154" s="63">
        <f>YEAR(TimeTable[[#This Row],[Date]])</f>
        <v>1900</v>
      </c>
      <c r="B154" s="63">
        <f>MONTH(TimeTable[[#This Row],[Date]])</f>
        <v>1</v>
      </c>
      <c r="C154" s="63">
        <f>_xlfn.ISOWEEKNUM(TimeTable[[#This Row],[Date]])</f>
        <v>52</v>
      </c>
      <c r="D154" s="64"/>
      <c r="E154" s="65"/>
      <c r="F154" s="66"/>
      <c r="G154" s="67"/>
      <c r="H154" s="68"/>
      <c r="I154" s="69" t="str">
        <f>IF(ISBLANK(H154),"",INDEX([1]!lookup_projects[#Data], MATCH(H154,[1]!lookup_projects[Title], 0),2))</f>
        <v/>
      </c>
    </row>
    <row r="155" spans="1:9" ht="12.75" x14ac:dyDescent="0.2">
      <c r="A155" s="63">
        <f>YEAR(TimeTable[[#This Row],[Date]])</f>
        <v>1900</v>
      </c>
      <c r="B155" s="63">
        <f>MONTH(TimeTable[[#This Row],[Date]])</f>
        <v>1</v>
      </c>
      <c r="C155" s="63">
        <f>_xlfn.ISOWEEKNUM(TimeTable[[#This Row],[Date]])</f>
        <v>52</v>
      </c>
      <c r="D155" s="64"/>
      <c r="E155" s="65"/>
      <c r="F155" s="66"/>
      <c r="G155" s="67"/>
      <c r="H155" s="68"/>
      <c r="I155" s="69" t="str">
        <f>IF(ISBLANK(H155),"",INDEX([1]!lookup_projects[#Data], MATCH(H155,[1]!lookup_projects[Title], 0),2))</f>
        <v/>
      </c>
    </row>
    <row r="156" spans="1:9" ht="12.75" x14ac:dyDescent="0.2">
      <c r="A156" s="63">
        <f>YEAR(TimeTable[[#This Row],[Date]])</f>
        <v>1900</v>
      </c>
      <c r="B156" s="63">
        <f>MONTH(TimeTable[[#This Row],[Date]])</f>
        <v>1</v>
      </c>
      <c r="C156" s="63">
        <f>_xlfn.ISOWEEKNUM(TimeTable[[#This Row],[Date]])</f>
        <v>52</v>
      </c>
      <c r="D156" s="64"/>
      <c r="E156" s="65"/>
      <c r="F156" s="66"/>
      <c r="G156" s="67"/>
      <c r="H156" s="68"/>
      <c r="I156" s="69" t="str">
        <f>IF(ISBLANK(H156),"",INDEX([1]!lookup_projects[#Data], MATCH(H156,[1]!lookup_projects[Title], 0),2))</f>
        <v/>
      </c>
    </row>
    <row r="157" spans="1:9" ht="12.75" x14ac:dyDescent="0.2">
      <c r="A157" s="63">
        <f>YEAR(TimeTable[[#This Row],[Date]])</f>
        <v>1900</v>
      </c>
      <c r="B157" s="63">
        <f>MONTH(TimeTable[[#This Row],[Date]])</f>
        <v>1</v>
      </c>
      <c r="C157" s="63">
        <f>_xlfn.ISOWEEKNUM(TimeTable[[#This Row],[Date]])</f>
        <v>52</v>
      </c>
      <c r="D157" s="64"/>
      <c r="E157" s="65"/>
      <c r="F157" s="66"/>
      <c r="G157" s="67"/>
      <c r="H157" s="68"/>
      <c r="I157" s="69" t="str">
        <f>IF(ISBLANK(H157),"",INDEX([1]!lookup_projects[#Data], MATCH(H157,[1]!lookup_projects[Title], 0),2))</f>
        <v/>
      </c>
    </row>
    <row r="158" spans="1:9" ht="12.75" x14ac:dyDescent="0.2">
      <c r="A158" s="63">
        <f>YEAR(TimeTable[[#This Row],[Date]])</f>
        <v>1900</v>
      </c>
      <c r="B158" s="63">
        <f>MONTH(TimeTable[[#This Row],[Date]])</f>
        <v>1</v>
      </c>
      <c r="C158" s="63">
        <f>_xlfn.ISOWEEKNUM(TimeTable[[#This Row],[Date]])</f>
        <v>52</v>
      </c>
      <c r="D158" s="64"/>
      <c r="E158" s="65"/>
      <c r="F158" s="66"/>
      <c r="G158" s="67"/>
      <c r="H158" s="68"/>
      <c r="I158" s="69" t="str">
        <f>IF(ISBLANK(H158),"",INDEX([1]!lookup_projects[#Data], MATCH(H158,[1]!lookup_projects[Title], 0),2))</f>
        <v/>
      </c>
    </row>
    <row r="159" spans="1:9" ht="12.75" x14ac:dyDescent="0.2">
      <c r="A159" s="63">
        <f>YEAR(TimeTable[[#This Row],[Date]])</f>
        <v>1900</v>
      </c>
      <c r="B159" s="63">
        <f>MONTH(TimeTable[[#This Row],[Date]])</f>
        <v>1</v>
      </c>
      <c r="C159" s="63">
        <f>_xlfn.ISOWEEKNUM(TimeTable[[#This Row],[Date]])</f>
        <v>52</v>
      </c>
      <c r="D159" s="64"/>
      <c r="E159" s="65"/>
      <c r="F159" s="66"/>
      <c r="G159" s="67"/>
      <c r="H159" s="68"/>
      <c r="I159" s="69" t="str">
        <f>IF(ISBLANK(H159),"",INDEX([1]!lookup_projects[#Data], MATCH(H159,[1]!lookup_projects[Title], 0),2))</f>
        <v/>
      </c>
    </row>
    <row r="160" spans="1:9" ht="12.75" x14ac:dyDescent="0.2">
      <c r="A160" s="63">
        <f>YEAR(TimeTable[[#This Row],[Date]])</f>
        <v>1900</v>
      </c>
      <c r="B160" s="63">
        <f>MONTH(TimeTable[[#This Row],[Date]])</f>
        <v>1</v>
      </c>
      <c r="C160" s="63">
        <f>_xlfn.ISOWEEKNUM(TimeTable[[#This Row],[Date]])</f>
        <v>52</v>
      </c>
      <c r="D160" s="64"/>
      <c r="E160" s="65"/>
      <c r="F160" s="66"/>
      <c r="G160" s="67"/>
      <c r="H160" s="68"/>
      <c r="I160" s="69" t="str">
        <f>IF(ISBLANK(H160),"",INDEX([1]!lookup_projects[#Data], MATCH(H160,[1]!lookup_projects[Title], 0),2))</f>
        <v/>
      </c>
    </row>
    <row r="161" spans="1:9" ht="12.75" x14ac:dyDescent="0.2">
      <c r="A161" s="63">
        <f>YEAR(TimeTable[[#This Row],[Date]])</f>
        <v>1900</v>
      </c>
      <c r="B161" s="63">
        <f>MONTH(TimeTable[[#This Row],[Date]])</f>
        <v>1</v>
      </c>
      <c r="C161" s="63">
        <f>_xlfn.ISOWEEKNUM(TimeTable[[#This Row],[Date]])</f>
        <v>52</v>
      </c>
      <c r="D161" s="64"/>
      <c r="E161" s="65"/>
      <c r="F161" s="66"/>
      <c r="G161" s="67"/>
      <c r="H161" s="68"/>
      <c r="I161" s="69" t="str">
        <f>IF(ISBLANK(H161),"",INDEX([1]!lookup_projects[#Data], MATCH(H161,[1]!lookup_projects[Title], 0),2))</f>
        <v/>
      </c>
    </row>
    <row r="162" spans="1:9" ht="12.75" x14ac:dyDescent="0.2">
      <c r="A162" s="63">
        <f>YEAR(TimeTable[[#This Row],[Date]])</f>
        <v>1900</v>
      </c>
      <c r="B162" s="63">
        <f>MONTH(TimeTable[[#This Row],[Date]])</f>
        <v>1</v>
      </c>
      <c r="C162" s="63">
        <f>_xlfn.ISOWEEKNUM(TimeTable[[#This Row],[Date]])</f>
        <v>52</v>
      </c>
      <c r="D162" s="64"/>
      <c r="E162" s="65"/>
      <c r="F162" s="66"/>
      <c r="G162" s="67"/>
      <c r="H162" s="68"/>
      <c r="I162" s="69" t="str">
        <f>IF(ISBLANK(H162),"",INDEX([1]!lookup_projects[#Data], MATCH(H162,[1]!lookup_projects[Title], 0),2))</f>
        <v/>
      </c>
    </row>
    <row r="163" spans="1:9" ht="12.75" x14ac:dyDescent="0.2">
      <c r="A163" s="63">
        <f>YEAR(TimeTable[[#This Row],[Date]])</f>
        <v>1900</v>
      </c>
      <c r="B163" s="63">
        <f>MONTH(TimeTable[[#This Row],[Date]])</f>
        <v>1</v>
      </c>
      <c r="C163" s="63">
        <f>_xlfn.ISOWEEKNUM(TimeTable[[#This Row],[Date]])</f>
        <v>52</v>
      </c>
      <c r="D163" s="64"/>
      <c r="E163" s="65"/>
      <c r="F163" s="66"/>
      <c r="G163" s="67"/>
      <c r="H163" s="68"/>
      <c r="I163" s="69" t="str">
        <f>IF(ISBLANK(H163),"",INDEX([1]!lookup_projects[#Data], MATCH(H163,[1]!lookup_projects[Title], 0),2))</f>
        <v/>
      </c>
    </row>
    <row r="164" spans="1:9" ht="12.75" x14ac:dyDescent="0.2">
      <c r="A164" s="63">
        <f>YEAR(TimeTable[[#This Row],[Date]])</f>
        <v>1900</v>
      </c>
      <c r="B164" s="63">
        <f>MONTH(TimeTable[[#This Row],[Date]])</f>
        <v>1</v>
      </c>
      <c r="C164" s="63">
        <f>_xlfn.ISOWEEKNUM(TimeTable[[#This Row],[Date]])</f>
        <v>52</v>
      </c>
      <c r="D164" s="64"/>
      <c r="E164" s="65"/>
      <c r="F164" s="66"/>
      <c r="G164" s="67"/>
      <c r="H164" s="68"/>
      <c r="I164" s="69" t="str">
        <f>IF(ISBLANK(H164),"",INDEX([1]!lookup_projects[#Data], MATCH(H164,[1]!lookup_projects[Title], 0),2))</f>
        <v/>
      </c>
    </row>
    <row r="165" spans="1:9" ht="12.75" x14ac:dyDescent="0.2">
      <c r="A165" s="63">
        <f>YEAR(TimeTable[[#This Row],[Date]])</f>
        <v>1900</v>
      </c>
      <c r="B165" s="63">
        <f>MONTH(TimeTable[[#This Row],[Date]])</f>
        <v>1</v>
      </c>
      <c r="C165" s="63">
        <f>_xlfn.ISOWEEKNUM(TimeTable[[#This Row],[Date]])</f>
        <v>52</v>
      </c>
      <c r="D165" s="64"/>
      <c r="E165" s="65"/>
      <c r="F165" s="66"/>
      <c r="G165" s="67"/>
      <c r="H165" s="68"/>
      <c r="I165" s="69" t="str">
        <f>IF(ISBLANK(H165),"",INDEX([1]!lookup_projects[#Data], MATCH(H165,[1]!lookup_projects[Title], 0),2))</f>
        <v/>
      </c>
    </row>
    <row r="166" spans="1:9" ht="12.75" x14ac:dyDescent="0.2">
      <c r="A166" s="63">
        <f>YEAR(TimeTable[[#This Row],[Date]])</f>
        <v>1900</v>
      </c>
      <c r="B166" s="63">
        <f>MONTH(TimeTable[[#This Row],[Date]])</f>
        <v>1</v>
      </c>
      <c r="C166" s="63">
        <f>_xlfn.ISOWEEKNUM(TimeTable[[#This Row],[Date]])</f>
        <v>52</v>
      </c>
      <c r="D166" s="64"/>
      <c r="E166" s="65"/>
      <c r="F166" s="66"/>
      <c r="G166" s="67"/>
      <c r="H166" s="68"/>
      <c r="I166" s="69" t="str">
        <f>IF(ISBLANK(H166),"",INDEX([1]!lookup_projects[#Data], MATCH(H166,[1]!lookup_projects[Title], 0),2))</f>
        <v/>
      </c>
    </row>
    <row r="167" spans="1:9" ht="12.75" x14ac:dyDescent="0.2">
      <c r="A167" s="63">
        <f>YEAR(TimeTable[[#This Row],[Date]])</f>
        <v>1900</v>
      </c>
      <c r="B167" s="63">
        <f>MONTH(TimeTable[[#This Row],[Date]])</f>
        <v>1</v>
      </c>
      <c r="C167" s="63">
        <f>_xlfn.ISOWEEKNUM(TimeTable[[#This Row],[Date]])</f>
        <v>52</v>
      </c>
      <c r="D167" s="64"/>
      <c r="E167" s="65"/>
      <c r="F167" s="66"/>
      <c r="G167" s="67"/>
      <c r="H167" s="68"/>
      <c r="I167" s="69" t="str">
        <f>IF(ISBLANK(H167),"",INDEX([1]!lookup_projects[#Data], MATCH(H167,[1]!lookup_projects[Title], 0),2))</f>
        <v/>
      </c>
    </row>
    <row r="168" spans="1:9" ht="12.75" x14ac:dyDescent="0.2">
      <c r="A168" s="63">
        <f>YEAR(TimeTable[[#This Row],[Date]])</f>
        <v>1900</v>
      </c>
      <c r="B168" s="63">
        <f>MONTH(TimeTable[[#This Row],[Date]])</f>
        <v>1</v>
      </c>
      <c r="C168" s="63">
        <f>_xlfn.ISOWEEKNUM(TimeTable[[#This Row],[Date]])</f>
        <v>52</v>
      </c>
      <c r="D168" s="64"/>
      <c r="E168" s="65"/>
      <c r="F168" s="66"/>
      <c r="G168" s="67"/>
      <c r="H168" s="68"/>
      <c r="I168" s="69" t="str">
        <f>IF(ISBLANK(H168),"",INDEX([1]!lookup_projects[#Data], MATCH(H168,[1]!lookup_projects[Title], 0),2))</f>
        <v/>
      </c>
    </row>
    <row r="169" spans="1:9" ht="12.75" x14ac:dyDescent="0.2">
      <c r="A169" s="63">
        <f>YEAR(TimeTable[[#This Row],[Date]])</f>
        <v>1900</v>
      </c>
      <c r="B169" s="63">
        <f>MONTH(TimeTable[[#This Row],[Date]])</f>
        <v>1</v>
      </c>
      <c r="C169" s="63">
        <f>_xlfn.ISOWEEKNUM(TimeTable[[#This Row],[Date]])</f>
        <v>52</v>
      </c>
      <c r="D169" s="64"/>
      <c r="E169" s="65"/>
      <c r="F169" s="66"/>
      <c r="G169" s="67"/>
      <c r="H169" s="68"/>
      <c r="I169" s="69" t="str">
        <f>IF(ISBLANK(H169),"",INDEX([1]!lookup_projects[#Data], MATCH(H169,[1]!lookup_projects[Title], 0),2))</f>
        <v/>
      </c>
    </row>
    <row r="170" spans="1:9" ht="12.75" x14ac:dyDescent="0.2">
      <c r="A170" s="63">
        <f>YEAR(TimeTable[[#This Row],[Date]])</f>
        <v>1900</v>
      </c>
      <c r="B170" s="63">
        <f>MONTH(TimeTable[[#This Row],[Date]])</f>
        <v>1</v>
      </c>
      <c r="C170" s="63">
        <f>_xlfn.ISOWEEKNUM(TimeTable[[#This Row],[Date]])</f>
        <v>52</v>
      </c>
      <c r="D170" s="64"/>
      <c r="E170" s="65"/>
      <c r="F170" s="66"/>
      <c r="G170" s="67"/>
      <c r="H170" s="68"/>
      <c r="I170" s="69" t="str">
        <f>IF(ISBLANK(H170),"",INDEX([1]!lookup_projects[#Data], MATCH(H170,[1]!lookup_projects[Title], 0),2))</f>
        <v/>
      </c>
    </row>
    <row r="171" spans="1:9" ht="12.75" x14ac:dyDescent="0.2">
      <c r="A171" s="63">
        <f>YEAR(TimeTable[[#This Row],[Date]])</f>
        <v>1900</v>
      </c>
      <c r="B171" s="63">
        <f>MONTH(TimeTable[[#This Row],[Date]])</f>
        <v>1</v>
      </c>
      <c r="C171" s="63">
        <f>_xlfn.ISOWEEKNUM(TimeTable[[#This Row],[Date]])</f>
        <v>52</v>
      </c>
      <c r="D171" s="64"/>
      <c r="E171" s="65"/>
      <c r="F171" s="66"/>
      <c r="G171" s="67"/>
      <c r="H171" s="68"/>
      <c r="I171" s="69" t="str">
        <f>IF(ISBLANK(H171),"",INDEX([1]!lookup_projects[#Data], MATCH(H171,[1]!lookup_projects[Title], 0),2))</f>
        <v/>
      </c>
    </row>
    <row r="172" spans="1:9" ht="12.75" x14ac:dyDescent="0.2">
      <c r="A172" s="63">
        <f>YEAR(TimeTable[[#This Row],[Date]])</f>
        <v>1900</v>
      </c>
      <c r="B172" s="63">
        <f>MONTH(TimeTable[[#This Row],[Date]])</f>
        <v>1</v>
      </c>
      <c r="C172" s="63">
        <f>_xlfn.ISOWEEKNUM(TimeTable[[#This Row],[Date]])</f>
        <v>52</v>
      </c>
      <c r="D172" s="64"/>
      <c r="E172" s="65"/>
      <c r="F172" s="66"/>
      <c r="G172" s="67"/>
      <c r="H172" s="68"/>
      <c r="I172" s="69" t="str">
        <f>IF(ISBLANK(H172),"",INDEX([1]!lookup_projects[#Data], MATCH(H172,[1]!lookup_projects[Title], 0),2))</f>
        <v/>
      </c>
    </row>
    <row r="173" spans="1:9" ht="12.75" x14ac:dyDescent="0.2">
      <c r="A173" s="63">
        <f>YEAR(TimeTable[[#This Row],[Date]])</f>
        <v>1900</v>
      </c>
      <c r="B173" s="63">
        <f>MONTH(TimeTable[[#This Row],[Date]])</f>
        <v>1</v>
      </c>
      <c r="C173" s="63">
        <f>_xlfn.ISOWEEKNUM(TimeTable[[#This Row],[Date]])</f>
        <v>52</v>
      </c>
      <c r="D173" s="64"/>
      <c r="E173" s="65"/>
      <c r="F173" s="66"/>
      <c r="G173" s="67"/>
      <c r="H173" s="68"/>
      <c r="I173" s="69" t="str">
        <f>IF(ISBLANK(H173),"",INDEX([1]!lookup_projects[#Data], MATCH(H173,[1]!lookup_projects[Title], 0),2))</f>
        <v/>
      </c>
    </row>
    <row r="174" spans="1:9" ht="12.75" x14ac:dyDescent="0.2">
      <c r="A174" s="63">
        <f>YEAR(TimeTable[[#This Row],[Date]])</f>
        <v>1900</v>
      </c>
      <c r="B174" s="63">
        <f>MONTH(TimeTable[[#This Row],[Date]])</f>
        <v>1</v>
      </c>
      <c r="C174" s="63">
        <f>_xlfn.ISOWEEKNUM(TimeTable[[#This Row],[Date]])</f>
        <v>52</v>
      </c>
      <c r="D174" s="64"/>
      <c r="E174" s="65"/>
      <c r="F174" s="66"/>
      <c r="G174" s="67"/>
      <c r="H174" s="68"/>
      <c r="I174" s="69" t="str">
        <f>IF(ISBLANK(H174),"",INDEX([1]!lookup_projects[#Data], MATCH(H174,[1]!lookup_projects[Title], 0),2))</f>
        <v/>
      </c>
    </row>
    <row r="175" spans="1:9" ht="12.75" x14ac:dyDescent="0.2">
      <c r="A175" s="63">
        <f>YEAR(TimeTable[[#This Row],[Date]])</f>
        <v>1900</v>
      </c>
      <c r="B175" s="63">
        <f>MONTH(TimeTable[[#This Row],[Date]])</f>
        <v>1</v>
      </c>
      <c r="C175" s="63">
        <f>_xlfn.ISOWEEKNUM(TimeTable[[#This Row],[Date]])</f>
        <v>52</v>
      </c>
      <c r="D175" s="64"/>
      <c r="E175" s="65"/>
      <c r="F175" s="66"/>
      <c r="G175" s="67"/>
      <c r="H175" s="68"/>
      <c r="I175" s="69" t="str">
        <f>IF(ISBLANK(H175),"",INDEX([1]!lookup_projects[#Data], MATCH(H175,[1]!lookup_projects[Title], 0),2))</f>
        <v/>
      </c>
    </row>
    <row r="176" spans="1:9" ht="12.75" x14ac:dyDescent="0.2">
      <c r="A176" s="63">
        <f>YEAR(TimeTable[[#This Row],[Date]])</f>
        <v>1900</v>
      </c>
      <c r="B176" s="63">
        <f>MONTH(TimeTable[[#This Row],[Date]])</f>
        <v>1</v>
      </c>
      <c r="C176" s="63">
        <f>_xlfn.ISOWEEKNUM(TimeTable[[#This Row],[Date]])</f>
        <v>52</v>
      </c>
      <c r="D176" s="64"/>
      <c r="E176" s="65"/>
      <c r="F176" s="66"/>
      <c r="G176" s="67"/>
      <c r="H176" s="68"/>
      <c r="I176" s="69" t="str">
        <f>IF(ISBLANK(H176),"",INDEX([1]!lookup_projects[#Data], MATCH(H176,[1]!lookup_projects[Title], 0),2))</f>
        <v/>
      </c>
    </row>
    <row r="177" spans="1:9" ht="12.75" x14ac:dyDescent="0.2">
      <c r="A177" s="63">
        <f>YEAR(TimeTable[[#This Row],[Date]])</f>
        <v>1900</v>
      </c>
      <c r="B177" s="63">
        <f>MONTH(TimeTable[[#This Row],[Date]])</f>
        <v>1</v>
      </c>
      <c r="C177" s="63">
        <f>_xlfn.ISOWEEKNUM(TimeTable[[#This Row],[Date]])</f>
        <v>52</v>
      </c>
      <c r="D177" s="64"/>
      <c r="E177" s="65"/>
      <c r="F177" s="66"/>
      <c r="G177" s="67"/>
      <c r="H177" s="68"/>
      <c r="I177" s="69" t="str">
        <f>IF(ISBLANK(H177),"",INDEX([1]!lookup_projects[#Data], MATCH(H177,[1]!lookup_projects[Title], 0),2))</f>
        <v/>
      </c>
    </row>
    <row r="178" spans="1:9" ht="12.75" x14ac:dyDescent="0.2">
      <c r="A178" s="63">
        <f>YEAR(TimeTable[[#This Row],[Date]])</f>
        <v>1900</v>
      </c>
      <c r="B178" s="63">
        <f>MONTH(TimeTable[[#This Row],[Date]])</f>
        <v>1</v>
      </c>
      <c r="C178" s="63">
        <f>_xlfn.ISOWEEKNUM(TimeTable[[#This Row],[Date]])</f>
        <v>52</v>
      </c>
      <c r="D178" s="64"/>
      <c r="E178" s="65"/>
      <c r="F178" s="66"/>
      <c r="G178" s="67"/>
      <c r="H178" s="68"/>
      <c r="I178" s="69" t="str">
        <f>IF(ISBLANK(H178),"",INDEX([1]!lookup_projects[#Data], MATCH(H178,[1]!lookup_projects[Title], 0),2))</f>
        <v/>
      </c>
    </row>
    <row r="179" spans="1:9" ht="12.75" x14ac:dyDescent="0.2">
      <c r="A179" s="63">
        <f>YEAR(TimeTable[[#This Row],[Date]])</f>
        <v>1900</v>
      </c>
      <c r="B179" s="63">
        <f>MONTH(TimeTable[[#This Row],[Date]])</f>
        <v>1</v>
      </c>
      <c r="C179" s="63">
        <f>_xlfn.ISOWEEKNUM(TimeTable[[#This Row],[Date]])</f>
        <v>52</v>
      </c>
      <c r="D179" s="64"/>
      <c r="E179" s="65"/>
      <c r="F179" s="66"/>
      <c r="G179" s="67"/>
      <c r="H179" s="68"/>
      <c r="I179" s="69" t="str">
        <f>IF(ISBLANK(H179),"",INDEX([1]!lookup_projects[#Data], MATCH(H179,[1]!lookup_projects[Title], 0),2))</f>
        <v/>
      </c>
    </row>
    <row r="180" spans="1:9" ht="12.75" x14ac:dyDescent="0.2">
      <c r="A180" s="63">
        <f>YEAR(TimeTable[[#This Row],[Date]])</f>
        <v>1900</v>
      </c>
      <c r="B180" s="63">
        <f>MONTH(TimeTable[[#This Row],[Date]])</f>
        <v>1</v>
      </c>
      <c r="C180" s="63">
        <f>_xlfn.ISOWEEKNUM(TimeTable[[#This Row],[Date]])</f>
        <v>52</v>
      </c>
      <c r="D180" s="64"/>
      <c r="E180" s="65"/>
      <c r="F180" s="66"/>
      <c r="G180" s="67"/>
      <c r="H180" s="68"/>
      <c r="I180" s="69" t="str">
        <f>IF(ISBLANK(H180),"",INDEX([1]!lookup_projects[#Data], MATCH(H180,[1]!lookup_projects[Title], 0),2))</f>
        <v/>
      </c>
    </row>
    <row r="181" spans="1:9" ht="12.75" x14ac:dyDescent="0.2">
      <c r="A181" s="63">
        <f>YEAR(TimeTable[[#This Row],[Date]])</f>
        <v>1900</v>
      </c>
      <c r="B181" s="63">
        <f>MONTH(TimeTable[[#This Row],[Date]])</f>
        <v>1</v>
      </c>
      <c r="C181" s="63">
        <f>_xlfn.ISOWEEKNUM(TimeTable[[#This Row],[Date]])</f>
        <v>52</v>
      </c>
      <c r="D181" s="64"/>
      <c r="E181" s="65"/>
      <c r="F181" s="66"/>
      <c r="G181" s="67"/>
      <c r="H181" s="68"/>
      <c r="I181" s="69" t="str">
        <f>IF(ISBLANK(H181),"",INDEX([1]!lookup_projects[#Data], MATCH(H181,[1]!lookup_projects[Title], 0),2))</f>
        <v/>
      </c>
    </row>
    <row r="182" spans="1:9" ht="12.75" x14ac:dyDescent="0.2">
      <c r="A182" s="63">
        <f>YEAR(TimeTable[[#This Row],[Date]])</f>
        <v>1900</v>
      </c>
      <c r="B182" s="63">
        <f>MONTH(TimeTable[[#This Row],[Date]])</f>
        <v>1</v>
      </c>
      <c r="C182" s="63">
        <f>_xlfn.ISOWEEKNUM(TimeTable[[#This Row],[Date]])</f>
        <v>52</v>
      </c>
      <c r="D182" s="64"/>
      <c r="E182" s="65"/>
      <c r="F182" s="66"/>
      <c r="G182" s="67"/>
      <c r="H182" s="68"/>
      <c r="I182" s="69" t="str">
        <f>IF(ISBLANK(H182),"",INDEX([1]!lookup_projects[#Data], MATCH(H182,[1]!lookup_projects[Title], 0),2))</f>
        <v/>
      </c>
    </row>
    <row r="183" spans="1:9" ht="12.75" x14ac:dyDescent="0.2">
      <c r="A183" s="63">
        <f>YEAR(TimeTable[[#This Row],[Date]])</f>
        <v>1900</v>
      </c>
      <c r="B183" s="63">
        <f>MONTH(TimeTable[[#This Row],[Date]])</f>
        <v>1</v>
      </c>
      <c r="C183" s="63">
        <f>_xlfn.ISOWEEKNUM(TimeTable[[#This Row],[Date]])</f>
        <v>52</v>
      </c>
      <c r="D183" s="64"/>
      <c r="E183" s="65"/>
      <c r="F183" s="66"/>
      <c r="G183" s="67"/>
      <c r="H183" s="68"/>
      <c r="I183" s="69" t="str">
        <f>IF(ISBLANK(H183),"",INDEX([1]!lookup_projects[#Data], MATCH(H183,[1]!lookup_projects[Title], 0),2))</f>
        <v/>
      </c>
    </row>
    <row r="184" spans="1:9" ht="12.75" x14ac:dyDescent="0.2">
      <c r="A184" s="63">
        <f>YEAR(TimeTable[[#This Row],[Date]])</f>
        <v>1900</v>
      </c>
      <c r="B184" s="63">
        <f>MONTH(TimeTable[[#This Row],[Date]])</f>
        <v>1</v>
      </c>
      <c r="C184" s="63">
        <f>_xlfn.ISOWEEKNUM(TimeTable[[#This Row],[Date]])</f>
        <v>52</v>
      </c>
      <c r="D184" s="64"/>
      <c r="E184" s="65"/>
      <c r="F184" s="66"/>
      <c r="G184" s="67"/>
      <c r="H184" s="68"/>
      <c r="I184" s="69" t="str">
        <f>IF(ISBLANK(H184),"",INDEX([1]!lookup_projects[#Data], MATCH(H184,[1]!lookup_projects[Title], 0),2))</f>
        <v/>
      </c>
    </row>
    <row r="185" spans="1:9" ht="12.75" x14ac:dyDescent="0.2">
      <c r="A185" s="63">
        <f>YEAR(TimeTable[[#This Row],[Date]])</f>
        <v>1900</v>
      </c>
      <c r="B185" s="63">
        <f>MONTH(TimeTable[[#This Row],[Date]])</f>
        <v>1</v>
      </c>
      <c r="C185" s="63">
        <f>_xlfn.ISOWEEKNUM(TimeTable[[#This Row],[Date]])</f>
        <v>52</v>
      </c>
      <c r="D185" s="64"/>
      <c r="E185" s="65"/>
      <c r="F185" s="66"/>
      <c r="G185" s="67"/>
      <c r="H185" s="68"/>
      <c r="I185" s="69" t="str">
        <f>IF(ISBLANK(H185),"",INDEX([1]!lookup_projects[#Data], MATCH(H185,[1]!lookup_projects[Title], 0),2))</f>
        <v/>
      </c>
    </row>
    <row r="186" spans="1:9" ht="12.75" x14ac:dyDescent="0.2">
      <c r="A186" s="63">
        <f>YEAR(TimeTable[[#This Row],[Date]])</f>
        <v>1900</v>
      </c>
      <c r="B186" s="63">
        <f>MONTH(TimeTable[[#This Row],[Date]])</f>
        <v>1</v>
      </c>
      <c r="C186" s="63">
        <f>_xlfn.ISOWEEKNUM(TimeTable[[#This Row],[Date]])</f>
        <v>52</v>
      </c>
      <c r="D186" s="64"/>
      <c r="E186" s="65"/>
      <c r="F186" s="66"/>
      <c r="G186" s="67"/>
      <c r="H186" s="68"/>
      <c r="I186" s="69" t="str">
        <f>IF(ISBLANK(H186),"",INDEX([1]!lookup_projects[#Data], MATCH(H186,[1]!lookup_projects[Title], 0),2))</f>
        <v/>
      </c>
    </row>
    <row r="187" spans="1:9" ht="12.75" x14ac:dyDescent="0.2">
      <c r="A187" s="63">
        <f>YEAR(TimeTable[[#This Row],[Date]])</f>
        <v>1900</v>
      </c>
      <c r="B187" s="63">
        <f>MONTH(TimeTable[[#This Row],[Date]])</f>
        <v>1</v>
      </c>
      <c r="C187" s="63">
        <f>_xlfn.ISOWEEKNUM(TimeTable[[#This Row],[Date]])</f>
        <v>52</v>
      </c>
      <c r="D187" s="64"/>
      <c r="E187" s="65"/>
      <c r="F187" s="66"/>
      <c r="G187" s="67"/>
      <c r="H187" s="68"/>
      <c r="I187" s="69" t="str">
        <f>IF(ISBLANK(H187),"",INDEX([1]!lookup_projects[#Data], MATCH(H187,[1]!lookup_projects[Title], 0),2))</f>
        <v/>
      </c>
    </row>
    <row r="188" spans="1:9" ht="12.75" x14ac:dyDescent="0.2">
      <c r="A188" s="63">
        <f>YEAR(TimeTable[[#This Row],[Date]])</f>
        <v>1900</v>
      </c>
      <c r="B188" s="63">
        <f>MONTH(TimeTable[[#This Row],[Date]])</f>
        <v>1</v>
      </c>
      <c r="C188" s="63">
        <f>_xlfn.ISOWEEKNUM(TimeTable[[#This Row],[Date]])</f>
        <v>52</v>
      </c>
      <c r="D188" s="64"/>
      <c r="E188" s="65"/>
      <c r="F188" s="66"/>
      <c r="G188" s="67"/>
      <c r="H188" s="68"/>
      <c r="I188" s="69" t="str">
        <f>IF(ISBLANK(H188),"",INDEX([1]!lookup_projects[#Data], MATCH(H188,[1]!lookup_projects[Title], 0),2))</f>
        <v/>
      </c>
    </row>
    <row r="189" spans="1:9" ht="12.75" x14ac:dyDescent="0.2">
      <c r="A189" s="63">
        <f>YEAR(TimeTable[[#This Row],[Date]])</f>
        <v>1900</v>
      </c>
      <c r="B189" s="63">
        <f>MONTH(TimeTable[[#This Row],[Date]])</f>
        <v>1</v>
      </c>
      <c r="C189" s="63">
        <f>_xlfn.ISOWEEKNUM(TimeTable[[#This Row],[Date]])</f>
        <v>52</v>
      </c>
      <c r="D189" s="64"/>
      <c r="E189" s="65"/>
      <c r="F189" s="66"/>
      <c r="G189" s="67"/>
      <c r="H189" s="68"/>
      <c r="I189" s="69" t="str">
        <f>IF(ISBLANK(H189),"",INDEX([1]!lookup_projects[#Data], MATCH(H189,[1]!lookup_projects[Title], 0),2))</f>
        <v/>
      </c>
    </row>
    <row r="190" spans="1:9" ht="12.75" x14ac:dyDescent="0.2">
      <c r="A190" s="63">
        <f>YEAR(TimeTable[[#This Row],[Date]])</f>
        <v>1900</v>
      </c>
      <c r="B190" s="63">
        <f>MONTH(TimeTable[[#This Row],[Date]])</f>
        <v>1</v>
      </c>
      <c r="C190" s="63">
        <f>_xlfn.ISOWEEKNUM(TimeTable[[#This Row],[Date]])</f>
        <v>52</v>
      </c>
      <c r="D190" s="64"/>
      <c r="E190" s="65"/>
      <c r="F190" s="66"/>
      <c r="G190" s="67"/>
      <c r="H190" s="68"/>
      <c r="I190" s="69" t="str">
        <f>IF(ISBLANK(H190),"",INDEX([1]!lookup_projects[#Data], MATCH(H190,[1]!lookup_projects[Title], 0),2))</f>
        <v/>
      </c>
    </row>
    <row r="191" spans="1:9" ht="12.75" x14ac:dyDescent="0.2">
      <c r="A191" s="63">
        <f>YEAR(TimeTable[[#This Row],[Date]])</f>
        <v>1900</v>
      </c>
      <c r="B191" s="63">
        <f>MONTH(TimeTable[[#This Row],[Date]])</f>
        <v>1</v>
      </c>
      <c r="C191" s="63">
        <f>_xlfn.ISOWEEKNUM(TimeTable[[#This Row],[Date]])</f>
        <v>52</v>
      </c>
      <c r="D191" s="64"/>
      <c r="E191" s="65"/>
      <c r="F191" s="66"/>
      <c r="G191" s="67"/>
      <c r="H191" s="68"/>
      <c r="I191" s="69" t="str">
        <f>IF(ISBLANK(H191),"",INDEX([1]!lookup_projects[#Data], MATCH(H191,[1]!lookup_projects[Title], 0),2))</f>
        <v/>
      </c>
    </row>
    <row r="192" spans="1:9" ht="12.75" x14ac:dyDescent="0.2">
      <c r="A192" s="63">
        <f>YEAR(TimeTable[[#This Row],[Date]])</f>
        <v>1900</v>
      </c>
      <c r="B192" s="63">
        <f>MONTH(TimeTable[[#This Row],[Date]])</f>
        <v>1</v>
      </c>
      <c r="C192" s="63">
        <f>_xlfn.ISOWEEKNUM(TimeTable[[#This Row],[Date]])</f>
        <v>52</v>
      </c>
      <c r="D192" s="64"/>
      <c r="E192" s="65"/>
      <c r="F192" s="66"/>
      <c r="G192" s="67"/>
      <c r="H192" s="68"/>
      <c r="I192" s="69" t="str">
        <f>IF(ISBLANK(H192),"",INDEX([1]!lookup_projects[#Data], MATCH(H192,[1]!lookup_projects[Title], 0),2))</f>
        <v/>
      </c>
    </row>
    <row r="193" spans="1:9" ht="12.75" x14ac:dyDescent="0.2">
      <c r="A193" s="63">
        <f>YEAR(TimeTable[[#This Row],[Date]])</f>
        <v>1900</v>
      </c>
      <c r="B193" s="63">
        <f>MONTH(TimeTable[[#This Row],[Date]])</f>
        <v>1</v>
      </c>
      <c r="C193" s="63">
        <f>_xlfn.ISOWEEKNUM(TimeTable[[#This Row],[Date]])</f>
        <v>52</v>
      </c>
      <c r="D193" s="64"/>
      <c r="E193" s="65"/>
      <c r="F193" s="66"/>
      <c r="G193" s="67"/>
      <c r="H193" s="68"/>
      <c r="I193" s="69" t="str">
        <f>IF(ISBLANK(H193),"",INDEX([1]!lookup_projects[#Data], MATCH(H193,[1]!lookup_projects[Title], 0),2))</f>
        <v/>
      </c>
    </row>
    <row r="194" spans="1:9" ht="12.75" x14ac:dyDescent="0.2">
      <c r="A194" s="63">
        <f>YEAR(TimeTable[[#This Row],[Date]])</f>
        <v>1900</v>
      </c>
      <c r="B194" s="63">
        <f>MONTH(TimeTable[[#This Row],[Date]])</f>
        <v>1</v>
      </c>
      <c r="C194" s="63">
        <f>_xlfn.ISOWEEKNUM(TimeTable[[#This Row],[Date]])</f>
        <v>52</v>
      </c>
      <c r="D194" s="64"/>
      <c r="E194" s="65"/>
      <c r="F194" s="66"/>
      <c r="G194" s="67"/>
      <c r="H194" s="68"/>
      <c r="I194" s="69" t="str">
        <f>IF(ISBLANK(H194),"",INDEX([1]!lookup_projects[#Data], MATCH(H194,[1]!lookup_projects[Title], 0),2))</f>
        <v/>
      </c>
    </row>
    <row r="195" spans="1:9" ht="12.75" x14ac:dyDescent="0.2">
      <c r="A195" s="63">
        <f>YEAR(TimeTable[[#This Row],[Date]])</f>
        <v>1900</v>
      </c>
      <c r="B195" s="63">
        <f>MONTH(TimeTable[[#This Row],[Date]])</f>
        <v>1</v>
      </c>
      <c r="C195" s="63">
        <f>_xlfn.ISOWEEKNUM(TimeTable[[#This Row],[Date]])</f>
        <v>52</v>
      </c>
      <c r="D195" s="64"/>
      <c r="E195" s="65"/>
      <c r="F195" s="66"/>
      <c r="G195" s="67"/>
      <c r="H195" s="68"/>
      <c r="I195" s="69" t="str">
        <f>IF(ISBLANK(H195),"",INDEX([1]!lookup_projects[#Data], MATCH(H195,[1]!lookup_projects[Title], 0),2))</f>
        <v/>
      </c>
    </row>
    <row r="196" spans="1:9" ht="12.75" x14ac:dyDescent="0.2">
      <c r="A196" s="63">
        <f>YEAR(TimeTable[[#This Row],[Date]])</f>
        <v>1900</v>
      </c>
      <c r="B196" s="63">
        <f>MONTH(TimeTable[[#This Row],[Date]])</f>
        <v>1</v>
      </c>
      <c r="C196" s="63">
        <f>_xlfn.ISOWEEKNUM(TimeTable[[#This Row],[Date]])</f>
        <v>52</v>
      </c>
      <c r="D196" s="64"/>
      <c r="E196" s="65"/>
      <c r="F196" s="66"/>
      <c r="G196" s="67"/>
      <c r="H196" s="68"/>
      <c r="I196" s="69" t="str">
        <f>IF(ISBLANK(H196),"",INDEX([1]!lookup_projects[#Data], MATCH(H196,[1]!lookup_projects[Title], 0),2))</f>
        <v/>
      </c>
    </row>
    <row r="197" spans="1:9" ht="12.75" x14ac:dyDescent="0.2">
      <c r="A197" s="63">
        <f>YEAR(TimeTable[[#This Row],[Date]])</f>
        <v>1900</v>
      </c>
      <c r="B197" s="63">
        <f>MONTH(TimeTable[[#This Row],[Date]])</f>
        <v>1</v>
      </c>
      <c r="C197" s="63">
        <f>_xlfn.ISOWEEKNUM(TimeTable[[#This Row],[Date]])</f>
        <v>52</v>
      </c>
      <c r="D197" s="64"/>
      <c r="E197" s="65"/>
      <c r="F197" s="66"/>
      <c r="G197" s="67"/>
      <c r="H197" s="68"/>
      <c r="I197" s="69" t="str">
        <f>IF(ISBLANK(H197),"",INDEX([1]!lookup_projects[#Data], MATCH(H197,[1]!lookup_projects[Title], 0),2))</f>
        <v/>
      </c>
    </row>
    <row r="198" spans="1:9" ht="12.75" x14ac:dyDescent="0.2">
      <c r="A198" s="63">
        <f>YEAR(TimeTable[[#This Row],[Date]])</f>
        <v>1900</v>
      </c>
      <c r="B198" s="63">
        <f>MONTH(TimeTable[[#This Row],[Date]])</f>
        <v>1</v>
      </c>
      <c r="C198" s="63">
        <f>_xlfn.ISOWEEKNUM(TimeTable[[#This Row],[Date]])</f>
        <v>52</v>
      </c>
      <c r="D198" s="64"/>
      <c r="E198" s="65"/>
      <c r="F198" s="66"/>
      <c r="G198" s="67"/>
      <c r="H198" s="68"/>
      <c r="I198" s="69" t="str">
        <f>IF(ISBLANK(H198),"",INDEX([1]!lookup_projects[#Data], MATCH(H198,[1]!lookup_projects[Title], 0),2))</f>
        <v/>
      </c>
    </row>
    <row r="199" spans="1:9" ht="12.75" x14ac:dyDescent="0.2">
      <c r="A199" s="63">
        <f>YEAR(TimeTable[[#This Row],[Date]])</f>
        <v>1900</v>
      </c>
      <c r="B199" s="63">
        <f>MONTH(TimeTable[[#This Row],[Date]])</f>
        <v>1</v>
      </c>
      <c r="C199" s="63">
        <f>_xlfn.ISOWEEKNUM(TimeTable[[#This Row],[Date]])</f>
        <v>52</v>
      </c>
      <c r="D199" s="64"/>
      <c r="E199" s="65"/>
      <c r="F199" s="66"/>
      <c r="G199" s="67"/>
      <c r="H199" s="68"/>
      <c r="I199" s="69" t="str">
        <f>IF(ISBLANK(H199),"",INDEX([1]!lookup_projects[#Data], MATCH(H199,[1]!lookup_projects[Title], 0),2))</f>
        <v/>
      </c>
    </row>
    <row r="200" spans="1:9" ht="12.75" x14ac:dyDescent="0.2">
      <c r="A200" s="63">
        <f>YEAR(TimeTable[[#This Row],[Date]])</f>
        <v>1900</v>
      </c>
      <c r="B200" s="63">
        <f>MONTH(TimeTable[[#This Row],[Date]])</f>
        <v>1</v>
      </c>
      <c r="C200" s="63">
        <f>_xlfn.ISOWEEKNUM(TimeTable[[#This Row],[Date]])</f>
        <v>52</v>
      </c>
      <c r="D200" s="64"/>
      <c r="E200" s="65"/>
      <c r="F200" s="66"/>
      <c r="G200" s="67"/>
      <c r="H200" s="68"/>
      <c r="I200" s="69" t="str">
        <f>IF(ISBLANK(H200),"",INDEX([1]!lookup_projects[#Data], MATCH(H200,[1]!lookup_projects[Title], 0),2))</f>
        <v/>
      </c>
    </row>
    <row r="201" spans="1:9" ht="12.75" x14ac:dyDescent="0.2">
      <c r="A201" s="63">
        <f>YEAR(TimeTable[[#This Row],[Date]])</f>
        <v>1900</v>
      </c>
      <c r="B201" s="63">
        <f>MONTH(TimeTable[[#This Row],[Date]])</f>
        <v>1</v>
      </c>
      <c r="C201" s="63">
        <f>_xlfn.ISOWEEKNUM(TimeTable[[#This Row],[Date]])</f>
        <v>52</v>
      </c>
      <c r="D201" s="64"/>
      <c r="E201" s="65"/>
      <c r="F201" s="66"/>
      <c r="G201" s="67"/>
      <c r="H201" s="68"/>
      <c r="I201" s="69" t="str">
        <f>IF(ISBLANK(H201),"",INDEX([1]!lookup_projects[#Data], MATCH(H201,[1]!lookup_projects[Title], 0),2))</f>
        <v/>
      </c>
    </row>
    <row r="202" spans="1:9" ht="12.75" x14ac:dyDescent="0.2">
      <c r="A202" s="63">
        <f>YEAR(TimeTable[[#This Row],[Date]])</f>
        <v>1900</v>
      </c>
      <c r="B202" s="63">
        <f>MONTH(TimeTable[[#This Row],[Date]])</f>
        <v>1</v>
      </c>
      <c r="C202" s="63">
        <f>_xlfn.ISOWEEKNUM(TimeTable[[#This Row],[Date]])</f>
        <v>52</v>
      </c>
      <c r="D202" s="64"/>
      <c r="E202" s="65"/>
      <c r="F202" s="66"/>
      <c r="G202" s="67"/>
      <c r="H202" s="68"/>
      <c r="I202" s="69" t="str">
        <f>IF(ISBLANK(H202),"",INDEX([1]!lookup_projects[#Data], MATCH(H202,[1]!lookup_projects[Title], 0),2))</f>
        <v/>
      </c>
    </row>
    <row r="203" spans="1:9" ht="12.75" x14ac:dyDescent="0.2">
      <c r="A203" s="63">
        <f>YEAR(TimeTable[[#This Row],[Date]])</f>
        <v>1900</v>
      </c>
      <c r="B203" s="63">
        <f>MONTH(TimeTable[[#This Row],[Date]])</f>
        <v>1</v>
      </c>
      <c r="C203" s="63">
        <f>_xlfn.ISOWEEKNUM(TimeTable[[#This Row],[Date]])</f>
        <v>52</v>
      </c>
      <c r="D203" s="64"/>
      <c r="E203" s="65"/>
      <c r="F203" s="66"/>
      <c r="G203" s="67"/>
      <c r="H203" s="68"/>
      <c r="I203" s="69" t="str">
        <f>IF(ISBLANK(H203),"",INDEX([1]!lookup_projects[#Data], MATCH(H203,[1]!lookup_projects[Title], 0),2))</f>
        <v/>
      </c>
    </row>
    <row r="204" spans="1:9" ht="12.75" x14ac:dyDescent="0.2">
      <c r="A204" s="63">
        <f>YEAR(TimeTable[[#This Row],[Date]])</f>
        <v>1900</v>
      </c>
      <c r="B204" s="63">
        <f>MONTH(TimeTable[[#This Row],[Date]])</f>
        <v>1</v>
      </c>
      <c r="C204" s="63">
        <f>_xlfn.ISOWEEKNUM(TimeTable[[#This Row],[Date]])</f>
        <v>52</v>
      </c>
      <c r="D204" s="64"/>
      <c r="E204" s="65"/>
      <c r="F204" s="66"/>
      <c r="G204" s="67"/>
      <c r="H204" s="68"/>
      <c r="I204" s="69" t="str">
        <f>IF(ISBLANK(H204),"",INDEX([1]!lookup_projects[#Data], MATCH(H204,[1]!lookup_projects[Title], 0),2))</f>
        <v/>
      </c>
    </row>
    <row r="205" spans="1:9" ht="12.75" x14ac:dyDescent="0.2">
      <c r="A205" s="63">
        <f>YEAR(TimeTable[[#This Row],[Date]])</f>
        <v>1900</v>
      </c>
      <c r="B205" s="63">
        <f>MONTH(TimeTable[[#This Row],[Date]])</f>
        <v>1</v>
      </c>
      <c r="C205" s="63">
        <f>_xlfn.ISOWEEKNUM(TimeTable[[#This Row],[Date]])</f>
        <v>52</v>
      </c>
      <c r="D205" s="64"/>
      <c r="E205" s="65"/>
      <c r="F205" s="66"/>
      <c r="G205" s="67"/>
      <c r="H205" s="68"/>
      <c r="I205" s="69" t="str">
        <f>IF(ISBLANK(H205),"",INDEX([1]!lookup_projects[#Data], MATCH(H205,[1]!lookup_projects[Title], 0),2))</f>
        <v/>
      </c>
    </row>
    <row r="206" spans="1:9" ht="12.75" x14ac:dyDescent="0.2">
      <c r="A206" s="63">
        <f>YEAR(TimeTable[[#This Row],[Date]])</f>
        <v>1900</v>
      </c>
      <c r="B206" s="63">
        <f>MONTH(TimeTable[[#This Row],[Date]])</f>
        <v>1</v>
      </c>
      <c r="C206" s="63">
        <f>_xlfn.ISOWEEKNUM(TimeTable[[#This Row],[Date]])</f>
        <v>52</v>
      </c>
      <c r="D206" s="64"/>
      <c r="E206" s="65"/>
      <c r="F206" s="66"/>
      <c r="G206" s="67"/>
      <c r="H206" s="68"/>
      <c r="I206" s="69" t="str">
        <f>IF(ISBLANK(H206),"",INDEX([1]!lookup_projects[#Data], MATCH(H206,[1]!lookup_projects[Title], 0),2))</f>
        <v/>
      </c>
    </row>
    <row r="207" spans="1:9" ht="12.75" x14ac:dyDescent="0.2">
      <c r="A207" s="63">
        <f>YEAR(TimeTable[[#This Row],[Date]])</f>
        <v>1900</v>
      </c>
      <c r="B207" s="63">
        <f>MONTH(TimeTable[[#This Row],[Date]])</f>
        <v>1</v>
      </c>
      <c r="C207" s="63">
        <f>_xlfn.ISOWEEKNUM(TimeTable[[#This Row],[Date]])</f>
        <v>52</v>
      </c>
      <c r="D207" s="64"/>
      <c r="E207" s="65"/>
      <c r="F207" s="66"/>
      <c r="G207" s="67"/>
      <c r="H207" s="68"/>
      <c r="I207" s="69" t="str">
        <f>IF(ISBLANK(H207),"",INDEX([1]!lookup_projects[#Data], MATCH(H207,[1]!lookup_projects[Title], 0),2))</f>
        <v/>
      </c>
    </row>
    <row r="208" spans="1:9" ht="12.75" x14ac:dyDescent="0.2">
      <c r="A208" s="63">
        <f>YEAR(TimeTable[[#This Row],[Date]])</f>
        <v>1900</v>
      </c>
      <c r="B208" s="63">
        <f>MONTH(TimeTable[[#This Row],[Date]])</f>
        <v>1</v>
      </c>
      <c r="C208" s="63">
        <f>_xlfn.ISOWEEKNUM(TimeTable[[#This Row],[Date]])</f>
        <v>52</v>
      </c>
      <c r="D208" s="64"/>
      <c r="E208" s="65"/>
      <c r="F208" s="66"/>
      <c r="G208" s="67"/>
      <c r="H208" s="68"/>
      <c r="I208" s="69" t="str">
        <f>IF(ISBLANK(H208),"",INDEX([1]!lookup_projects[#Data], MATCH(H208,[1]!lookup_projects[Title], 0),2))</f>
        <v/>
      </c>
    </row>
    <row r="209" spans="1:9" ht="12.75" x14ac:dyDescent="0.2">
      <c r="A209" s="63">
        <f>YEAR(TimeTable[[#This Row],[Date]])</f>
        <v>1900</v>
      </c>
      <c r="B209" s="63">
        <f>MONTH(TimeTable[[#This Row],[Date]])</f>
        <v>1</v>
      </c>
      <c r="C209" s="63">
        <f>_xlfn.ISOWEEKNUM(TimeTable[[#This Row],[Date]])</f>
        <v>52</v>
      </c>
      <c r="D209" s="64"/>
      <c r="E209" s="65"/>
      <c r="F209" s="66"/>
      <c r="G209" s="67"/>
      <c r="H209" s="68"/>
      <c r="I209" s="69" t="str">
        <f>IF(ISBLANK(H209),"",INDEX([1]!lookup_projects[#Data], MATCH(H209,[1]!lookup_projects[Title], 0),2))</f>
        <v/>
      </c>
    </row>
    <row r="210" spans="1:9" ht="12.75" x14ac:dyDescent="0.2">
      <c r="A210" s="63">
        <f>YEAR(TimeTable[[#This Row],[Date]])</f>
        <v>1900</v>
      </c>
      <c r="B210" s="63">
        <f>MONTH(TimeTable[[#This Row],[Date]])</f>
        <v>1</v>
      </c>
      <c r="C210" s="63">
        <f>_xlfn.ISOWEEKNUM(TimeTable[[#This Row],[Date]])</f>
        <v>52</v>
      </c>
      <c r="D210" s="64"/>
      <c r="E210" s="65"/>
      <c r="F210" s="66"/>
      <c r="G210" s="67"/>
      <c r="H210" s="68"/>
      <c r="I210" s="69" t="str">
        <f>IF(ISBLANK(H210),"",INDEX([1]!lookup_projects[#Data], MATCH(H210,[1]!lookup_projects[Title], 0),2))</f>
        <v/>
      </c>
    </row>
    <row r="211" spans="1:9" ht="12.75" x14ac:dyDescent="0.2">
      <c r="A211" s="63">
        <f>YEAR(TimeTable[[#This Row],[Date]])</f>
        <v>1900</v>
      </c>
      <c r="B211" s="63">
        <f>MONTH(TimeTable[[#This Row],[Date]])</f>
        <v>1</v>
      </c>
      <c r="C211" s="63">
        <f>_xlfn.ISOWEEKNUM(TimeTable[[#This Row],[Date]])</f>
        <v>52</v>
      </c>
      <c r="D211" s="64"/>
      <c r="E211" s="65"/>
      <c r="F211" s="66"/>
      <c r="G211" s="67"/>
      <c r="H211" s="68"/>
      <c r="I211" s="69" t="str">
        <f>IF(ISBLANK(H211),"",INDEX([1]!lookup_projects[#Data], MATCH(H211,[1]!lookup_projects[Title], 0),2))</f>
        <v/>
      </c>
    </row>
    <row r="212" spans="1:9" ht="12.75" x14ac:dyDescent="0.2">
      <c r="A212" s="63">
        <f>YEAR(TimeTable[[#This Row],[Date]])</f>
        <v>1900</v>
      </c>
      <c r="B212" s="63">
        <f>MONTH(TimeTable[[#This Row],[Date]])</f>
        <v>1</v>
      </c>
      <c r="C212" s="63">
        <f>_xlfn.ISOWEEKNUM(TimeTable[[#This Row],[Date]])</f>
        <v>52</v>
      </c>
      <c r="D212" s="64"/>
      <c r="E212" s="65"/>
      <c r="F212" s="66"/>
      <c r="G212" s="67"/>
      <c r="H212" s="68"/>
      <c r="I212" s="69" t="str">
        <f>IF(ISBLANK(H212),"",INDEX([1]!lookup_projects[#Data], MATCH(H212,[1]!lookup_projects[Title], 0),2))</f>
        <v/>
      </c>
    </row>
    <row r="213" spans="1:9" ht="12.75" x14ac:dyDescent="0.2">
      <c r="A213" s="63">
        <f>YEAR(TimeTable[[#This Row],[Date]])</f>
        <v>1900</v>
      </c>
      <c r="B213" s="63">
        <f>MONTH(TimeTable[[#This Row],[Date]])</f>
        <v>1</v>
      </c>
      <c r="C213" s="63">
        <f>_xlfn.ISOWEEKNUM(TimeTable[[#This Row],[Date]])</f>
        <v>52</v>
      </c>
      <c r="D213" s="64"/>
      <c r="E213" s="65"/>
      <c r="F213" s="66"/>
      <c r="G213" s="67"/>
      <c r="H213" s="68"/>
      <c r="I213" s="69" t="str">
        <f>IF(ISBLANK(H213),"",INDEX([1]!lookup_projects[#Data], MATCH(H213,[1]!lookup_projects[Title], 0),2))</f>
        <v/>
      </c>
    </row>
    <row r="214" spans="1:9" ht="12.75" x14ac:dyDescent="0.2">
      <c r="A214" s="63">
        <f>YEAR(TimeTable[[#This Row],[Date]])</f>
        <v>1900</v>
      </c>
      <c r="B214" s="63">
        <f>MONTH(TimeTable[[#This Row],[Date]])</f>
        <v>1</v>
      </c>
      <c r="C214" s="63">
        <f>_xlfn.ISOWEEKNUM(TimeTable[[#This Row],[Date]])</f>
        <v>52</v>
      </c>
      <c r="D214" s="64"/>
      <c r="E214" s="65"/>
      <c r="F214" s="66"/>
      <c r="G214" s="67"/>
      <c r="H214" s="68"/>
      <c r="I214" s="69" t="str">
        <f>IF(ISBLANK(H214),"",INDEX([1]!lookup_projects[#Data], MATCH(H214,[1]!lookup_projects[Title], 0),2))</f>
        <v/>
      </c>
    </row>
    <row r="215" spans="1:9" ht="12.75" x14ac:dyDescent="0.2">
      <c r="A215" s="63">
        <f>YEAR(TimeTable[[#This Row],[Date]])</f>
        <v>1900</v>
      </c>
      <c r="B215" s="63">
        <f>MONTH(TimeTable[[#This Row],[Date]])</f>
        <v>1</v>
      </c>
      <c r="C215" s="63">
        <f>_xlfn.ISOWEEKNUM(TimeTable[[#This Row],[Date]])</f>
        <v>52</v>
      </c>
      <c r="D215" s="64"/>
      <c r="E215" s="65"/>
      <c r="F215" s="66"/>
      <c r="G215" s="67"/>
      <c r="H215" s="68"/>
      <c r="I215" s="69" t="str">
        <f>IF(ISBLANK(H215),"",INDEX([1]!lookup_projects[#Data], MATCH(H215,[1]!lookup_projects[Title], 0),2))</f>
        <v/>
      </c>
    </row>
    <row r="216" spans="1:9" ht="12.75" x14ac:dyDescent="0.2">
      <c r="A216" s="63">
        <f>YEAR(TimeTable[[#This Row],[Date]])</f>
        <v>1900</v>
      </c>
      <c r="B216" s="63">
        <f>MONTH(TimeTable[[#This Row],[Date]])</f>
        <v>1</v>
      </c>
      <c r="C216" s="63">
        <f>_xlfn.ISOWEEKNUM(TimeTable[[#This Row],[Date]])</f>
        <v>52</v>
      </c>
      <c r="D216" s="64"/>
      <c r="E216" s="65"/>
      <c r="F216" s="66"/>
      <c r="G216" s="67"/>
      <c r="H216" s="68"/>
      <c r="I216" s="69" t="str">
        <f>IF(ISBLANK(H216),"",INDEX([1]!lookup_projects[#Data], MATCH(H216,[1]!lookup_projects[Title], 0),2))</f>
        <v/>
      </c>
    </row>
    <row r="217" spans="1:9" ht="12.75" x14ac:dyDescent="0.2">
      <c r="A217" s="63">
        <f>YEAR(TimeTable[[#This Row],[Date]])</f>
        <v>1900</v>
      </c>
      <c r="B217" s="63">
        <f>MONTH(TimeTable[[#This Row],[Date]])</f>
        <v>1</v>
      </c>
      <c r="C217" s="63">
        <f>_xlfn.ISOWEEKNUM(TimeTable[[#This Row],[Date]])</f>
        <v>52</v>
      </c>
      <c r="D217" s="64"/>
      <c r="E217" s="65"/>
      <c r="F217" s="66"/>
      <c r="G217" s="67"/>
      <c r="H217" s="68"/>
      <c r="I217" s="69" t="str">
        <f>IF(ISBLANK(H217),"",INDEX([1]!lookup_projects[#Data], MATCH(H217,[1]!lookup_projects[Title], 0),2))</f>
        <v/>
      </c>
    </row>
    <row r="218" spans="1:9" ht="12.75" x14ac:dyDescent="0.2">
      <c r="A218" s="63">
        <f>YEAR(TimeTable[[#This Row],[Date]])</f>
        <v>1900</v>
      </c>
      <c r="B218" s="63">
        <f>MONTH(TimeTable[[#This Row],[Date]])</f>
        <v>1</v>
      </c>
      <c r="C218" s="63">
        <f>_xlfn.ISOWEEKNUM(TimeTable[[#This Row],[Date]])</f>
        <v>52</v>
      </c>
      <c r="D218" s="64"/>
      <c r="E218" s="65"/>
      <c r="F218" s="66"/>
      <c r="G218" s="67"/>
      <c r="H218" s="68"/>
      <c r="I218" s="69" t="str">
        <f>IF(ISBLANK(H218),"",INDEX([1]!lookup_projects[#Data], MATCH(H218,[1]!lookup_projects[Title], 0),2))</f>
        <v/>
      </c>
    </row>
    <row r="219" spans="1:9" ht="12.75" x14ac:dyDescent="0.2">
      <c r="A219" s="63">
        <f>YEAR(TimeTable[[#This Row],[Date]])</f>
        <v>1900</v>
      </c>
      <c r="B219" s="63">
        <f>MONTH(TimeTable[[#This Row],[Date]])</f>
        <v>1</v>
      </c>
      <c r="C219" s="63">
        <f>_xlfn.ISOWEEKNUM(TimeTable[[#This Row],[Date]])</f>
        <v>52</v>
      </c>
      <c r="D219" s="64"/>
      <c r="E219" s="65"/>
      <c r="F219" s="66"/>
      <c r="G219" s="67"/>
      <c r="H219" s="68"/>
      <c r="I219" s="69" t="str">
        <f>IF(ISBLANK(H219),"",INDEX([1]!lookup_projects[#Data], MATCH(H219,[1]!lookup_projects[Title], 0),2))</f>
        <v/>
      </c>
    </row>
    <row r="220" spans="1:9" ht="12.75" x14ac:dyDescent="0.2">
      <c r="A220" s="63">
        <f>YEAR(TimeTable[[#This Row],[Date]])</f>
        <v>1900</v>
      </c>
      <c r="B220" s="63">
        <f>MONTH(TimeTable[[#This Row],[Date]])</f>
        <v>1</v>
      </c>
      <c r="C220" s="63">
        <f>_xlfn.ISOWEEKNUM(TimeTable[[#This Row],[Date]])</f>
        <v>52</v>
      </c>
      <c r="D220" s="64"/>
      <c r="E220" s="65"/>
      <c r="F220" s="66"/>
      <c r="G220" s="67"/>
      <c r="H220" s="68"/>
      <c r="I220" s="69" t="str">
        <f>IF(ISBLANK(H220),"",INDEX([1]!lookup_projects[#Data], MATCH(H220,[1]!lookup_projects[Title], 0),2))</f>
        <v/>
      </c>
    </row>
    <row r="221" spans="1:9" ht="12.75" x14ac:dyDescent="0.2">
      <c r="A221" s="63">
        <f>YEAR(TimeTable[[#This Row],[Date]])</f>
        <v>1900</v>
      </c>
      <c r="B221" s="63">
        <f>MONTH(TimeTable[[#This Row],[Date]])</f>
        <v>1</v>
      </c>
      <c r="C221" s="63">
        <f>_xlfn.ISOWEEKNUM(TimeTable[[#This Row],[Date]])</f>
        <v>52</v>
      </c>
      <c r="D221" s="64"/>
      <c r="E221" s="65"/>
      <c r="F221" s="66"/>
      <c r="G221" s="67"/>
      <c r="H221" s="68"/>
      <c r="I221" s="69" t="str">
        <f>IF(ISBLANK(H221),"",INDEX([1]!lookup_projects[#Data], MATCH(H221,[1]!lookup_projects[Title], 0),2))</f>
        <v/>
      </c>
    </row>
    <row r="222" spans="1:9" ht="12.75" x14ac:dyDescent="0.2">
      <c r="A222" s="63">
        <f>YEAR(TimeTable[[#This Row],[Date]])</f>
        <v>1900</v>
      </c>
      <c r="B222" s="63">
        <f>MONTH(TimeTable[[#This Row],[Date]])</f>
        <v>1</v>
      </c>
      <c r="C222" s="63">
        <f>_xlfn.ISOWEEKNUM(TimeTable[[#This Row],[Date]])</f>
        <v>52</v>
      </c>
      <c r="D222" s="64"/>
      <c r="E222" s="65"/>
      <c r="F222" s="66"/>
      <c r="G222" s="67"/>
      <c r="H222" s="68"/>
      <c r="I222" s="69" t="str">
        <f>IF(ISBLANK(H222),"",INDEX([1]!lookup_projects[#Data], MATCH(H222,[1]!lookup_projects[Title], 0),2))</f>
        <v/>
      </c>
    </row>
    <row r="223" spans="1:9" ht="12.75" x14ac:dyDescent="0.2">
      <c r="A223" s="63">
        <f>YEAR(TimeTable[[#This Row],[Date]])</f>
        <v>1900</v>
      </c>
      <c r="B223" s="63">
        <f>MONTH(TimeTable[[#This Row],[Date]])</f>
        <v>1</v>
      </c>
      <c r="C223" s="63">
        <f>_xlfn.ISOWEEKNUM(TimeTable[[#This Row],[Date]])</f>
        <v>52</v>
      </c>
      <c r="D223" s="64"/>
      <c r="E223" s="65"/>
      <c r="F223" s="66"/>
      <c r="G223" s="67"/>
      <c r="H223" s="68"/>
      <c r="I223" s="69" t="str">
        <f>IF(ISBLANK(H223),"",INDEX([1]!lookup_projects[#Data], MATCH(H223,[1]!lookup_projects[Title], 0),2))</f>
        <v/>
      </c>
    </row>
    <row r="224" spans="1:9" ht="12.75" x14ac:dyDescent="0.2">
      <c r="A224" s="63">
        <f>YEAR(TimeTable[[#This Row],[Date]])</f>
        <v>1900</v>
      </c>
      <c r="B224" s="63">
        <f>MONTH(TimeTable[[#This Row],[Date]])</f>
        <v>1</v>
      </c>
      <c r="C224" s="63">
        <f>_xlfn.ISOWEEKNUM(TimeTable[[#This Row],[Date]])</f>
        <v>52</v>
      </c>
      <c r="D224" s="64"/>
      <c r="E224" s="65"/>
      <c r="F224" s="66"/>
      <c r="G224" s="67"/>
      <c r="H224" s="68"/>
      <c r="I224" s="69" t="str">
        <f>IF(ISBLANK(H224),"",INDEX([1]!lookup_projects[#Data], MATCH(H224,[1]!lookup_projects[Title], 0),2))</f>
        <v/>
      </c>
    </row>
    <row r="225" spans="1:9" ht="12.75" x14ac:dyDescent="0.2">
      <c r="A225" s="63">
        <f>YEAR(TimeTable[[#This Row],[Date]])</f>
        <v>1900</v>
      </c>
      <c r="B225" s="63">
        <f>MONTH(TimeTable[[#This Row],[Date]])</f>
        <v>1</v>
      </c>
      <c r="C225" s="63">
        <f>_xlfn.ISOWEEKNUM(TimeTable[[#This Row],[Date]])</f>
        <v>52</v>
      </c>
      <c r="D225" s="64"/>
      <c r="E225" s="65"/>
      <c r="F225" s="66"/>
      <c r="G225" s="67"/>
      <c r="H225" s="68"/>
      <c r="I225" s="69" t="str">
        <f>IF(ISBLANK(H225),"",INDEX([1]!lookup_projects[#Data], MATCH(H225,[1]!lookup_projects[Title], 0),2))</f>
        <v/>
      </c>
    </row>
    <row r="226" spans="1:9" ht="12.75" x14ac:dyDescent="0.2">
      <c r="A226" s="63">
        <f>YEAR(TimeTable[[#This Row],[Date]])</f>
        <v>1900</v>
      </c>
      <c r="B226" s="63">
        <f>MONTH(TimeTable[[#This Row],[Date]])</f>
        <v>1</v>
      </c>
      <c r="C226" s="63">
        <f>_xlfn.ISOWEEKNUM(TimeTable[[#This Row],[Date]])</f>
        <v>52</v>
      </c>
      <c r="D226" s="64"/>
      <c r="E226" s="65"/>
      <c r="F226" s="66"/>
      <c r="G226" s="67"/>
      <c r="H226" s="68"/>
      <c r="I226" s="69" t="str">
        <f>IF(ISBLANK(H226),"",INDEX([1]!lookup_projects[#Data], MATCH(H226,[1]!lookup_projects[Title], 0),2))</f>
        <v/>
      </c>
    </row>
    <row r="227" spans="1:9" ht="12.75" x14ac:dyDescent="0.2">
      <c r="A227" s="63">
        <f>YEAR(TimeTable[[#This Row],[Date]])</f>
        <v>1900</v>
      </c>
      <c r="B227" s="63">
        <f>MONTH(TimeTable[[#This Row],[Date]])</f>
        <v>1</v>
      </c>
      <c r="C227" s="63">
        <f>_xlfn.ISOWEEKNUM(TimeTable[[#This Row],[Date]])</f>
        <v>52</v>
      </c>
      <c r="D227" s="64"/>
      <c r="E227" s="65"/>
      <c r="F227" s="66"/>
      <c r="G227" s="67"/>
      <c r="H227" s="68"/>
      <c r="I227" s="69" t="str">
        <f>IF(ISBLANK(H227),"",INDEX([1]!lookup_projects[#Data], MATCH(H227,[1]!lookup_projects[Title], 0),2))</f>
        <v/>
      </c>
    </row>
    <row r="228" spans="1:9" ht="12.75" x14ac:dyDescent="0.2">
      <c r="A228" s="63">
        <f>YEAR(TimeTable[[#This Row],[Date]])</f>
        <v>1900</v>
      </c>
      <c r="B228" s="63">
        <f>MONTH(TimeTable[[#This Row],[Date]])</f>
        <v>1</v>
      </c>
      <c r="C228" s="63">
        <f>_xlfn.ISOWEEKNUM(TimeTable[[#This Row],[Date]])</f>
        <v>52</v>
      </c>
      <c r="D228" s="64"/>
      <c r="E228" s="65"/>
      <c r="F228" s="66"/>
      <c r="G228" s="67"/>
      <c r="H228" s="68"/>
      <c r="I228" s="69" t="str">
        <f>IF(ISBLANK(H228),"",INDEX([1]!lookup_projects[#Data], MATCH(H228,[1]!lookup_projects[Title], 0),2))</f>
        <v/>
      </c>
    </row>
    <row r="229" spans="1:9" ht="12.75" x14ac:dyDescent="0.2">
      <c r="A229" s="63">
        <f>YEAR(TimeTable[[#This Row],[Date]])</f>
        <v>1900</v>
      </c>
      <c r="B229" s="63">
        <f>MONTH(TimeTable[[#This Row],[Date]])</f>
        <v>1</v>
      </c>
      <c r="C229" s="63">
        <f>_xlfn.ISOWEEKNUM(TimeTable[[#This Row],[Date]])</f>
        <v>52</v>
      </c>
      <c r="D229" s="64"/>
      <c r="E229" s="65"/>
      <c r="F229" s="66"/>
      <c r="G229" s="67"/>
      <c r="H229" s="68"/>
      <c r="I229" s="69" t="str">
        <f>IF(ISBLANK(H229),"",INDEX([1]!lookup_projects[#Data], MATCH(H229,[1]!lookup_projects[Title], 0),2))</f>
        <v/>
      </c>
    </row>
    <row r="230" spans="1:9" ht="12.75" x14ac:dyDescent="0.2">
      <c r="A230" s="63">
        <f>YEAR(TimeTable[[#This Row],[Date]])</f>
        <v>1900</v>
      </c>
      <c r="B230" s="63">
        <f>MONTH(TimeTable[[#This Row],[Date]])</f>
        <v>1</v>
      </c>
      <c r="C230" s="63">
        <f>_xlfn.ISOWEEKNUM(TimeTable[[#This Row],[Date]])</f>
        <v>52</v>
      </c>
      <c r="D230" s="64"/>
      <c r="E230" s="65"/>
      <c r="F230" s="66"/>
      <c r="G230" s="67"/>
      <c r="H230" s="68"/>
      <c r="I230" s="69" t="str">
        <f>IF(ISBLANK(H230),"",INDEX([1]!lookup_projects[#Data], MATCH(H230,[1]!lookup_projects[Title], 0),2))</f>
        <v/>
      </c>
    </row>
    <row r="231" spans="1:9" ht="12.75" x14ac:dyDescent="0.2">
      <c r="A231" s="63">
        <f>YEAR(TimeTable[[#This Row],[Date]])</f>
        <v>1900</v>
      </c>
      <c r="B231" s="63">
        <f>MONTH(TimeTable[[#This Row],[Date]])</f>
        <v>1</v>
      </c>
      <c r="C231" s="63">
        <f>_xlfn.ISOWEEKNUM(TimeTable[[#This Row],[Date]])</f>
        <v>52</v>
      </c>
      <c r="D231" s="64"/>
      <c r="E231" s="65"/>
      <c r="F231" s="66"/>
      <c r="G231" s="67"/>
      <c r="H231" s="68"/>
      <c r="I231" s="69" t="str">
        <f>IF(ISBLANK(H231),"",INDEX([1]!lookup_projects[#Data], MATCH(H231,[1]!lookup_projects[Title], 0),2))</f>
        <v/>
      </c>
    </row>
    <row r="232" spans="1:9" ht="12.75" x14ac:dyDescent="0.2">
      <c r="A232" s="63">
        <f>YEAR(TimeTable[[#This Row],[Date]])</f>
        <v>1900</v>
      </c>
      <c r="B232" s="63">
        <f>MONTH(TimeTable[[#This Row],[Date]])</f>
        <v>1</v>
      </c>
      <c r="C232" s="63">
        <f>_xlfn.ISOWEEKNUM(TimeTable[[#This Row],[Date]])</f>
        <v>52</v>
      </c>
      <c r="D232" s="64"/>
      <c r="E232" s="65"/>
      <c r="F232" s="66"/>
      <c r="G232" s="67"/>
      <c r="H232" s="68"/>
      <c r="I232" s="69" t="str">
        <f>IF(ISBLANK(H232),"",INDEX([1]!lookup_projects[#Data], MATCH(H232,[1]!lookup_projects[Title], 0),2))</f>
        <v/>
      </c>
    </row>
    <row r="233" spans="1:9" ht="12.75" x14ac:dyDescent="0.2">
      <c r="A233" s="63">
        <f>YEAR(TimeTable[[#This Row],[Date]])</f>
        <v>1900</v>
      </c>
      <c r="B233" s="63">
        <f>MONTH(TimeTable[[#This Row],[Date]])</f>
        <v>1</v>
      </c>
      <c r="C233" s="63">
        <f>_xlfn.ISOWEEKNUM(TimeTable[[#This Row],[Date]])</f>
        <v>52</v>
      </c>
      <c r="D233" s="64"/>
      <c r="E233" s="65"/>
      <c r="F233" s="66"/>
      <c r="G233" s="67"/>
      <c r="H233" s="68"/>
      <c r="I233" s="69" t="str">
        <f>IF(ISBLANK(H233),"",INDEX([1]!lookup_projects[#Data], MATCH(H233,[1]!lookup_projects[Title], 0),2))</f>
        <v/>
      </c>
    </row>
    <row r="234" spans="1:9" ht="12.75" x14ac:dyDescent="0.2">
      <c r="A234" s="63">
        <f>YEAR(TimeTable[[#This Row],[Date]])</f>
        <v>1900</v>
      </c>
      <c r="B234" s="63">
        <f>MONTH(TimeTable[[#This Row],[Date]])</f>
        <v>1</v>
      </c>
      <c r="C234" s="63">
        <f>_xlfn.ISOWEEKNUM(TimeTable[[#This Row],[Date]])</f>
        <v>52</v>
      </c>
      <c r="D234" s="64"/>
      <c r="E234" s="65"/>
      <c r="F234" s="66"/>
      <c r="G234" s="67"/>
      <c r="H234" s="68"/>
      <c r="I234" s="69" t="str">
        <f>IF(ISBLANK(H234),"",INDEX([1]!lookup_projects[#Data], MATCH(H234,[1]!lookup_projects[Title], 0),2))</f>
        <v/>
      </c>
    </row>
    <row r="235" spans="1:9" ht="12.75" x14ac:dyDescent="0.2">
      <c r="A235" s="63">
        <f>YEAR(TimeTable[[#This Row],[Date]])</f>
        <v>1900</v>
      </c>
      <c r="B235" s="63">
        <f>MONTH(TimeTable[[#This Row],[Date]])</f>
        <v>1</v>
      </c>
      <c r="C235" s="63">
        <f>_xlfn.ISOWEEKNUM(TimeTable[[#This Row],[Date]])</f>
        <v>52</v>
      </c>
      <c r="D235" s="64"/>
      <c r="E235" s="65"/>
      <c r="F235" s="66"/>
      <c r="G235" s="67"/>
      <c r="H235" s="68"/>
      <c r="I235" s="69" t="str">
        <f>IF(ISBLANK(H235),"",INDEX([1]!lookup_projects[#Data], MATCH(H235,[1]!lookup_projects[Title], 0),2))</f>
        <v/>
      </c>
    </row>
    <row r="236" spans="1:9" ht="12.75" x14ac:dyDescent="0.2">
      <c r="A236" s="63">
        <f>YEAR(TimeTable[[#This Row],[Date]])</f>
        <v>1900</v>
      </c>
      <c r="B236" s="63">
        <f>MONTH(TimeTable[[#This Row],[Date]])</f>
        <v>1</v>
      </c>
      <c r="C236" s="63">
        <f>_xlfn.ISOWEEKNUM(TimeTable[[#This Row],[Date]])</f>
        <v>52</v>
      </c>
      <c r="D236" s="64"/>
      <c r="E236" s="65"/>
      <c r="F236" s="66"/>
      <c r="G236" s="67"/>
      <c r="H236" s="68"/>
      <c r="I236" s="69" t="str">
        <f>IF(ISBLANK(H236),"",INDEX([1]!lookup_projects[#Data], MATCH(H236,[1]!lookup_projects[Title], 0),2))</f>
        <v/>
      </c>
    </row>
    <row r="237" spans="1:9" ht="12.75" x14ac:dyDescent="0.2">
      <c r="A237" s="63">
        <f>YEAR(TimeTable[[#This Row],[Date]])</f>
        <v>1900</v>
      </c>
      <c r="B237" s="63">
        <f>MONTH(TimeTable[[#This Row],[Date]])</f>
        <v>1</v>
      </c>
      <c r="C237" s="63">
        <f>_xlfn.ISOWEEKNUM(TimeTable[[#This Row],[Date]])</f>
        <v>52</v>
      </c>
      <c r="D237" s="64"/>
      <c r="E237" s="65"/>
      <c r="F237" s="66"/>
      <c r="G237" s="67"/>
      <c r="H237" s="68"/>
      <c r="I237" s="69" t="str">
        <f>IF(ISBLANK(H237),"",INDEX([1]!lookup_projects[#Data], MATCH(H237,[1]!lookup_projects[Title], 0),2))</f>
        <v/>
      </c>
    </row>
    <row r="238" spans="1:9" ht="12.75" x14ac:dyDescent="0.2">
      <c r="A238" s="63">
        <f>YEAR(TimeTable[[#This Row],[Date]])</f>
        <v>1900</v>
      </c>
      <c r="B238" s="63">
        <f>MONTH(TimeTable[[#This Row],[Date]])</f>
        <v>1</v>
      </c>
      <c r="C238" s="63">
        <f>_xlfn.ISOWEEKNUM(TimeTable[[#This Row],[Date]])</f>
        <v>52</v>
      </c>
      <c r="D238" s="64"/>
      <c r="E238" s="65"/>
      <c r="F238" s="66"/>
      <c r="G238" s="67"/>
      <c r="H238" s="68"/>
      <c r="I238" s="69" t="str">
        <f>IF(ISBLANK(H238),"",INDEX([1]!lookup_projects[#Data], MATCH(H238,[1]!lookup_projects[Title], 0),2))</f>
        <v/>
      </c>
    </row>
    <row r="239" spans="1:9" ht="12.75" x14ac:dyDescent="0.2">
      <c r="A239" s="63">
        <f>YEAR(TimeTable[[#This Row],[Date]])</f>
        <v>1900</v>
      </c>
      <c r="B239" s="63">
        <f>MONTH(TimeTable[[#This Row],[Date]])</f>
        <v>1</v>
      </c>
      <c r="C239" s="63">
        <f>_xlfn.ISOWEEKNUM(TimeTable[[#This Row],[Date]])</f>
        <v>52</v>
      </c>
      <c r="D239" s="64"/>
      <c r="E239" s="65"/>
      <c r="F239" s="66"/>
      <c r="G239" s="67"/>
      <c r="H239" s="68"/>
      <c r="I239" s="69" t="str">
        <f>IF(ISBLANK(H239),"",INDEX([1]!lookup_projects[#Data], MATCH(H239,[1]!lookup_projects[Title], 0),2))</f>
        <v/>
      </c>
    </row>
    <row r="240" spans="1:9" ht="12.75" x14ac:dyDescent="0.2">
      <c r="A240" s="63">
        <f>YEAR(TimeTable[[#This Row],[Date]])</f>
        <v>1900</v>
      </c>
      <c r="B240" s="63">
        <f>MONTH(TimeTable[[#This Row],[Date]])</f>
        <v>1</v>
      </c>
      <c r="C240" s="63">
        <f>_xlfn.ISOWEEKNUM(TimeTable[[#This Row],[Date]])</f>
        <v>52</v>
      </c>
      <c r="D240" s="64"/>
      <c r="E240" s="65"/>
      <c r="F240" s="66"/>
      <c r="G240" s="67"/>
      <c r="H240" s="68"/>
      <c r="I240" s="69" t="str">
        <f>IF(ISBLANK(H240),"",INDEX([1]!lookup_projects[#Data], MATCH(H240,[1]!lookup_projects[Title], 0),2))</f>
        <v/>
      </c>
    </row>
    <row r="241" spans="1:9" ht="12.75" x14ac:dyDescent="0.2">
      <c r="A241" s="63">
        <f>YEAR(TimeTable[[#This Row],[Date]])</f>
        <v>1900</v>
      </c>
      <c r="B241" s="63">
        <f>MONTH(TimeTable[[#This Row],[Date]])</f>
        <v>1</v>
      </c>
      <c r="C241" s="63">
        <f>_xlfn.ISOWEEKNUM(TimeTable[[#This Row],[Date]])</f>
        <v>52</v>
      </c>
      <c r="D241" s="64"/>
      <c r="E241" s="65"/>
      <c r="F241" s="66"/>
      <c r="G241" s="67"/>
      <c r="H241" s="68"/>
      <c r="I241" s="69" t="str">
        <f>IF(ISBLANK(H241),"",INDEX([1]!lookup_projects[#Data], MATCH(H241,[1]!lookup_projects[Title], 0),2))</f>
        <v/>
      </c>
    </row>
    <row r="242" spans="1:9" ht="12.75" x14ac:dyDescent="0.2">
      <c r="A242" s="63">
        <f>YEAR(TimeTable[[#This Row],[Date]])</f>
        <v>1900</v>
      </c>
      <c r="B242" s="63">
        <f>MONTH(TimeTable[[#This Row],[Date]])</f>
        <v>1</v>
      </c>
      <c r="C242" s="63">
        <f>_xlfn.ISOWEEKNUM(TimeTable[[#This Row],[Date]])</f>
        <v>52</v>
      </c>
      <c r="D242" s="64"/>
      <c r="E242" s="65"/>
      <c r="F242" s="66"/>
      <c r="G242" s="67"/>
      <c r="H242" s="68"/>
      <c r="I242" s="69" t="str">
        <f>IF(ISBLANK(H242),"",INDEX([1]!lookup_projects[#Data], MATCH(H242,[1]!lookup_projects[Title], 0),2))</f>
        <v/>
      </c>
    </row>
    <row r="243" spans="1:9" ht="12.75" x14ac:dyDescent="0.2">
      <c r="A243" s="63">
        <f>YEAR(TimeTable[[#This Row],[Date]])</f>
        <v>1900</v>
      </c>
      <c r="B243" s="63">
        <f>MONTH(TimeTable[[#This Row],[Date]])</f>
        <v>1</v>
      </c>
      <c r="C243" s="63">
        <f>_xlfn.ISOWEEKNUM(TimeTable[[#This Row],[Date]])</f>
        <v>52</v>
      </c>
      <c r="D243" s="64"/>
      <c r="E243" s="65"/>
      <c r="F243" s="66"/>
      <c r="G243" s="67"/>
      <c r="H243" s="68"/>
      <c r="I243" s="69" t="str">
        <f>IF(ISBLANK(H243),"",INDEX([1]!lookup_projects[#Data], MATCH(H243,[1]!lookup_projects[Title], 0),2))</f>
        <v/>
      </c>
    </row>
    <row r="244" spans="1:9" ht="12.75" x14ac:dyDescent="0.2">
      <c r="A244" s="63">
        <f>YEAR(TimeTable[[#This Row],[Date]])</f>
        <v>1900</v>
      </c>
      <c r="B244" s="63">
        <f>MONTH(TimeTable[[#This Row],[Date]])</f>
        <v>1</v>
      </c>
      <c r="C244" s="63">
        <f>_xlfn.ISOWEEKNUM(TimeTable[[#This Row],[Date]])</f>
        <v>52</v>
      </c>
      <c r="D244" s="64"/>
      <c r="E244" s="65"/>
      <c r="F244" s="66"/>
      <c r="G244" s="67"/>
      <c r="H244" s="68"/>
      <c r="I244" s="69" t="str">
        <f>IF(ISBLANK(H244),"",INDEX([1]!lookup_projects[#Data], MATCH(H244,[1]!lookup_projects[Title], 0),2))</f>
        <v/>
      </c>
    </row>
    <row r="245" spans="1:9" ht="12.75" x14ac:dyDescent="0.2">
      <c r="A245" s="63">
        <f>YEAR(TimeTable[[#This Row],[Date]])</f>
        <v>1900</v>
      </c>
      <c r="B245" s="63">
        <f>MONTH(TimeTable[[#This Row],[Date]])</f>
        <v>1</v>
      </c>
      <c r="C245" s="63">
        <f>_xlfn.ISOWEEKNUM(TimeTable[[#This Row],[Date]])</f>
        <v>52</v>
      </c>
      <c r="D245" s="64"/>
      <c r="E245" s="65"/>
      <c r="F245" s="66"/>
      <c r="G245" s="67"/>
      <c r="H245" s="68"/>
      <c r="I245" s="69" t="str">
        <f>IF(ISBLANK(H245),"",INDEX([1]!lookup_projects[#Data], MATCH(H245,[1]!lookup_projects[Title], 0),2))</f>
        <v/>
      </c>
    </row>
    <row r="246" spans="1:9" ht="12.75" x14ac:dyDescent="0.2">
      <c r="A246" s="63">
        <f>YEAR(TimeTable[[#This Row],[Date]])</f>
        <v>1900</v>
      </c>
      <c r="B246" s="63">
        <f>MONTH(TimeTable[[#This Row],[Date]])</f>
        <v>1</v>
      </c>
      <c r="C246" s="63">
        <f>_xlfn.ISOWEEKNUM(TimeTable[[#This Row],[Date]])</f>
        <v>52</v>
      </c>
      <c r="D246" s="64"/>
      <c r="E246" s="65"/>
      <c r="F246" s="66"/>
      <c r="G246" s="67"/>
      <c r="H246" s="68"/>
      <c r="I246" s="69" t="str">
        <f>IF(ISBLANK(H246),"",INDEX([1]!lookup_projects[#Data], MATCH(H246,[1]!lookup_projects[Title], 0),2))</f>
        <v/>
      </c>
    </row>
    <row r="247" spans="1:9" ht="12.75" x14ac:dyDescent="0.2">
      <c r="A247" s="63">
        <f>YEAR(TimeTable[[#This Row],[Date]])</f>
        <v>1900</v>
      </c>
      <c r="B247" s="63">
        <f>MONTH(TimeTable[[#This Row],[Date]])</f>
        <v>1</v>
      </c>
      <c r="C247" s="63">
        <f>_xlfn.ISOWEEKNUM(TimeTable[[#This Row],[Date]])</f>
        <v>52</v>
      </c>
      <c r="D247" s="64"/>
      <c r="E247" s="65"/>
      <c r="F247" s="66"/>
      <c r="G247" s="67"/>
      <c r="H247" s="68"/>
      <c r="I247" s="69" t="str">
        <f>IF(ISBLANK(H247),"",INDEX([1]!lookup_projects[#Data], MATCH(H247,[1]!lookup_projects[Title], 0),2))</f>
        <v/>
      </c>
    </row>
    <row r="248" spans="1:9" ht="12.75" x14ac:dyDescent="0.2">
      <c r="A248" s="63">
        <f>YEAR(TimeTable[[#This Row],[Date]])</f>
        <v>1900</v>
      </c>
      <c r="B248" s="63">
        <f>MONTH(TimeTable[[#This Row],[Date]])</f>
        <v>1</v>
      </c>
      <c r="C248" s="63">
        <f>_xlfn.ISOWEEKNUM(TimeTable[[#This Row],[Date]])</f>
        <v>52</v>
      </c>
      <c r="D248" s="64"/>
      <c r="E248" s="65"/>
      <c r="F248" s="66"/>
      <c r="G248" s="67"/>
      <c r="H248" s="68"/>
      <c r="I248" s="69" t="str">
        <f>IF(ISBLANK(H248),"",INDEX([1]!lookup_projects[#Data], MATCH(H248,[1]!lookup_projects[Title], 0),2))</f>
        <v/>
      </c>
    </row>
    <row r="249" spans="1:9" ht="12.75" x14ac:dyDescent="0.2">
      <c r="A249" s="63">
        <f>YEAR(TimeTable[[#This Row],[Date]])</f>
        <v>1900</v>
      </c>
      <c r="B249" s="63">
        <f>MONTH(TimeTable[[#This Row],[Date]])</f>
        <v>1</v>
      </c>
      <c r="C249" s="63">
        <f>_xlfn.ISOWEEKNUM(TimeTable[[#This Row],[Date]])</f>
        <v>52</v>
      </c>
      <c r="D249" s="64"/>
      <c r="E249" s="65"/>
      <c r="F249" s="66"/>
      <c r="G249" s="67"/>
      <c r="H249" s="68"/>
      <c r="I249" s="69" t="str">
        <f>IF(ISBLANK(H249),"",INDEX([1]!lookup_projects[#Data], MATCH(H249,[1]!lookup_projects[Title], 0),2))</f>
        <v/>
      </c>
    </row>
    <row r="250" spans="1:9" ht="12.75" x14ac:dyDescent="0.2">
      <c r="A250" s="63">
        <f>YEAR(TimeTable[[#This Row],[Date]])</f>
        <v>1900</v>
      </c>
      <c r="B250" s="63">
        <f>MONTH(TimeTable[[#This Row],[Date]])</f>
        <v>1</v>
      </c>
      <c r="C250" s="63">
        <f>_xlfn.ISOWEEKNUM(TimeTable[[#This Row],[Date]])</f>
        <v>52</v>
      </c>
      <c r="D250" s="64"/>
      <c r="E250" s="65"/>
      <c r="F250" s="66"/>
      <c r="G250" s="67"/>
      <c r="H250" s="68"/>
      <c r="I250" s="69" t="str">
        <f>IF(ISBLANK(H250),"",INDEX([1]!lookup_projects[#Data], MATCH(H250,[1]!lookup_projects[Title], 0),2))</f>
        <v/>
      </c>
    </row>
    <row r="251" spans="1:9" ht="12.75" x14ac:dyDescent="0.2">
      <c r="A251" s="63">
        <f>YEAR(TimeTable[[#This Row],[Date]])</f>
        <v>1900</v>
      </c>
      <c r="B251" s="63">
        <f>MONTH(TimeTable[[#This Row],[Date]])</f>
        <v>1</v>
      </c>
      <c r="C251" s="63">
        <f>_xlfn.ISOWEEKNUM(TimeTable[[#This Row],[Date]])</f>
        <v>52</v>
      </c>
      <c r="D251" s="64"/>
      <c r="E251" s="65"/>
      <c r="F251" s="66"/>
      <c r="G251" s="67"/>
      <c r="H251" s="68"/>
      <c r="I251" s="69" t="str">
        <f>IF(ISBLANK(H251),"",INDEX([1]!lookup_projects[#Data], MATCH(H251,[1]!lookup_projects[Title], 0),2))</f>
        <v/>
      </c>
    </row>
    <row r="252" spans="1:9" ht="12.75" x14ac:dyDescent="0.2">
      <c r="A252" s="63">
        <f>YEAR(TimeTable[[#This Row],[Date]])</f>
        <v>1900</v>
      </c>
      <c r="B252" s="63">
        <f>MONTH(TimeTable[[#This Row],[Date]])</f>
        <v>1</v>
      </c>
      <c r="C252" s="63">
        <f>_xlfn.ISOWEEKNUM(TimeTable[[#This Row],[Date]])</f>
        <v>52</v>
      </c>
      <c r="D252" s="64"/>
      <c r="E252" s="65"/>
      <c r="F252" s="66"/>
      <c r="G252" s="67"/>
      <c r="H252" s="68"/>
      <c r="I252" s="69" t="str">
        <f>IF(ISBLANK(H252),"",INDEX([1]!lookup_projects[#Data], MATCH(H252,[1]!lookup_projects[Title], 0),2))</f>
        <v/>
      </c>
    </row>
    <row r="253" spans="1:9" ht="12.75" x14ac:dyDescent="0.2">
      <c r="A253" s="63">
        <f>YEAR(TimeTable[[#This Row],[Date]])</f>
        <v>1900</v>
      </c>
      <c r="B253" s="63">
        <f>MONTH(TimeTable[[#This Row],[Date]])</f>
        <v>1</v>
      </c>
      <c r="C253" s="63">
        <f>_xlfn.ISOWEEKNUM(TimeTable[[#This Row],[Date]])</f>
        <v>52</v>
      </c>
      <c r="D253" s="64"/>
      <c r="E253" s="65"/>
      <c r="F253" s="66"/>
      <c r="G253" s="67"/>
      <c r="H253" s="68"/>
      <c r="I253" s="69" t="str">
        <f>IF(ISBLANK(H253),"",INDEX([1]!lookup_projects[#Data], MATCH(H253,[1]!lookup_projects[Title], 0),2))</f>
        <v/>
      </c>
    </row>
    <row r="254" spans="1:9" ht="12.75" x14ac:dyDescent="0.2">
      <c r="A254" s="63">
        <f>YEAR(TimeTable[[#This Row],[Date]])</f>
        <v>1900</v>
      </c>
      <c r="B254" s="63">
        <f>MONTH(TimeTable[[#This Row],[Date]])</f>
        <v>1</v>
      </c>
      <c r="C254" s="63">
        <f>_xlfn.ISOWEEKNUM(TimeTable[[#This Row],[Date]])</f>
        <v>52</v>
      </c>
      <c r="D254" s="64"/>
      <c r="E254" s="65"/>
      <c r="F254" s="66"/>
      <c r="G254" s="67"/>
      <c r="H254" s="68"/>
      <c r="I254" s="69" t="str">
        <f>IF(ISBLANK(H254),"",INDEX([1]!lookup_projects[#Data], MATCH(H254,[1]!lookup_projects[Title], 0),2))</f>
        <v/>
      </c>
    </row>
    <row r="255" spans="1:9" ht="12.75" x14ac:dyDescent="0.2">
      <c r="A255" s="63">
        <f>YEAR(TimeTable[[#This Row],[Date]])</f>
        <v>1900</v>
      </c>
      <c r="B255" s="63">
        <f>MONTH(TimeTable[[#This Row],[Date]])</f>
        <v>1</v>
      </c>
      <c r="C255" s="63">
        <f>_xlfn.ISOWEEKNUM(TimeTable[[#This Row],[Date]])</f>
        <v>52</v>
      </c>
      <c r="D255" s="64"/>
      <c r="E255" s="65"/>
      <c r="F255" s="66"/>
      <c r="G255" s="67"/>
      <c r="H255" s="68"/>
      <c r="I255" s="69" t="str">
        <f>IF(ISBLANK(H255),"",INDEX([1]!lookup_projects[#Data], MATCH(H255,[1]!lookup_projects[Title], 0),2))</f>
        <v/>
      </c>
    </row>
    <row r="256" spans="1:9" ht="12.75" x14ac:dyDescent="0.2">
      <c r="A256" s="63">
        <f>YEAR(TimeTable[[#This Row],[Date]])</f>
        <v>1900</v>
      </c>
      <c r="B256" s="63">
        <f>MONTH(TimeTable[[#This Row],[Date]])</f>
        <v>1</v>
      </c>
      <c r="C256" s="63">
        <f>_xlfn.ISOWEEKNUM(TimeTable[[#This Row],[Date]])</f>
        <v>52</v>
      </c>
      <c r="D256" s="64"/>
      <c r="E256" s="65"/>
      <c r="F256" s="66"/>
      <c r="G256" s="67"/>
      <c r="H256" s="68"/>
      <c r="I256" s="69" t="str">
        <f>IF(ISBLANK(H256),"",INDEX([1]!lookup_projects[#Data], MATCH(H256,[1]!lookup_projects[Title], 0),2))</f>
        <v/>
      </c>
    </row>
    <row r="257" spans="1:9" ht="12.75" x14ac:dyDescent="0.2">
      <c r="A257" s="63">
        <f>YEAR(TimeTable[[#This Row],[Date]])</f>
        <v>1900</v>
      </c>
      <c r="B257" s="63">
        <f>MONTH(TimeTable[[#This Row],[Date]])</f>
        <v>1</v>
      </c>
      <c r="C257" s="63">
        <f>_xlfn.ISOWEEKNUM(TimeTable[[#This Row],[Date]])</f>
        <v>52</v>
      </c>
      <c r="D257" s="64"/>
      <c r="E257" s="65"/>
      <c r="F257" s="66"/>
      <c r="G257" s="67"/>
      <c r="H257" s="68"/>
      <c r="I257" s="69" t="str">
        <f>IF(ISBLANK(H257),"",INDEX([1]!lookup_projects[#Data], MATCH(H257,[1]!lookup_projects[Title], 0),2))</f>
        <v/>
      </c>
    </row>
    <row r="258" spans="1:9" ht="12.75" x14ac:dyDescent="0.2">
      <c r="A258" s="63">
        <f>YEAR(TimeTable[[#This Row],[Date]])</f>
        <v>1900</v>
      </c>
      <c r="B258" s="63">
        <f>MONTH(TimeTable[[#This Row],[Date]])</f>
        <v>1</v>
      </c>
      <c r="C258" s="63">
        <f>_xlfn.ISOWEEKNUM(TimeTable[[#This Row],[Date]])</f>
        <v>52</v>
      </c>
      <c r="D258" s="64"/>
      <c r="E258" s="65"/>
      <c r="F258" s="66"/>
      <c r="G258" s="67"/>
      <c r="H258" s="68"/>
      <c r="I258" s="69" t="str">
        <f>IF(ISBLANK(H258),"",INDEX([1]!lookup_projects[#Data], MATCH(H258,[1]!lookup_projects[Title], 0),2))</f>
        <v/>
      </c>
    </row>
    <row r="259" spans="1:9" ht="12.75" x14ac:dyDescent="0.2">
      <c r="A259" s="63">
        <f>YEAR(TimeTable[[#This Row],[Date]])</f>
        <v>1900</v>
      </c>
      <c r="B259" s="63">
        <f>MONTH(TimeTable[[#This Row],[Date]])</f>
        <v>1</v>
      </c>
      <c r="C259" s="63">
        <f>_xlfn.ISOWEEKNUM(TimeTable[[#This Row],[Date]])</f>
        <v>52</v>
      </c>
      <c r="D259" s="64"/>
      <c r="E259" s="65"/>
      <c r="F259" s="66"/>
      <c r="G259" s="67"/>
      <c r="H259" s="68"/>
      <c r="I259" s="69" t="str">
        <f>IF(ISBLANK(H259),"",INDEX([1]!lookup_projects[#Data], MATCH(H259,[1]!lookup_projects[Title], 0),2))</f>
        <v/>
      </c>
    </row>
    <row r="260" spans="1:9" ht="12.75" x14ac:dyDescent="0.2">
      <c r="A260" s="63">
        <f>YEAR(TimeTable[[#This Row],[Date]])</f>
        <v>1900</v>
      </c>
      <c r="B260" s="63">
        <f>MONTH(TimeTable[[#This Row],[Date]])</f>
        <v>1</v>
      </c>
      <c r="C260" s="63">
        <f>_xlfn.ISOWEEKNUM(TimeTable[[#This Row],[Date]])</f>
        <v>52</v>
      </c>
      <c r="D260" s="64"/>
      <c r="E260" s="65"/>
      <c r="F260" s="66"/>
      <c r="G260" s="67"/>
      <c r="H260" s="68"/>
      <c r="I260" s="69" t="str">
        <f>IF(ISBLANK(H260),"",INDEX([1]!lookup_projects[#Data], MATCH(H260,[1]!lookup_projects[Title], 0),2))</f>
        <v/>
      </c>
    </row>
    <row r="261" spans="1:9" ht="12.75" x14ac:dyDescent="0.2">
      <c r="A261" s="63">
        <f>YEAR(TimeTable[[#This Row],[Date]])</f>
        <v>1900</v>
      </c>
      <c r="B261" s="63">
        <f>MONTH(TimeTable[[#This Row],[Date]])</f>
        <v>1</v>
      </c>
      <c r="C261" s="63">
        <f>_xlfn.ISOWEEKNUM(TimeTable[[#This Row],[Date]])</f>
        <v>52</v>
      </c>
      <c r="D261" s="64"/>
      <c r="E261" s="65"/>
      <c r="F261" s="66"/>
      <c r="G261" s="67"/>
      <c r="H261" s="68"/>
      <c r="I261" s="69" t="str">
        <f>IF(ISBLANK(H261),"",INDEX([1]!lookup_projects[#Data], MATCH(H261,[1]!lookup_projects[Title], 0),2))</f>
        <v/>
      </c>
    </row>
    <row r="262" spans="1:9" ht="12.75" x14ac:dyDescent="0.2">
      <c r="A262" s="63">
        <f>YEAR(TimeTable[[#This Row],[Date]])</f>
        <v>1900</v>
      </c>
      <c r="B262" s="63">
        <f>MONTH(TimeTable[[#This Row],[Date]])</f>
        <v>1</v>
      </c>
      <c r="C262" s="63">
        <f>_xlfn.ISOWEEKNUM(TimeTable[[#This Row],[Date]])</f>
        <v>52</v>
      </c>
      <c r="D262" s="64"/>
      <c r="E262" s="65"/>
      <c r="F262" s="66"/>
      <c r="G262" s="67"/>
      <c r="H262" s="68"/>
      <c r="I262" s="69" t="str">
        <f>IF(ISBLANK(H262),"",INDEX([1]!lookup_projects[#Data], MATCH(H262,[1]!lookup_projects[Title], 0),2))</f>
        <v/>
      </c>
    </row>
    <row r="263" spans="1:9" ht="12.75" x14ac:dyDescent="0.2">
      <c r="A263" s="63">
        <f>YEAR(TimeTable[[#This Row],[Date]])</f>
        <v>1900</v>
      </c>
      <c r="B263" s="63">
        <f>MONTH(TimeTable[[#This Row],[Date]])</f>
        <v>1</v>
      </c>
      <c r="C263" s="63">
        <f>_xlfn.ISOWEEKNUM(TimeTable[[#This Row],[Date]])</f>
        <v>52</v>
      </c>
      <c r="D263" s="64"/>
      <c r="E263" s="65"/>
      <c r="F263" s="66"/>
      <c r="G263" s="67"/>
      <c r="H263" s="68"/>
      <c r="I263" s="69" t="str">
        <f>IF(ISBLANK(H263),"",INDEX([1]!lookup_projects[#Data], MATCH(H263,[1]!lookup_projects[Title], 0),2))</f>
        <v/>
      </c>
    </row>
    <row r="264" spans="1:9" ht="12.75" x14ac:dyDescent="0.2">
      <c r="A264" s="63">
        <f>YEAR(TimeTable[[#This Row],[Date]])</f>
        <v>1900</v>
      </c>
      <c r="B264" s="63">
        <f>MONTH(TimeTable[[#This Row],[Date]])</f>
        <v>1</v>
      </c>
      <c r="C264" s="63">
        <f>_xlfn.ISOWEEKNUM(TimeTable[[#This Row],[Date]])</f>
        <v>52</v>
      </c>
      <c r="D264" s="64"/>
      <c r="E264" s="65"/>
      <c r="F264" s="66"/>
      <c r="G264" s="67"/>
      <c r="H264" s="68"/>
      <c r="I264" s="69" t="str">
        <f>IF(ISBLANK(H264),"",INDEX([1]!lookup_projects[#Data], MATCH(H264,[1]!lookup_projects[Title], 0),2))</f>
        <v/>
      </c>
    </row>
    <row r="265" spans="1:9" ht="12.75" x14ac:dyDescent="0.2">
      <c r="A265" s="63">
        <f>YEAR(TimeTable[[#This Row],[Date]])</f>
        <v>1900</v>
      </c>
      <c r="B265" s="63">
        <f>MONTH(TimeTable[[#This Row],[Date]])</f>
        <v>1</v>
      </c>
      <c r="C265" s="63">
        <f>_xlfn.ISOWEEKNUM(TimeTable[[#This Row],[Date]])</f>
        <v>52</v>
      </c>
      <c r="D265" s="64"/>
      <c r="E265" s="65"/>
      <c r="F265" s="66"/>
      <c r="G265" s="67"/>
      <c r="H265" s="68"/>
      <c r="I265" s="69" t="str">
        <f>IF(ISBLANK(H265),"",INDEX([1]!lookup_projects[#Data], MATCH(H265,[1]!lookup_projects[Title], 0),2))</f>
        <v/>
      </c>
    </row>
    <row r="266" spans="1:9" ht="12.75" x14ac:dyDescent="0.2">
      <c r="A266" s="63">
        <f>YEAR(TimeTable[[#This Row],[Date]])</f>
        <v>1900</v>
      </c>
      <c r="B266" s="63">
        <f>MONTH(TimeTable[[#This Row],[Date]])</f>
        <v>1</v>
      </c>
      <c r="C266" s="63">
        <f>_xlfn.ISOWEEKNUM(TimeTable[[#This Row],[Date]])</f>
        <v>52</v>
      </c>
      <c r="D266" s="64"/>
      <c r="E266" s="65"/>
      <c r="F266" s="66"/>
      <c r="G266" s="67"/>
      <c r="H266" s="68"/>
      <c r="I266" s="69" t="str">
        <f>IF(ISBLANK(H266),"",INDEX([1]!lookup_projects[#Data], MATCH(H266,[1]!lookup_projects[Title], 0),2))</f>
        <v/>
      </c>
    </row>
    <row r="267" spans="1:9" ht="12.75" x14ac:dyDescent="0.2">
      <c r="A267" s="63">
        <f>YEAR(TimeTable[[#This Row],[Date]])</f>
        <v>1900</v>
      </c>
      <c r="B267" s="63">
        <f>MONTH(TimeTable[[#This Row],[Date]])</f>
        <v>1</v>
      </c>
      <c r="C267" s="63">
        <f>_xlfn.ISOWEEKNUM(TimeTable[[#This Row],[Date]])</f>
        <v>52</v>
      </c>
      <c r="D267" s="64"/>
      <c r="E267" s="65"/>
      <c r="F267" s="66"/>
      <c r="G267" s="67"/>
      <c r="H267" s="68"/>
      <c r="I267" s="69" t="str">
        <f>IF(ISBLANK(H267),"",INDEX([1]!lookup_projects[#Data], MATCH(H267,[1]!lookup_projects[Title], 0),2))</f>
        <v/>
      </c>
    </row>
    <row r="268" spans="1:9" ht="12.75" x14ac:dyDescent="0.2">
      <c r="A268" s="63">
        <f>YEAR(TimeTable[[#This Row],[Date]])</f>
        <v>1900</v>
      </c>
      <c r="B268" s="63">
        <f>MONTH(TimeTable[[#This Row],[Date]])</f>
        <v>1</v>
      </c>
      <c r="C268" s="63">
        <f>_xlfn.ISOWEEKNUM(TimeTable[[#This Row],[Date]])</f>
        <v>52</v>
      </c>
      <c r="D268" s="64"/>
      <c r="E268" s="65"/>
      <c r="F268" s="66"/>
      <c r="G268" s="67"/>
      <c r="H268" s="68"/>
      <c r="I268" s="69" t="str">
        <f>IF(ISBLANK(H268),"",INDEX([1]!lookup_projects[#Data], MATCH(H268,[1]!lookup_projects[Title], 0),2))</f>
        <v/>
      </c>
    </row>
    <row r="269" spans="1:9" ht="12.75" x14ac:dyDescent="0.2">
      <c r="A269" s="63">
        <f>YEAR(TimeTable[[#This Row],[Date]])</f>
        <v>1900</v>
      </c>
      <c r="B269" s="63">
        <f>MONTH(TimeTable[[#This Row],[Date]])</f>
        <v>1</v>
      </c>
      <c r="C269" s="63">
        <f>_xlfn.ISOWEEKNUM(TimeTable[[#This Row],[Date]])</f>
        <v>52</v>
      </c>
      <c r="D269" s="64"/>
      <c r="E269" s="65"/>
      <c r="F269" s="66"/>
      <c r="G269" s="67"/>
      <c r="H269" s="68"/>
      <c r="I269" s="69" t="str">
        <f>IF(ISBLANK(H269),"",INDEX([1]!lookup_projects[#Data], MATCH(H269,[1]!lookup_projects[Title], 0),2))</f>
        <v/>
      </c>
    </row>
    <row r="270" spans="1:9" ht="12.75" x14ac:dyDescent="0.2">
      <c r="A270" s="63">
        <f>YEAR(TimeTable[[#This Row],[Date]])</f>
        <v>1900</v>
      </c>
      <c r="B270" s="63">
        <f>MONTH(TimeTable[[#This Row],[Date]])</f>
        <v>1</v>
      </c>
      <c r="C270" s="63">
        <f>_xlfn.ISOWEEKNUM(TimeTable[[#This Row],[Date]])</f>
        <v>52</v>
      </c>
      <c r="D270" s="64"/>
      <c r="E270" s="65"/>
      <c r="F270" s="66"/>
      <c r="G270" s="67"/>
      <c r="H270" s="68"/>
      <c r="I270" s="69" t="str">
        <f>IF(ISBLANK(H270),"",INDEX([1]!lookup_projects[#Data], MATCH(H270,[1]!lookup_projects[Title], 0),2))</f>
        <v/>
      </c>
    </row>
    <row r="271" spans="1:9" ht="12.75" x14ac:dyDescent="0.2">
      <c r="A271" s="63">
        <f>YEAR(TimeTable[[#This Row],[Date]])</f>
        <v>1900</v>
      </c>
      <c r="B271" s="63">
        <f>MONTH(TimeTable[[#This Row],[Date]])</f>
        <v>1</v>
      </c>
      <c r="C271" s="63">
        <f>_xlfn.ISOWEEKNUM(TimeTable[[#This Row],[Date]])</f>
        <v>52</v>
      </c>
      <c r="D271" s="64"/>
      <c r="E271" s="65"/>
      <c r="F271" s="66"/>
      <c r="G271" s="67"/>
      <c r="H271" s="68"/>
      <c r="I271" s="69" t="str">
        <f>IF(ISBLANK(H271),"",INDEX([1]!lookup_projects[#Data], MATCH(H271,[1]!lookup_projects[Title], 0),2))</f>
        <v/>
      </c>
    </row>
    <row r="272" spans="1:9" ht="12.75" x14ac:dyDescent="0.2">
      <c r="A272" s="63">
        <f>YEAR(TimeTable[[#This Row],[Date]])</f>
        <v>1900</v>
      </c>
      <c r="B272" s="63">
        <f>MONTH(TimeTable[[#This Row],[Date]])</f>
        <v>1</v>
      </c>
      <c r="C272" s="63">
        <f>_xlfn.ISOWEEKNUM(TimeTable[[#This Row],[Date]])</f>
        <v>52</v>
      </c>
      <c r="D272" s="64"/>
      <c r="E272" s="65"/>
      <c r="F272" s="66"/>
      <c r="G272" s="67"/>
      <c r="H272" s="68"/>
      <c r="I272" s="69" t="str">
        <f>IF(ISBLANK(H272),"",INDEX([1]!lookup_projects[#Data], MATCH(H272,[1]!lookup_projects[Title], 0),2))</f>
        <v/>
      </c>
    </row>
    <row r="273" spans="1:9" ht="12.75" x14ac:dyDescent="0.2">
      <c r="A273" s="63">
        <f>YEAR(TimeTable[[#This Row],[Date]])</f>
        <v>1900</v>
      </c>
      <c r="B273" s="63">
        <f>MONTH(TimeTable[[#This Row],[Date]])</f>
        <v>1</v>
      </c>
      <c r="C273" s="63">
        <f>_xlfn.ISOWEEKNUM(TimeTable[[#This Row],[Date]])</f>
        <v>52</v>
      </c>
      <c r="D273" s="64"/>
      <c r="E273" s="65"/>
      <c r="F273" s="66"/>
      <c r="G273" s="67"/>
      <c r="H273" s="68"/>
      <c r="I273" s="69" t="str">
        <f>IF(ISBLANK(H273),"",INDEX([1]!lookup_projects[#Data], MATCH(H273,[1]!lookup_projects[Title], 0),2))</f>
        <v/>
      </c>
    </row>
    <row r="274" spans="1:9" ht="12.75" x14ac:dyDescent="0.2">
      <c r="A274" s="63">
        <f>YEAR(TimeTable[[#This Row],[Date]])</f>
        <v>1900</v>
      </c>
      <c r="B274" s="63">
        <f>MONTH(TimeTable[[#This Row],[Date]])</f>
        <v>1</v>
      </c>
      <c r="C274" s="63">
        <f>_xlfn.ISOWEEKNUM(TimeTable[[#This Row],[Date]])</f>
        <v>52</v>
      </c>
      <c r="D274" s="64"/>
      <c r="E274" s="65"/>
      <c r="F274" s="66"/>
      <c r="G274" s="67"/>
      <c r="H274" s="68"/>
      <c r="I274" s="69" t="str">
        <f>IF(ISBLANK(H274),"",INDEX([1]!lookup_projects[#Data], MATCH(H274,[1]!lookup_projects[Title], 0),2))</f>
        <v/>
      </c>
    </row>
    <row r="275" spans="1:9" ht="12.75" x14ac:dyDescent="0.2">
      <c r="A275" s="63">
        <f>YEAR(TimeTable[[#This Row],[Date]])</f>
        <v>1900</v>
      </c>
      <c r="B275" s="63">
        <f>MONTH(TimeTable[[#This Row],[Date]])</f>
        <v>1</v>
      </c>
      <c r="C275" s="63">
        <f>_xlfn.ISOWEEKNUM(TimeTable[[#This Row],[Date]])</f>
        <v>52</v>
      </c>
      <c r="D275" s="64"/>
      <c r="E275" s="65"/>
      <c r="F275" s="66"/>
      <c r="G275" s="67"/>
      <c r="H275" s="68"/>
      <c r="I275" s="69" t="str">
        <f>IF(ISBLANK(H275),"",INDEX([1]!lookup_projects[#Data], MATCH(H275,[1]!lookup_projects[Title], 0),2))</f>
        <v/>
      </c>
    </row>
    <row r="276" spans="1:9" ht="12.75" x14ac:dyDescent="0.2">
      <c r="A276" s="63">
        <f>YEAR(TimeTable[[#This Row],[Date]])</f>
        <v>1900</v>
      </c>
      <c r="B276" s="63">
        <f>MONTH(TimeTable[[#This Row],[Date]])</f>
        <v>1</v>
      </c>
      <c r="C276" s="63">
        <f>_xlfn.ISOWEEKNUM(TimeTable[[#This Row],[Date]])</f>
        <v>52</v>
      </c>
      <c r="D276" s="64"/>
      <c r="E276" s="65"/>
      <c r="F276" s="66"/>
      <c r="G276" s="67"/>
      <c r="H276" s="68"/>
      <c r="I276" s="69" t="str">
        <f>IF(ISBLANK(H276),"",INDEX([1]!lookup_projects[#Data], MATCH(H276,[1]!lookup_projects[Title], 0),2))</f>
        <v/>
      </c>
    </row>
    <row r="277" spans="1:9" ht="12.75" x14ac:dyDescent="0.2">
      <c r="A277" s="63">
        <f>YEAR(TimeTable[[#This Row],[Date]])</f>
        <v>1900</v>
      </c>
      <c r="B277" s="63">
        <f>MONTH(TimeTable[[#This Row],[Date]])</f>
        <v>1</v>
      </c>
      <c r="C277" s="63">
        <f>_xlfn.ISOWEEKNUM(TimeTable[[#This Row],[Date]])</f>
        <v>52</v>
      </c>
      <c r="D277" s="64"/>
      <c r="E277" s="65"/>
      <c r="F277" s="66"/>
      <c r="G277" s="67"/>
      <c r="H277" s="68"/>
      <c r="I277" s="69" t="str">
        <f>IF(ISBLANK(H277),"",INDEX([1]!lookup_projects[#Data], MATCH(H277,[1]!lookup_projects[Title], 0),2))</f>
        <v/>
      </c>
    </row>
    <row r="278" spans="1:9" ht="12.75" x14ac:dyDescent="0.2">
      <c r="A278" s="63">
        <f>YEAR(TimeTable[[#This Row],[Date]])</f>
        <v>1900</v>
      </c>
      <c r="B278" s="63">
        <f>MONTH(TimeTable[[#This Row],[Date]])</f>
        <v>1</v>
      </c>
      <c r="C278" s="63">
        <f>_xlfn.ISOWEEKNUM(TimeTable[[#This Row],[Date]])</f>
        <v>52</v>
      </c>
      <c r="D278" s="64"/>
      <c r="E278" s="65"/>
      <c r="F278" s="66"/>
      <c r="G278" s="67"/>
      <c r="H278" s="68"/>
      <c r="I278" s="69" t="str">
        <f>IF(ISBLANK(H278),"",INDEX([1]!lookup_projects[#Data], MATCH(H278,[1]!lookup_projects[Title], 0),2))</f>
        <v/>
      </c>
    </row>
    <row r="279" spans="1:9" ht="12.75" x14ac:dyDescent="0.2">
      <c r="A279" s="63">
        <f>YEAR(TimeTable[[#This Row],[Date]])</f>
        <v>1900</v>
      </c>
      <c r="B279" s="63">
        <f>MONTH(TimeTable[[#This Row],[Date]])</f>
        <v>1</v>
      </c>
      <c r="C279" s="63">
        <f>_xlfn.ISOWEEKNUM(TimeTable[[#This Row],[Date]])</f>
        <v>52</v>
      </c>
      <c r="D279" s="64"/>
      <c r="E279" s="65"/>
      <c r="F279" s="66"/>
      <c r="G279" s="67"/>
      <c r="H279" s="68"/>
      <c r="I279" s="69" t="str">
        <f>IF(ISBLANK(H279),"",INDEX([1]!lookup_projects[#Data], MATCH(H279,[1]!lookup_projects[Title], 0),2))</f>
        <v/>
      </c>
    </row>
    <row r="280" spans="1:9" ht="12.75" x14ac:dyDescent="0.2">
      <c r="A280" s="63">
        <f>YEAR(TimeTable[[#This Row],[Date]])</f>
        <v>1900</v>
      </c>
      <c r="B280" s="63">
        <f>MONTH(TimeTable[[#This Row],[Date]])</f>
        <v>1</v>
      </c>
      <c r="C280" s="63">
        <f>_xlfn.ISOWEEKNUM(TimeTable[[#This Row],[Date]])</f>
        <v>52</v>
      </c>
      <c r="D280" s="64"/>
      <c r="E280" s="65"/>
      <c r="F280" s="66"/>
      <c r="G280" s="67"/>
      <c r="H280" s="68"/>
      <c r="I280" s="69" t="str">
        <f>IF(ISBLANK(H280),"",INDEX([1]!lookup_projects[#Data], MATCH(H280,[1]!lookup_projects[Title], 0),2))</f>
        <v/>
      </c>
    </row>
    <row r="281" spans="1:9" ht="12.75" x14ac:dyDescent="0.2">
      <c r="A281" s="63">
        <f>YEAR(TimeTable[[#This Row],[Date]])</f>
        <v>1900</v>
      </c>
      <c r="B281" s="63">
        <f>MONTH(TimeTable[[#This Row],[Date]])</f>
        <v>1</v>
      </c>
      <c r="C281" s="63">
        <f>_xlfn.ISOWEEKNUM(TimeTable[[#This Row],[Date]])</f>
        <v>52</v>
      </c>
      <c r="D281" s="64"/>
      <c r="E281" s="65"/>
      <c r="F281" s="66"/>
      <c r="G281" s="67"/>
      <c r="H281" s="68"/>
      <c r="I281" s="69" t="str">
        <f>IF(ISBLANK(H281),"",INDEX([1]!lookup_projects[#Data], MATCH(H281,[1]!lookup_projects[Title], 0),2))</f>
        <v/>
      </c>
    </row>
    <row r="282" spans="1:9" ht="12.75" x14ac:dyDescent="0.2">
      <c r="A282" s="63">
        <f>YEAR(TimeTable[[#This Row],[Date]])</f>
        <v>1900</v>
      </c>
      <c r="B282" s="63">
        <f>MONTH(TimeTable[[#This Row],[Date]])</f>
        <v>1</v>
      </c>
      <c r="C282" s="63">
        <f>_xlfn.ISOWEEKNUM(TimeTable[[#This Row],[Date]])</f>
        <v>52</v>
      </c>
      <c r="D282" s="64"/>
      <c r="E282" s="65"/>
      <c r="F282" s="66"/>
      <c r="G282" s="67"/>
      <c r="H282" s="68"/>
      <c r="I282" s="69" t="str">
        <f>IF(ISBLANK(H282),"",INDEX([1]!lookup_projects[#Data], MATCH(H282,[1]!lookup_projects[Title], 0),2))</f>
        <v/>
      </c>
    </row>
    <row r="283" spans="1:9" ht="12.75" x14ac:dyDescent="0.2">
      <c r="A283" s="63">
        <f>YEAR(TimeTable[[#This Row],[Date]])</f>
        <v>1900</v>
      </c>
      <c r="B283" s="63">
        <f>MONTH(TimeTable[[#This Row],[Date]])</f>
        <v>1</v>
      </c>
      <c r="C283" s="63">
        <f>_xlfn.ISOWEEKNUM(TimeTable[[#This Row],[Date]])</f>
        <v>52</v>
      </c>
      <c r="D283" s="64"/>
      <c r="E283" s="65"/>
      <c r="F283" s="66"/>
      <c r="G283" s="67"/>
      <c r="H283" s="68"/>
      <c r="I283" s="69" t="str">
        <f>IF(ISBLANK(H283),"",INDEX([1]!lookup_projects[#Data], MATCH(H283,[1]!lookup_projects[Title], 0),2))</f>
        <v/>
      </c>
    </row>
    <row r="284" spans="1:9" ht="12.75" x14ac:dyDescent="0.2">
      <c r="A284" s="63">
        <f>YEAR(TimeTable[[#This Row],[Date]])</f>
        <v>1900</v>
      </c>
      <c r="B284" s="63">
        <f>MONTH(TimeTable[[#This Row],[Date]])</f>
        <v>1</v>
      </c>
      <c r="C284" s="63">
        <f>_xlfn.ISOWEEKNUM(TimeTable[[#This Row],[Date]])</f>
        <v>52</v>
      </c>
      <c r="D284" s="64"/>
      <c r="E284" s="65"/>
      <c r="F284" s="66"/>
      <c r="G284" s="67"/>
      <c r="H284" s="68"/>
      <c r="I284" s="69" t="str">
        <f>IF(ISBLANK(H284),"",INDEX([1]!lookup_projects[#Data], MATCH(H284,[1]!lookup_projects[Title], 0),2))</f>
        <v/>
      </c>
    </row>
    <row r="285" spans="1:9" ht="12.75" x14ac:dyDescent="0.2">
      <c r="A285" s="63">
        <f>YEAR(TimeTable[[#This Row],[Date]])</f>
        <v>1900</v>
      </c>
      <c r="B285" s="63">
        <f>MONTH(TimeTable[[#This Row],[Date]])</f>
        <v>1</v>
      </c>
      <c r="C285" s="63">
        <f>_xlfn.ISOWEEKNUM(TimeTable[[#This Row],[Date]])</f>
        <v>52</v>
      </c>
      <c r="D285" s="64"/>
      <c r="E285" s="65"/>
      <c r="F285" s="66"/>
      <c r="G285" s="67"/>
      <c r="H285" s="68"/>
      <c r="I285" s="69" t="str">
        <f>IF(ISBLANK(H285),"",INDEX([1]!lookup_projects[#Data], MATCH(H285,[1]!lookup_projects[Title], 0),2))</f>
        <v/>
      </c>
    </row>
    <row r="286" spans="1:9" ht="12.75" x14ac:dyDescent="0.2">
      <c r="A286" s="63">
        <f>YEAR(TimeTable[[#This Row],[Date]])</f>
        <v>1900</v>
      </c>
      <c r="B286" s="63">
        <f>MONTH(TimeTable[[#This Row],[Date]])</f>
        <v>1</v>
      </c>
      <c r="C286" s="63">
        <f>_xlfn.ISOWEEKNUM(TimeTable[[#This Row],[Date]])</f>
        <v>52</v>
      </c>
      <c r="D286" s="64"/>
      <c r="E286" s="65"/>
      <c r="F286" s="66"/>
      <c r="G286" s="67"/>
      <c r="H286" s="68"/>
      <c r="I286" s="69" t="str">
        <f>IF(ISBLANK(H286),"",INDEX([1]!lookup_projects[#Data], MATCH(H286,[1]!lookup_projects[Title], 0),2))</f>
        <v/>
      </c>
    </row>
    <row r="287" spans="1:9" ht="12.75" x14ac:dyDescent="0.2">
      <c r="A287" s="63">
        <f>YEAR(TimeTable[[#This Row],[Date]])</f>
        <v>1900</v>
      </c>
      <c r="B287" s="63">
        <f>MONTH(TimeTable[[#This Row],[Date]])</f>
        <v>1</v>
      </c>
      <c r="C287" s="63">
        <f>_xlfn.ISOWEEKNUM(TimeTable[[#This Row],[Date]])</f>
        <v>52</v>
      </c>
      <c r="D287" s="64"/>
      <c r="E287" s="65"/>
      <c r="F287" s="66"/>
      <c r="G287" s="67"/>
      <c r="H287" s="68"/>
      <c r="I287" s="69" t="str">
        <f>IF(ISBLANK(H287),"",INDEX([1]!lookup_projects[#Data], MATCH(H287,[1]!lookup_projects[Title], 0),2))</f>
        <v/>
      </c>
    </row>
    <row r="288" spans="1:9" ht="12.75" x14ac:dyDescent="0.2">
      <c r="A288" s="63">
        <f>YEAR(TimeTable[[#This Row],[Date]])</f>
        <v>1900</v>
      </c>
      <c r="B288" s="63">
        <f>MONTH(TimeTable[[#This Row],[Date]])</f>
        <v>1</v>
      </c>
      <c r="C288" s="63">
        <f>_xlfn.ISOWEEKNUM(TimeTable[[#This Row],[Date]])</f>
        <v>52</v>
      </c>
      <c r="D288" s="64"/>
      <c r="E288" s="65"/>
      <c r="F288" s="66"/>
      <c r="G288" s="67"/>
      <c r="H288" s="68"/>
      <c r="I288" s="69" t="str">
        <f>IF(ISBLANK(H288),"",INDEX([1]!lookup_projects[#Data], MATCH(H288,[1]!lookup_projects[Title], 0),2))</f>
        <v/>
      </c>
    </row>
    <row r="289" spans="1:9" ht="12.75" x14ac:dyDescent="0.2">
      <c r="A289" s="63">
        <f>YEAR(TimeTable[[#This Row],[Date]])</f>
        <v>1900</v>
      </c>
      <c r="B289" s="63">
        <f>MONTH(TimeTable[[#This Row],[Date]])</f>
        <v>1</v>
      </c>
      <c r="C289" s="63">
        <f>_xlfn.ISOWEEKNUM(TimeTable[[#This Row],[Date]])</f>
        <v>52</v>
      </c>
      <c r="D289" s="64"/>
      <c r="E289" s="65"/>
      <c r="F289" s="66"/>
      <c r="G289" s="67"/>
      <c r="H289" s="68"/>
      <c r="I289" s="69" t="str">
        <f>IF(ISBLANK(H289),"",INDEX([1]!lookup_projects[#Data], MATCH(H289,[1]!lookup_projects[Title], 0),2))</f>
        <v/>
      </c>
    </row>
    <row r="290" spans="1:9" ht="12.75" x14ac:dyDescent="0.2">
      <c r="A290" s="63">
        <f>YEAR(TimeTable[[#This Row],[Date]])</f>
        <v>1900</v>
      </c>
      <c r="B290" s="63">
        <f>MONTH(TimeTable[[#This Row],[Date]])</f>
        <v>1</v>
      </c>
      <c r="C290" s="63">
        <f>_xlfn.ISOWEEKNUM(TimeTable[[#This Row],[Date]])</f>
        <v>52</v>
      </c>
      <c r="D290" s="64"/>
      <c r="E290" s="65"/>
      <c r="F290" s="66"/>
      <c r="G290" s="67"/>
      <c r="H290" s="68"/>
      <c r="I290" s="69" t="str">
        <f>IF(ISBLANK(H290),"",INDEX([1]!lookup_projects[#Data], MATCH(H290,[1]!lookup_projects[Title], 0),2))</f>
        <v/>
      </c>
    </row>
    <row r="291" spans="1:9" ht="12.75" x14ac:dyDescent="0.2">
      <c r="A291" s="63">
        <f>YEAR(TimeTable[[#This Row],[Date]])</f>
        <v>1900</v>
      </c>
      <c r="B291" s="63">
        <f>MONTH(TimeTable[[#This Row],[Date]])</f>
        <v>1</v>
      </c>
      <c r="C291" s="63">
        <f>_xlfn.ISOWEEKNUM(TimeTable[[#This Row],[Date]])</f>
        <v>52</v>
      </c>
      <c r="D291" s="64"/>
      <c r="E291" s="65"/>
      <c r="F291" s="66"/>
      <c r="G291" s="67"/>
      <c r="H291" s="68"/>
      <c r="I291" s="69" t="str">
        <f>IF(ISBLANK(H291),"",INDEX([1]!lookup_projects[#Data], MATCH(H291,[1]!lookup_projects[Title], 0),2))</f>
        <v/>
      </c>
    </row>
    <row r="292" spans="1:9" ht="12.75" x14ac:dyDescent="0.2">
      <c r="A292" s="63">
        <f>YEAR(TimeTable[[#This Row],[Date]])</f>
        <v>1900</v>
      </c>
      <c r="B292" s="63">
        <f>MONTH(TimeTable[[#This Row],[Date]])</f>
        <v>1</v>
      </c>
      <c r="C292" s="63">
        <f>_xlfn.ISOWEEKNUM(TimeTable[[#This Row],[Date]])</f>
        <v>52</v>
      </c>
      <c r="D292" s="64"/>
      <c r="E292" s="65"/>
      <c r="F292" s="66"/>
      <c r="G292" s="67"/>
      <c r="H292" s="68"/>
      <c r="I292" s="69" t="str">
        <f>IF(ISBLANK(H292),"",INDEX([1]!lookup_projects[#Data], MATCH(H292,[1]!lookup_projects[Title], 0),2))</f>
        <v/>
      </c>
    </row>
    <row r="293" spans="1:9" ht="12.75" x14ac:dyDescent="0.2">
      <c r="A293" s="63">
        <f>YEAR(TimeTable[[#This Row],[Date]])</f>
        <v>1900</v>
      </c>
      <c r="B293" s="63">
        <f>MONTH(TimeTable[[#This Row],[Date]])</f>
        <v>1</v>
      </c>
      <c r="C293" s="63">
        <f>_xlfn.ISOWEEKNUM(TimeTable[[#This Row],[Date]])</f>
        <v>52</v>
      </c>
      <c r="D293" s="64"/>
      <c r="E293" s="65"/>
      <c r="F293" s="66"/>
      <c r="G293" s="67"/>
      <c r="H293" s="68"/>
      <c r="I293" s="69" t="str">
        <f>IF(ISBLANK(H293),"",INDEX([1]!lookup_projects[#Data], MATCH(H293,[1]!lookup_projects[Title], 0),2))</f>
        <v/>
      </c>
    </row>
    <row r="294" spans="1:9" ht="12.75" x14ac:dyDescent="0.2">
      <c r="A294" s="63">
        <f>YEAR(TimeTable[[#This Row],[Date]])</f>
        <v>1900</v>
      </c>
      <c r="B294" s="63">
        <f>MONTH(TimeTable[[#This Row],[Date]])</f>
        <v>1</v>
      </c>
      <c r="C294" s="63">
        <f>_xlfn.ISOWEEKNUM(TimeTable[[#This Row],[Date]])</f>
        <v>52</v>
      </c>
      <c r="D294" s="64"/>
      <c r="E294" s="65"/>
      <c r="F294" s="66"/>
      <c r="G294" s="67"/>
      <c r="H294" s="68"/>
      <c r="I294" s="69" t="str">
        <f>IF(ISBLANK(H294),"",INDEX([1]!lookup_projects[#Data], MATCH(H294,[1]!lookup_projects[Title], 0),2))</f>
        <v/>
      </c>
    </row>
    <row r="295" spans="1:9" ht="12.75" x14ac:dyDescent="0.2">
      <c r="A295" s="63">
        <f>YEAR(TimeTable[[#This Row],[Date]])</f>
        <v>1900</v>
      </c>
      <c r="B295" s="63">
        <f>MONTH(TimeTable[[#This Row],[Date]])</f>
        <v>1</v>
      </c>
      <c r="C295" s="63">
        <f>_xlfn.ISOWEEKNUM(TimeTable[[#This Row],[Date]])</f>
        <v>52</v>
      </c>
      <c r="D295" s="64"/>
      <c r="E295" s="65"/>
      <c r="F295" s="66"/>
      <c r="G295" s="67"/>
      <c r="H295" s="68"/>
      <c r="I295" s="69" t="str">
        <f>IF(ISBLANK(H295),"",INDEX([1]!lookup_projects[#Data], MATCH(H295,[1]!lookup_projects[Title], 0),2))</f>
        <v/>
      </c>
    </row>
    <row r="296" spans="1:9" ht="12.75" x14ac:dyDescent="0.2">
      <c r="A296" s="63">
        <f>YEAR(TimeTable[[#This Row],[Date]])</f>
        <v>1900</v>
      </c>
      <c r="B296" s="63">
        <f>MONTH(TimeTable[[#This Row],[Date]])</f>
        <v>1</v>
      </c>
      <c r="C296" s="63">
        <f>_xlfn.ISOWEEKNUM(TimeTable[[#This Row],[Date]])</f>
        <v>52</v>
      </c>
      <c r="D296" s="64"/>
      <c r="E296" s="65"/>
      <c r="F296" s="66"/>
      <c r="G296" s="67"/>
      <c r="H296" s="68"/>
      <c r="I296" s="69" t="str">
        <f>IF(ISBLANK(H296),"",INDEX([1]!lookup_projects[#Data], MATCH(H296,[1]!lookup_projects[Title], 0),2))</f>
        <v/>
      </c>
    </row>
    <row r="297" spans="1:9" ht="12.75" x14ac:dyDescent="0.2">
      <c r="A297" s="63">
        <f>YEAR(TimeTable[[#This Row],[Date]])</f>
        <v>1900</v>
      </c>
      <c r="B297" s="63">
        <f>MONTH(TimeTable[[#This Row],[Date]])</f>
        <v>1</v>
      </c>
      <c r="C297" s="63">
        <f>_xlfn.ISOWEEKNUM(TimeTable[[#This Row],[Date]])</f>
        <v>52</v>
      </c>
      <c r="D297" s="64"/>
      <c r="E297" s="65"/>
      <c r="F297" s="66"/>
      <c r="G297" s="67"/>
      <c r="H297" s="68"/>
      <c r="I297" s="69" t="str">
        <f>IF(ISBLANK(H297),"",INDEX([1]!lookup_projects[#Data], MATCH(H297,[1]!lookup_projects[Title], 0),2))</f>
        <v/>
      </c>
    </row>
    <row r="298" spans="1:9" ht="12.75" x14ac:dyDescent="0.2">
      <c r="A298" s="63">
        <f>YEAR(TimeTable[[#This Row],[Date]])</f>
        <v>1900</v>
      </c>
      <c r="B298" s="63">
        <f>MONTH(TimeTable[[#This Row],[Date]])</f>
        <v>1</v>
      </c>
      <c r="C298" s="63">
        <f>_xlfn.ISOWEEKNUM(TimeTable[[#This Row],[Date]])</f>
        <v>52</v>
      </c>
      <c r="D298" s="64"/>
      <c r="E298" s="65"/>
      <c r="F298" s="66"/>
      <c r="G298" s="67"/>
      <c r="H298" s="68"/>
      <c r="I298" s="69" t="str">
        <f>IF(ISBLANK(H298),"",INDEX([1]!lookup_projects[#Data], MATCH(H298,[1]!lookup_projects[Title], 0),2))</f>
        <v/>
      </c>
    </row>
    <row r="299" spans="1:9" ht="12.75" x14ac:dyDescent="0.2">
      <c r="A299" s="63">
        <f>YEAR(TimeTable[[#This Row],[Date]])</f>
        <v>1900</v>
      </c>
      <c r="B299" s="63">
        <f>MONTH(TimeTable[[#This Row],[Date]])</f>
        <v>1</v>
      </c>
      <c r="C299" s="63">
        <f>_xlfn.ISOWEEKNUM(TimeTable[[#This Row],[Date]])</f>
        <v>52</v>
      </c>
      <c r="D299" s="64"/>
      <c r="E299" s="65"/>
      <c r="F299" s="66"/>
      <c r="G299" s="67"/>
      <c r="H299" s="68"/>
      <c r="I299" s="69" t="str">
        <f>IF(ISBLANK(H299),"",INDEX([1]!lookup_projects[#Data], MATCH(H299,[1]!lookup_projects[Title], 0),2))</f>
        <v/>
      </c>
    </row>
    <row r="300" spans="1:9" ht="12.75" x14ac:dyDescent="0.2">
      <c r="A300" s="63">
        <f>YEAR(TimeTable[[#This Row],[Date]])</f>
        <v>1900</v>
      </c>
      <c r="B300" s="63">
        <f>MONTH(TimeTable[[#This Row],[Date]])</f>
        <v>1</v>
      </c>
      <c r="C300" s="63">
        <f>_xlfn.ISOWEEKNUM(TimeTable[[#This Row],[Date]])</f>
        <v>52</v>
      </c>
      <c r="D300" s="64"/>
      <c r="E300" s="65"/>
      <c r="F300" s="66"/>
      <c r="G300" s="67"/>
      <c r="H300" s="68"/>
      <c r="I300" s="69" t="str">
        <f>IF(ISBLANK(H300),"",INDEX([1]!lookup_projects[#Data], MATCH(H300,[1]!lookup_projects[Title], 0),2))</f>
        <v/>
      </c>
    </row>
    <row r="301" spans="1:9" ht="12.75" x14ac:dyDescent="0.2">
      <c r="A301" s="63">
        <f>YEAR(TimeTable[[#This Row],[Date]])</f>
        <v>1900</v>
      </c>
      <c r="B301" s="63">
        <f>MONTH(TimeTable[[#This Row],[Date]])</f>
        <v>1</v>
      </c>
      <c r="C301" s="63">
        <f>_xlfn.ISOWEEKNUM(TimeTable[[#This Row],[Date]])</f>
        <v>52</v>
      </c>
      <c r="D301" s="64"/>
      <c r="E301" s="65"/>
      <c r="F301" s="66"/>
      <c r="G301" s="67"/>
      <c r="H301" s="68"/>
      <c r="I301" s="69" t="str">
        <f>IF(ISBLANK(H301),"",INDEX([1]!lookup_projects[#Data], MATCH(H301,[1]!lookup_projects[Title], 0),2))</f>
        <v/>
      </c>
    </row>
    <row r="302" spans="1:9" ht="12.75" x14ac:dyDescent="0.2">
      <c r="A302" s="63">
        <f>YEAR(TimeTable[[#This Row],[Date]])</f>
        <v>1900</v>
      </c>
      <c r="B302" s="63">
        <f>MONTH(TimeTable[[#This Row],[Date]])</f>
        <v>1</v>
      </c>
      <c r="C302" s="63">
        <f>_xlfn.ISOWEEKNUM(TimeTable[[#This Row],[Date]])</f>
        <v>52</v>
      </c>
      <c r="D302" s="64"/>
      <c r="E302" s="65"/>
      <c r="F302" s="66"/>
      <c r="G302" s="67"/>
      <c r="H302" s="68"/>
      <c r="I302" s="69" t="str">
        <f>IF(ISBLANK(H302),"",INDEX([1]!lookup_projects[#Data], MATCH(H302,[1]!lookup_projects[Title], 0),2))</f>
        <v/>
      </c>
    </row>
    <row r="303" spans="1:9" ht="12.75" x14ac:dyDescent="0.2">
      <c r="A303" s="63">
        <f>YEAR(TimeTable[[#This Row],[Date]])</f>
        <v>1900</v>
      </c>
      <c r="B303" s="63">
        <f>MONTH(TimeTable[[#This Row],[Date]])</f>
        <v>1</v>
      </c>
      <c r="C303" s="63">
        <f>_xlfn.ISOWEEKNUM(TimeTable[[#This Row],[Date]])</f>
        <v>52</v>
      </c>
      <c r="D303" s="64"/>
      <c r="E303" s="65"/>
      <c r="F303" s="66"/>
      <c r="G303" s="67"/>
      <c r="H303" s="68"/>
      <c r="I303" s="69" t="str">
        <f>IF(ISBLANK(H303),"",INDEX([1]!lookup_projects[#Data], MATCH(H303,[1]!lookup_projects[Title], 0),2))</f>
        <v/>
      </c>
    </row>
    <row r="304" spans="1:9" ht="12.75" x14ac:dyDescent="0.2">
      <c r="A304" s="63">
        <f>YEAR(TimeTable[[#This Row],[Date]])</f>
        <v>1900</v>
      </c>
      <c r="B304" s="63">
        <f>MONTH(TimeTable[[#This Row],[Date]])</f>
        <v>1</v>
      </c>
      <c r="C304" s="63">
        <f>_xlfn.ISOWEEKNUM(TimeTable[[#This Row],[Date]])</f>
        <v>52</v>
      </c>
      <c r="D304" s="64"/>
      <c r="E304" s="65"/>
      <c r="F304" s="66"/>
      <c r="G304" s="67"/>
      <c r="H304" s="68"/>
      <c r="I304" s="69" t="str">
        <f>IF(ISBLANK(H304),"",INDEX([1]!lookup_projects[#Data], MATCH(H304,[1]!lookup_projects[Title], 0),2))</f>
        <v/>
      </c>
    </row>
    <row r="305" spans="1:9" ht="12.75" x14ac:dyDescent="0.2">
      <c r="A305" s="63">
        <f>YEAR(TimeTable[[#This Row],[Date]])</f>
        <v>1900</v>
      </c>
      <c r="B305" s="63">
        <f>MONTH(TimeTable[[#This Row],[Date]])</f>
        <v>1</v>
      </c>
      <c r="C305" s="63">
        <f>_xlfn.ISOWEEKNUM(TimeTable[[#This Row],[Date]])</f>
        <v>52</v>
      </c>
      <c r="D305" s="64"/>
      <c r="E305" s="65"/>
      <c r="F305" s="66"/>
      <c r="G305" s="67"/>
      <c r="H305" s="68"/>
      <c r="I305" s="69" t="str">
        <f>IF(ISBLANK(H305),"",INDEX([1]!lookup_projects[#Data], MATCH(H305,[1]!lookup_projects[Title], 0),2))</f>
        <v/>
      </c>
    </row>
    <row r="306" spans="1:9" ht="12.75" x14ac:dyDescent="0.2">
      <c r="A306" s="63">
        <f>YEAR(TimeTable[[#This Row],[Date]])</f>
        <v>1900</v>
      </c>
      <c r="B306" s="63">
        <f>MONTH(TimeTable[[#This Row],[Date]])</f>
        <v>1</v>
      </c>
      <c r="C306" s="63">
        <f>_xlfn.ISOWEEKNUM(TimeTable[[#This Row],[Date]])</f>
        <v>52</v>
      </c>
      <c r="D306" s="64"/>
      <c r="E306" s="65"/>
      <c r="F306" s="66"/>
      <c r="G306" s="67"/>
      <c r="H306" s="68"/>
      <c r="I306" s="69" t="str">
        <f>IF(ISBLANK(H306),"",INDEX([1]!lookup_projects[#Data], MATCH(H306,[1]!lookup_projects[Title], 0),2))</f>
        <v/>
      </c>
    </row>
    <row r="307" spans="1:9" ht="12.75" x14ac:dyDescent="0.2">
      <c r="A307" s="63">
        <f>YEAR(TimeTable[[#This Row],[Date]])</f>
        <v>1900</v>
      </c>
      <c r="B307" s="63">
        <f>MONTH(TimeTable[[#This Row],[Date]])</f>
        <v>1</v>
      </c>
      <c r="C307" s="63">
        <f>_xlfn.ISOWEEKNUM(TimeTable[[#This Row],[Date]])</f>
        <v>52</v>
      </c>
      <c r="D307" s="64"/>
      <c r="E307" s="65"/>
      <c r="F307" s="66"/>
      <c r="G307" s="67"/>
      <c r="H307" s="68"/>
      <c r="I307" s="69" t="str">
        <f>IF(ISBLANK(H307),"",INDEX([1]!lookup_projects[#Data], MATCH(H307,[1]!lookup_projects[Title], 0),2))</f>
        <v/>
      </c>
    </row>
    <row r="308" spans="1:9" ht="12.75" x14ac:dyDescent="0.2">
      <c r="A308" s="63">
        <f>YEAR(TimeTable[[#This Row],[Date]])</f>
        <v>1900</v>
      </c>
      <c r="B308" s="63">
        <f>MONTH(TimeTable[[#This Row],[Date]])</f>
        <v>1</v>
      </c>
      <c r="C308" s="63">
        <f>_xlfn.ISOWEEKNUM(TimeTable[[#This Row],[Date]])</f>
        <v>52</v>
      </c>
      <c r="D308" s="64"/>
      <c r="E308" s="65"/>
      <c r="F308" s="66"/>
      <c r="G308" s="67"/>
      <c r="H308" s="68"/>
      <c r="I308" s="69" t="str">
        <f>IF(ISBLANK(H308),"",INDEX([1]!lookup_projects[#Data], MATCH(H308,[1]!lookup_projects[Title], 0),2))</f>
        <v/>
      </c>
    </row>
    <row r="309" spans="1:9" ht="12.75" x14ac:dyDescent="0.2">
      <c r="A309" s="63">
        <f>YEAR(TimeTable[[#This Row],[Date]])</f>
        <v>1900</v>
      </c>
      <c r="B309" s="63">
        <f>MONTH(TimeTable[[#This Row],[Date]])</f>
        <v>1</v>
      </c>
      <c r="C309" s="63">
        <f>_xlfn.ISOWEEKNUM(TimeTable[[#This Row],[Date]])</f>
        <v>52</v>
      </c>
      <c r="D309" s="64"/>
      <c r="E309" s="65"/>
      <c r="F309" s="66"/>
      <c r="G309" s="67"/>
      <c r="H309" s="68"/>
      <c r="I309" s="69" t="str">
        <f>IF(ISBLANK(H309),"",INDEX([1]!lookup_projects[#Data], MATCH(H309,[1]!lookup_projects[Title], 0),2))</f>
        <v/>
      </c>
    </row>
    <row r="310" spans="1:9" ht="12.75" x14ac:dyDescent="0.2">
      <c r="A310" s="63">
        <f>YEAR(TimeTable[[#This Row],[Date]])</f>
        <v>1900</v>
      </c>
      <c r="B310" s="63">
        <f>MONTH(TimeTable[[#This Row],[Date]])</f>
        <v>1</v>
      </c>
      <c r="C310" s="63">
        <f>_xlfn.ISOWEEKNUM(TimeTable[[#This Row],[Date]])</f>
        <v>52</v>
      </c>
      <c r="D310" s="64"/>
      <c r="E310" s="65"/>
      <c r="F310" s="66"/>
      <c r="G310" s="67"/>
      <c r="H310" s="68"/>
      <c r="I310" s="69" t="str">
        <f>IF(ISBLANK(H310),"",INDEX([1]!lookup_projects[#Data], MATCH(H310,[1]!lookup_projects[Title], 0),2))</f>
        <v/>
      </c>
    </row>
    <row r="311" spans="1:9" ht="12.75" x14ac:dyDescent="0.2">
      <c r="A311" s="63">
        <f>YEAR(TimeTable[[#This Row],[Date]])</f>
        <v>1900</v>
      </c>
      <c r="B311" s="63">
        <f>MONTH(TimeTable[[#This Row],[Date]])</f>
        <v>1</v>
      </c>
      <c r="C311" s="63">
        <f>_xlfn.ISOWEEKNUM(TimeTable[[#This Row],[Date]])</f>
        <v>52</v>
      </c>
      <c r="D311" s="64"/>
      <c r="E311" s="65"/>
      <c r="F311" s="66"/>
      <c r="G311" s="67"/>
      <c r="H311" s="68"/>
      <c r="I311" s="69" t="str">
        <f>IF(ISBLANK(H311),"",INDEX([1]!lookup_projects[#Data], MATCH(H311,[1]!lookup_projects[Title], 0),2))</f>
        <v/>
      </c>
    </row>
    <row r="312" spans="1:9" ht="12.75" x14ac:dyDescent="0.2">
      <c r="A312" s="63">
        <f>YEAR(TimeTable[[#This Row],[Date]])</f>
        <v>1900</v>
      </c>
      <c r="B312" s="63">
        <f>MONTH(TimeTable[[#This Row],[Date]])</f>
        <v>1</v>
      </c>
      <c r="C312" s="63">
        <f>_xlfn.ISOWEEKNUM(TimeTable[[#This Row],[Date]])</f>
        <v>52</v>
      </c>
      <c r="D312" s="64"/>
      <c r="E312" s="65"/>
      <c r="F312" s="66"/>
      <c r="G312" s="67"/>
      <c r="H312" s="68"/>
      <c r="I312" s="69" t="str">
        <f>IF(ISBLANK(H312),"",INDEX([1]!lookup_projects[#Data], MATCH(H312,[1]!lookup_projects[Title], 0),2))</f>
        <v/>
      </c>
    </row>
    <row r="313" spans="1:9" ht="12.75" x14ac:dyDescent="0.2">
      <c r="A313" s="63">
        <f>YEAR(TimeTable[[#This Row],[Date]])</f>
        <v>1900</v>
      </c>
      <c r="B313" s="63">
        <f>MONTH(TimeTable[[#This Row],[Date]])</f>
        <v>1</v>
      </c>
      <c r="C313" s="63">
        <f>_xlfn.ISOWEEKNUM(TimeTable[[#This Row],[Date]])</f>
        <v>52</v>
      </c>
      <c r="D313" s="64"/>
      <c r="E313" s="65"/>
      <c r="F313" s="66"/>
      <c r="G313" s="67"/>
      <c r="H313" s="68"/>
      <c r="I313" s="69" t="str">
        <f>IF(ISBLANK(H313),"",INDEX([1]!lookup_projects[#Data], MATCH(H313,[1]!lookup_projects[Title], 0),2))</f>
        <v/>
      </c>
    </row>
    <row r="314" spans="1:9" ht="12.75" x14ac:dyDescent="0.2">
      <c r="A314" s="63">
        <f>YEAR(TimeTable[[#This Row],[Date]])</f>
        <v>1900</v>
      </c>
      <c r="B314" s="63">
        <f>MONTH(TimeTable[[#This Row],[Date]])</f>
        <v>1</v>
      </c>
      <c r="C314" s="63">
        <f>_xlfn.ISOWEEKNUM(TimeTable[[#This Row],[Date]])</f>
        <v>52</v>
      </c>
      <c r="D314" s="64"/>
      <c r="E314" s="65"/>
      <c r="F314" s="66"/>
      <c r="G314" s="67"/>
      <c r="H314" s="68"/>
      <c r="I314" s="69" t="str">
        <f>IF(ISBLANK(H314),"",INDEX([1]!lookup_projects[#Data], MATCH(H314,[1]!lookup_projects[Title], 0),2))</f>
        <v/>
      </c>
    </row>
    <row r="315" spans="1:9" ht="12.75" x14ac:dyDescent="0.2">
      <c r="A315" s="63">
        <f>YEAR(TimeTable[[#This Row],[Date]])</f>
        <v>1900</v>
      </c>
      <c r="B315" s="63">
        <f>MONTH(TimeTable[[#This Row],[Date]])</f>
        <v>1</v>
      </c>
      <c r="C315" s="63">
        <f>_xlfn.ISOWEEKNUM(TimeTable[[#This Row],[Date]])</f>
        <v>52</v>
      </c>
      <c r="D315" s="64"/>
      <c r="E315" s="65"/>
      <c r="F315" s="66"/>
      <c r="G315" s="67"/>
      <c r="H315" s="68"/>
      <c r="I315" s="69" t="str">
        <f>IF(ISBLANK(H315),"",INDEX([1]!lookup_projects[#Data], MATCH(H315,[1]!lookup_projects[Title], 0),2))</f>
        <v/>
      </c>
    </row>
    <row r="316" spans="1:9" ht="12.75" x14ac:dyDescent="0.2">
      <c r="A316" s="63">
        <f>YEAR(TimeTable[[#This Row],[Date]])</f>
        <v>1900</v>
      </c>
      <c r="B316" s="63">
        <f>MONTH(TimeTable[[#This Row],[Date]])</f>
        <v>1</v>
      </c>
      <c r="C316" s="63">
        <f>_xlfn.ISOWEEKNUM(TimeTable[[#This Row],[Date]])</f>
        <v>52</v>
      </c>
      <c r="D316" s="64"/>
      <c r="E316" s="65"/>
      <c r="F316" s="66"/>
      <c r="G316" s="67"/>
      <c r="H316" s="68"/>
      <c r="I316" s="69" t="str">
        <f>IF(ISBLANK(H316),"",INDEX([1]!lookup_projects[#Data], MATCH(H316,[1]!lookup_projects[Title], 0),2))</f>
        <v/>
      </c>
    </row>
    <row r="317" spans="1:9" ht="12.75" x14ac:dyDescent="0.2">
      <c r="A317" s="63">
        <f>YEAR(TimeTable[[#This Row],[Date]])</f>
        <v>1900</v>
      </c>
      <c r="B317" s="63">
        <f>MONTH(TimeTable[[#This Row],[Date]])</f>
        <v>1</v>
      </c>
      <c r="C317" s="63">
        <f>_xlfn.ISOWEEKNUM(TimeTable[[#This Row],[Date]])</f>
        <v>52</v>
      </c>
      <c r="D317" s="64"/>
      <c r="E317" s="65"/>
      <c r="F317" s="66"/>
      <c r="G317" s="67"/>
      <c r="H317" s="68"/>
      <c r="I317" s="69" t="str">
        <f>IF(ISBLANK(H317),"",INDEX([1]!lookup_projects[#Data], MATCH(H317,[1]!lookup_projects[Title], 0),2))</f>
        <v/>
      </c>
    </row>
    <row r="318" spans="1:9" ht="12.75" x14ac:dyDescent="0.2">
      <c r="A318" s="63">
        <f>YEAR(TimeTable[[#This Row],[Date]])</f>
        <v>1900</v>
      </c>
      <c r="B318" s="63">
        <f>MONTH(TimeTable[[#This Row],[Date]])</f>
        <v>1</v>
      </c>
      <c r="C318" s="63">
        <f>_xlfn.ISOWEEKNUM(TimeTable[[#This Row],[Date]])</f>
        <v>52</v>
      </c>
      <c r="D318" s="64"/>
      <c r="E318" s="65"/>
      <c r="F318" s="66"/>
      <c r="G318" s="67"/>
      <c r="H318" s="68"/>
      <c r="I318" s="69" t="str">
        <f>IF(ISBLANK(H318),"",INDEX([1]!lookup_projects[#Data], MATCH(H318,[1]!lookup_projects[Title], 0),2))</f>
        <v/>
      </c>
    </row>
    <row r="319" spans="1:9" ht="12.75" x14ac:dyDescent="0.2">
      <c r="A319" s="63">
        <f>YEAR(TimeTable[[#This Row],[Date]])</f>
        <v>1900</v>
      </c>
      <c r="B319" s="63">
        <f>MONTH(TimeTable[[#This Row],[Date]])</f>
        <v>1</v>
      </c>
      <c r="C319" s="63">
        <f>_xlfn.ISOWEEKNUM(TimeTable[[#This Row],[Date]])</f>
        <v>52</v>
      </c>
      <c r="D319" s="64"/>
      <c r="E319" s="65"/>
      <c r="F319" s="66"/>
      <c r="G319" s="67"/>
      <c r="H319" s="68"/>
      <c r="I319" s="69" t="str">
        <f>IF(ISBLANK(H319),"",INDEX([1]!lookup_projects[#Data], MATCH(H319,[1]!lookup_projects[Title], 0),2))</f>
        <v/>
      </c>
    </row>
    <row r="320" spans="1:9" ht="12.75" x14ac:dyDescent="0.2">
      <c r="A320" s="63">
        <f>YEAR(TimeTable[[#This Row],[Date]])</f>
        <v>1900</v>
      </c>
      <c r="B320" s="63">
        <f>MONTH(TimeTable[[#This Row],[Date]])</f>
        <v>1</v>
      </c>
      <c r="C320" s="63">
        <f>_xlfn.ISOWEEKNUM(TimeTable[[#This Row],[Date]])</f>
        <v>52</v>
      </c>
      <c r="D320" s="64"/>
      <c r="E320" s="65"/>
      <c r="F320" s="66"/>
      <c r="G320" s="67"/>
      <c r="H320" s="68"/>
      <c r="I320" s="69" t="str">
        <f>IF(ISBLANK(H320),"",INDEX([1]!lookup_projects[#Data], MATCH(H320,[1]!lookup_projects[Title], 0),2))</f>
        <v/>
      </c>
    </row>
    <row r="321" spans="1:9" ht="12.75" x14ac:dyDescent="0.2">
      <c r="A321" s="63">
        <f>YEAR(TimeTable[[#This Row],[Date]])</f>
        <v>1900</v>
      </c>
      <c r="B321" s="63">
        <f>MONTH(TimeTable[[#This Row],[Date]])</f>
        <v>1</v>
      </c>
      <c r="C321" s="63">
        <f>_xlfn.ISOWEEKNUM(TimeTable[[#This Row],[Date]])</f>
        <v>52</v>
      </c>
      <c r="D321" s="64"/>
      <c r="E321" s="65"/>
      <c r="F321" s="66"/>
      <c r="G321" s="67"/>
      <c r="H321" s="68"/>
      <c r="I321" s="69" t="str">
        <f>IF(ISBLANK(H321),"",INDEX([1]!lookup_projects[#Data], MATCH(H321,[1]!lookup_projects[Title], 0),2))</f>
        <v/>
      </c>
    </row>
    <row r="322" spans="1:9" ht="12.75" x14ac:dyDescent="0.2">
      <c r="A322" s="63">
        <f>YEAR(TimeTable[[#This Row],[Date]])</f>
        <v>1900</v>
      </c>
      <c r="B322" s="63">
        <f>MONTH(TimeTable[[#This Row],[Date]])</f>
        <v>1</v>
      </c>
      <c r="C322" s="63">
        <f>_xlfn.ISOWEEKNUM(TimeTable[[#This Row],[Date]])</f>
        <v>52</v>
      </c>
      <c r="D322" s="64"/>
      <c r="E322" s="65"/>
      <c r="F322" s="66"/>
      <c r="G322" s="67"/>
      <c r="H322" s="68"/>
      <c r="I322" s="69" t="str">
        <f>IF(ISBLANK(H322),"",INDEX([1]!lookup_projects[#Data], MATCH(H322,[1]!lookup_projects[Title], 0),2))</f>
        <v/>
      </c>
    </row>
    <row r="323" spans="1:9" ht="12.75" x14ac:dyDescent="0.2">
      <c r="A323" s="63">
        <f>YEAR(TimeTable[[#This Row],[Date]])</f>
        <v>1900</v>
      </c>
      <c r="B323" s="63">
        <f>MONTH(TimeTable[[#This Row],[Date]])</f>
        <v>1</v>
      </c>
      <c r="C323" s="63">
        <f>_xlfn.ISOWEEKNUM(TimeTable[[#This Row],[Date]])</f>
        <v>52</v>
      </c>
      <c r="D323" s="64"/>
      <c r="E323" s="65"/>
      <c r="F323" s="66"/>
      <c r="G323" s="67"/>
      <c r="H323" s="68"/>
      <c r="I323" s="69" t="str">
        <f>IF(ISBLANK(H323),"",INDEX([1]!lookup_projects[#Data], MATCH(H323,[1]!lookup_projects[Title], 0),2))</f>
        <v/>
      </c>
    </row>
    <row r="324" spans="1:9" ht="12.75" x14ac:dyDescent="0.2">
      <c r="A324" s="63">
        <f>YEAR(TimeTable[[#This Row],[Date]])</f>
        <v>1900</v>
      </c>
      <c r="B324" s="63">
        <f>MONTH(TimeTable[[#This Row],[Date]])</f>
        <v>1</v>
      </c>
      <c r="C324" s="63">
        <f>_xlfn.ISOWEEKNUM(TimeTable[[#This Row],[Date]])</f>
        <v>52</v>
      </c>
      <c r="D324" s="64"/>
      <c r="E324" s="65"/>
      <c r="F324" s="66"/>
      <c r="G324" s="67"/>
      <c r="H324" s="68"/>
      <c r="I324" s="69" t="str">
        <f>IF(ISBLANK(H324),"",INDEX([1]!lookup_projects[#Data], MATCH(H324,[1]!lookup_projects[Title], 0),2))</f>
        <v/>
      </c>
    </row>
    <row r="325" spans="1:9" ht="12.75" x14ac:dyDescent="0.2">
      <c r="A325" s="63">
        <f>YEAR(TimeTable[[#This Row],[Date]])</f>
        <v>1900</v>
      </c>
      <c r="B325" s="63">
        <f>MONTH(TimeTable[[#This Row],[Date]])</f>
        <v>1</v>
      </c>
      <c r="C325" s="63">
        <f>_xlfn.ISOWEEKNUM(TimeTable[[#This Row],[Date]])</f>
        <v>52</v>
      </c>
      <c r="D325" s="64"/>
      <c r="E325" s="65"/>
      <c r="F325" s="66"/>
      <c r="G325" s="67"/>
      <c r="H325" s="68"/>
      <c r="I325" s="69" t="str">
        <f>IF(ISBLANK(H325),"",INDEX([1]!lookup_projects[#Data], MATCH(H325,[1]!lookup_projects[Title], 0),2))</f>
        <v/>
      </c>
    </row>
    <row r="326" spans="1:9" ht="12.75" x14ac:dyDescent="0.2">
      <c r="A326" s="63">
        <f>YEAR(TimeTable[[#This Row],[Date]])</f>
        <v>1900</v>
      </c>
      <c r="B326" s="63">
        <f>MONTH(TimeTable[[#This Row],[Date]])</f>
        <v>1</v>
      </c>
      <c r="C326" s="63">
        <f>_xlfn.ISOWEEKNUM(TimeTable[[#This Row],[Date]])</f>
        <v>52</v>
      </c>
      <c r="D326" s="64"/>
      <c r="E326" s="65"/>
      <c r="F326" s="66"/>
      <c r="G326" s="67"/>
      <c r="H326" s="68"/>
      <c r="I326" s="69" t="str">
        <f>IF(ISBLANK(H326),"",INDEX([1]!lookup_projects[#Data], MATCH(H326,[1]!lookup_projects[Title], 0),2))</f>
        <v/>
      </c>
    </row>
    <row r="327" spans="1:9" ht="12.75" x14ac:dyDescent="0.2">
      <c r="A327" s="63">
        <f>YEAR(TimeTable[[#This Row],[Date]])</f>
        <v>1900</v>
      </c>
      <c r="B327" s="63">
        <f>MONTH(TimeTable[[#This Row],[Date]])</f>
        <v>1</v>
      </c>
      <c r="C327" s="63">
        <f>_xlfn.ISOWEEKNUM(TimeTable[[#This Row],[Date]])</f>
        <v>52</v>
      </c>
      <c r="D327" s="64"/>
      <c r="E327" s="65"/>
      <c r="F327" s="66"/>
      <c r="G327" s="67"/>
      <c r="H327" s="68"/>
      <c r="I327" s="69" t="str">
        <f>IF(ISBLANK(H327),"",INDEX([1]!lookup_projects[#Data], MATCH(H327,[1]!lookup_projects[Title], 0),2))</f>
        <v/>
      </c>
    </row>
    <row r="328" spans="1:9" ht="12.75" x14ac:dyDescent="0.2">
      <c r="A328" s="63">
        <f>YEAR(TimeTable[[#This Row],[Date]])</f>
        <v>1900</v>
      </c>
      <c r="B328" s="63">
        <f>MONTH(TimeTable[[#This Row],[Date]])</f>
        <v>1</v>
      </c>
      <c r="C328" s="63">
        <f>_xlfn.ISOWEEKNUM(TimeTable[[#This Row],[Date]])</f>
        <v>52</v>
      </c>
      <c r="D328" s="64"/>
      <c r="E328" s="65"/>
      <c r="F328" s="66"/>
      <c r="G328" s="67"/>
      <c r="H328" s="68"/>
      <c r="I328" s="69" t="str">
        <f>IF(ISBLANK(H328),"",INDEX([1]!lookup_projects[#Data], MATCH(H328,[1]!lookup_projects[Title], 0),2))</f>
        <v/>
      </c>
    </row>
    <row r="329" spans="1:9" ht="12.75" x14ac:dyDescent="0.2">
      <c r="A329" s="63">
        <f>YEAR(TimeTable[[#This Row],[Date]])</f>
        <v>1900</v>
      </c>
      <c r="B329" s="63">
        <f>MONTH(TimeTable[[#This Row],[Date]])</f>
        <v>1</v>
      </c>
      <c r="C329" s="63">
        <f>_xlfn.ISOWEEKNUM(TimeTable[[#This Row],[Date]])</f>
        <v>52</v>
      </c>
      <c r="D329" s="64"/>
      <c r="E329" s="65"/>
      <c r="F329" s="66"/>
      <c r="G329" s="67"/>
      <c r="H329" s="68"/>
      <c r="I329" s="69" t="str">
        <f>IF(ISBLANK(H329),"",INDEX([1]!lookup_projects[#Data], MATCH(H329,[1]!lookup_projects[Title], 0),2))</f>
        <v/>
      </c>
    </row>
    <row r="330" spans="1:9" ht="12.75" x14ac:dyDescent="0.2">
      <c r="A330" s="63">
        <f>YEAR(TimeTable[[#This Row],[Date]])</f>
        <v>1900</v>
      </c>
      <c r="B330" s="63">
        <f>MONTH(TimeTable[[#This Row],[Date]])</f>
        <v>1</v>
      </c>
      <c r="C330" s="63">
        <f>_xlfn.ISOWEEKNUM(TimeTable[[#This Row],[Date]])</f>
        <v>52</v>
      </c>
      <c r="D330" s="64"/>
      <c r="E330" s="65"/>
      <c r="F330" s="66"/>
      <c r="G330" s="67"/>
      <c r="H330" s="68"/>
      <c r="I330" s="69" t="str">
        <f>IF(ISBLANK(H330),"",INDEX([1]!lookup_projects[#Data], MATCH(H330,[1]!lookup_projects[Title], 0),2))</f>
        <v/>
      </c>
    </row>
    <row r="331" spans="1:9" ht="12.75" x14ac:dyDescent="0.2">
      <c r="A331" s="63">
        <f>YEAR(TimeTable[[#This Row],[Date]])</f>
        <v>1900</v>
      </c>
      <c r="B331" s="63">
        <f>MONTH(TimeTable[[#This Row],[Date]])</f>
        <v>1</v>
      </c>
      <c r="C331" s="63">
        <f>_xlfn.ISOWEEKNUM(TimeTable[[#This Row],[Date]])</f>
        <v>52</v>
      </c>
      <c r="D331" s="64"/>
      <c r="E331" s="65"/>
      <c r="F331" s="66"/>
      <c r="G331" s="67"/>
      <c r="H331" s="68"/>
      <c r="I331" s="69" t="str">
        <f>IF(ISBLANK(H331),"",INDEX([1]!lookup_projects[#Data], MATCH(H331,[1]!lookup_projects[Title], 0),2))</f>
        <v/>
      </c>
    </row>
    <row r="332" spans="1:9" ht="12.75" x14ac:dyDescent="0.2">
      <c r="A332" s="63">
        <f>YEAR(TimeTable[[#This Row],[Date]])</f>
        <v>1900</v>
      </c>
      <c r="B332" s="63">
        <f>MONTH(TimeTable[[#This Row],[Date]])</f>
        <v>1</v>
      </c>
      <c r="C332" s="63">
        <f>_xlfn.ISOWEEKNUM(TimeTable[[#This Row],[Date]])</f>
        <v>52</v>
      </c>
      <c r="D332" s="64"/>
      <c r="E332" s="65"/>
      <c r="F332" s="66"/>
      <c r="G332" s="67"/>
      <c r="H332" s="68"/>
      <c r="I332" s="69" t="str">
        <f>IF(ISBLANK(H332),"",INDEX([1]!lookup_projects[#Data], MATCH(H332,[1]!lookup_projects[Title], 0),2))</f>
        <v/>
      </c>
    </row>
    <row r="333" spans="1:9" ht="12.75" x14ac:dyDescent="0.2">
      <c r="A333" s="63">
        <f>YEAR(TimeTable[[#This Row],[Date]])</f>
        <v>1900</v>
      </c>
      <c r="B333" s="63">
        <f>MONTH(TimeTable[[#This Row],[Date]])</f>
        <v>1</v>
      </c>
      <c r="C333" s="63">
        <f>_xlfn.ISOWEEKNUM(TimeTable[[#This Row],[Date]])</f>
        <v>52</v>
      </c>
      <c r="D333" s="64"/>
      <c r="E333" s="65"/>
      <c r="F333" s="66"/>
      <c r="G333" s="67"/>
      <c r="H333" s="68"/>
      <c r="I333" s="69" t="str">
        <f>IF(ISBLANK(H333),"",INDEX([1]!lookup_projects[#Data], MATCH(H333,[1]!lookup_projects[Title], 0),2))</f>
        <v/>
      </c>
    </row>
    <row r="334" spans="1:9" ht="12.75" x14ac:dyDescent="0.2">
      <c r="A334" s="63">
        <f>YEAR(TimeTable[[#This Row],[Date]])</f>
        <v>1900</v>
      </c>
      <c r="B334" s="63">
        <f>MONTH(TimeTable[[#This Row],[Date]])</f>
        <v>1</v>
      </c>
      <c r="C334" s="63">
        <f>_xlfn.ISOWEEKNUM(TimeTable[[#This Row],[Date]])</f>
        <v>52</v>
      </c>
      <c r="D334" s="64"/>
      <c r="E334" s="65"/>
      <c r="F334" s="66"/>
      <c r="G334" s="67"/>
      <c r="H334" s="68"/>
      <c r="I334" s="69" t="str">
        <f>IF(ISBLANK(H334),"",INDEX([1]!lookup_projects[#Data], MATCH(H334,[1]!lookup_projects[Title], 0),2))</f>
        <v/>
      </c>
    </row>
    <row r="335" spans="1:9" ht="12.75" x14ac:dyDescent="0.2">
      <c r="A335" s="63">
        <f>YEAR(TimeTable[[#This Row],[Date]])</f>
        <v>1900</v>
      </c>
      <c r="B335" s="63">
        <f>MONTH(TimeTable[[#This Row],[Date]])</f>
        <v>1</v>
      </c>
      <c r="C335" s="63">
        <f>_xlfn.ISOWEEKNUM(TimeTable[[#This Row],[Date]])</f>
        <v>52</v>
      </c>
      <c r="D335" s="64"/>
      <c r="E335" s="65"/>
      <c r="F335" s="66"/>
      <c r="G335" s="67"/>
      <c r="H335" s="68"/>
      <c r="I335" s="69" t="str">
        <f>IF(ISBLANK(H335),"",INDEX([1]!lookup_projects[#Data], MATCH(H335,[1]!lookup_projects[Title], 0),2))</f>
        <v/>
      </c>
    </row>
    <row r="336" spans="1:9" ht="12.75" x14ac:dyDescent="0.2">
      <c r="A336" s="63">
        <f>YEAR(TimeTable[[#This Row],[Date]])</f>
        <v>1900</v>
      </c>
      <c r="B336" s="63">
        <f>MONTH(TimeTable[[#This Row],[Date]])</f>
        <v>1</v>
      </c>
      <c r="C336" s="63">
        <f>_xlfn.ISOWEEKNUM(TimeTable[[#This Row],[Date]])</f>
        <v>52</v>
      </c>
      <c r="D336" s="64"/>
      <c r="E336" s="65"/>
      <c r="F336" s="66"/>
      <c r="G336" s="67"/>
      <c r="H336" s="68"/>
      <c r="I336" s="69" t="str">
        <f>IF(ISBLANK(H336),"",INDEX([1]!lookup_projects[#Data], MATCH(H336,[1]!lookup_projects[Title], 0),2))</f>
        <v/>
      </c>
    </row>
    <row r="337" spans="1:9" ht="12.75" x14ac:dyDescent="0.2">
      <c r="A337" s="63">
        <f>YEAR(TimeTable[[#This Row],[Date]])</f>
        <v>1900</v>
      </c>
      <c r="B337" s="63">
        <f>MONTH(TimeTable[[#This Row],[Date]])</f>
        <v>1</v>
      </c>
      <c r="C337" s="63">
        <f>_xlfn.ISOWEEKNUM(TimeTable[[#This Row],[Date]])</f>
        <v>52</v>
      </c>
      <c r="D337" s="64"/>
      <c r="E337" s="65"/>
      <c r="F337" s="66"/>
      <c r="G337" s="67"/>
      <c r="H337" s="68"/>
      <c r="I337" s="69" t="str">
        <f>IF(ISBLANK(H337),"",INDEX([1]!lookup_projects[#Data], MATCH(H337,[1]!lookup_projects[Title], 0),2))</f>
        <v/>
      </c>
    </row>
    <row r="338" spans="1:9" ht="12.75" x14ac:dyDescent="0.2">
      <c r="A338" s="63">
        <f>YEAR(TimeTable[[#This Row],[Date]])</f>
        <v>1900</v>
      </c>
      <c r="B338" s="63">
        <f>MONTH(TimeTable[[#This Row],[Date]])</f>
        <v>1</v>
      </c>
      <c r="C338" s="63">
        <f>_xlfn.ISOWEEKNUM(TimeTable[[#This Row],[Date]])</f>
        <v>52</v>
      </c>
      <c r="D338" s="64"/>
      <c r="E338" s="65"/>
      <c r="F338" s="66"/>
      <c r="G338" s="67"/>
      <c r="H338" s="68"/>
      <c r="I338" s="69" t="str">
        <f>IF(ISBLANK(H338),"",INDEX([1]!lookup_projects[#Data], MATCH(H338,[1]!lookup_projects[Title], 0),2))</f>
        <v/>
      </c>
    </row>
    <row r="339" spans="1:9" ht="12.75" x14ac:dyDescent="0.2">
      <c r="A339" s="63">
        <f>YEAR(TimeTable[[#This Row],[Date]])</f>
        <v>1900</v>
      </c>
      <c r="B339" s="63">
        <f>MONTH(TimeTable[[#This Row],[Date]])</f>
        <v>1</v>
      </c>
      <c r="C339" s="63">
        <f>_xlfn.ISOWEEKNUM(TimeTable[[#This Row],[Date]])</f>
        <v>52</v>
      </c>
      <c r="D339" s="64"/>
      <c r="E339" s="65"/>
      <c r="F339" s="66"/>
      <c r="G339" s="67"/>
      <c r="H339" s="68"/>
      <c r="I339" s="69" t="str">
        <f>IF(ISBLANK(H339),"",INDEX([1]!lookup_projects[#Data], MATCH(H339,[1]!lookup_projects[Title], 0),2))</f>
        <v/>
      </c>
    </row>
    <row r="340" spans="1:9" ht="12.75" x14ac:dyDescent="0.2">
      <c r="A340" s="63">
        <f>YEAR(TimeTable[[#This Row],[Date]])</f>
        <v>1900</v>
      </c>
      <c r="B340" s="63">
        <f>MONTH(TimeTable[[#This Row],[Date]])</f>
        <v>1</v>
      </c>
      <c r="C340" s="63">
        <f>_xlfn.ISOWEEKNUM(TimeTable[[#This Row],[Date]])</f>
        <v>52</v>
      </c>
      <c r="D340" s="64"/>
      <c r="E340" s="65"/>
      <c r="F340" s="66"/>
      <c r="G340" s="67"/>
      <c r="H340" s="68"/>
      <c r="I340" s="69" t="str">
        <f>IF(ISBLANK(H340),"",INDEX([1]!lookup_projects[#Data], MATCH(H340,[1]!lookup_projects[Title], 0),2))</f>
        <v/>
      </c>
    </row>
    <row r="341" spans="1:9" ht="12.75" x14ac:dyDescent="0.2">
      <c r="A341" s="63">
        <f>YEAR(TimeTable[[#This Row],[Date]])</f>
        <v>1900</v>
      </c>
      <c r="B341" s="63">
        <f>MONTH(TimeTable[[#This Row],[Date]])</f>
        <v>1</v>
      </c>
      <c r="C341" s="63">
        <f>_xlfn.ISOWEEKNUM(TimeTable[[#This Row],[Date]])</f>
        <v>52</v>
      </c>
      <c r="D341" s="64"/>
      <c r="E341" s="65"/>
      <c r="F341" s="66"/>
      <c r="G341" s="67"/>
      <c r="H341" s="68"/>
      <c r="I341" s="69" t="str">
        <f>IF(ISBLANK(H341),"",INDEX([1]!lookup_projects[#Data], MATCH(H341,[1]!lookup_projects[Title], 0),2))</f>
        <v/>
      </c>
    </row>
    <row r="342" spans="1:9" ht="12.75" x14ac:dyDescent="0.2">
      <c r="A342" s="63">
        <f>YEAR(TimeTable[[#This Row],[Date]])</f>
        <v>1900</v>
      </c>
      <c r="B342" s="63">
        <f>MONTH(TimeTable[[#This Row],[Date]])</f>
        <v>1</v>
      </c>
      <c r="C342" s="63">
        <f>_xlfn.ISOWEEKNUM(TimeTable[[#This Row],[Date]])</f>
        <v>52</v>
      </c>
      <c r="D342" s="64"/>
      <c r="E342" s="65"/>
      <c r="F342" s="66"/>
      <c r="G342" s="67"/>
      <c r="H342" s="68"/>
      <c r="I342" s="69" t="str">
        <f>IF(ISBLANK(H342),"",INDEX([1]!lookup_projects[#Data], MATCH(H342,[1]!lookup_projects[Title], 0),2))</f>
        <v/>
      </c>
    </row>
    <row r="343" spans="1:9" ht="12.75" x14ac:dyDescent="0.2">
      <c r="A343" s="63">
        <f>YEAR(TimeTable[[#This Row],[Date]])</f>
        <v>1900</v>
      </c>
      <c r="B343" s="63">
        <f>MONTH(TimeTable[[#This Row],[Date]])</f>
        <v>1</v>
      </c>
      <c r="C343" s="63">
        <f>_xlfn.ISOWEEKNUM(TimeTable[[#This Row],[Date]])</f>
        <v>52</v>
      </c>
      <c r="D343" s="64"/>
      <c r="E343" s="65"/>
      <c r="F343" s="66"/>
      <c r="G343" s="67"/>
      <c r="H343" s="68"/>
      <c r="I343" s="69" t="str">
        <f>IF(ISBLANK(H343),"",INDEX([1]!lookup_projects[#Data], MATCH(H343,[1]!lookup_projects[Title], 0),2))</f>
        <v/>
      </c>
    </row>
    <row r="344" spans="1:9" ht="12.75" x14ac:dyDescent="0.2">
      <c r="A344" s="63">
        <f>YEAR(TimeTable[[#This Row],[Date]])</f>
        <v>1900</v>
      </c>
      <c r="B344" s="63">
        <f>MONTH(TimeTable[[#This Row],[Date]])</f>
        <v>1</v>
      </c>
      <c r="C344" s="63">
        <f>_xlfn.ISOWEEKNUM(TimeTable[[#This Row],[Date]])</f>
        <v>52</v>
      </c>
      <c r="D344" s="64"/>
      <c r="E344" s="65"/>
      <c r="F344" s="66"/>
      <c r="G344" s="67"/>
      <c r="H344" s="68"/>
      <c r="I344" s="69" t="str">
        <f>IF(ISBLANK(H344),"",INDEX([1]!lookup_projects[#Data], MATCH(H344,[1]!lookup_projects[Title], 0),2))</f>
        <v/>
      </c>
    </row>
    <row r="345" spans="1:9" ht="12.75" x14ac:dyDescent="0.2">
      <c r="A345" s="63">
        <f>YEAR(TimeTable[[#This Row],[Date]])</f>
        <v>1900</v>
      </c>
      <c r="B345" s="63">
        <f>MONTH(TimeTable[[#This Row],[Date]])</f>
        <v>1</v>
      </c>
      <c r="C345" s="63">
        <f>_xlfn.ISOWEEKNUM(TimeTable[[#This Row],[Date]])</f>
        <v>52</v>
      </c>
      <c r="D345" s="64"/>
      <c r="E345" s="65"/>
      <c r="F345" s="66"/>
      <c r="G345" s="67"/>
      <c r="H345" s="68"/>
      <c r="I345" s="69" t="str">
        <f>IF(ISBLANK(H345),"",INDEX([1]!lookup_projects[#Data], MATCH(H345,[1]!lookup_projects[Title], 0),2))</f>
        <v/>
      </c>
    </row>
    <row r="346" spans="1:9" ht="12.75" x14ac:dyDescent="0.2">
      <c r="A346" s="63">
        <f>YEAR(TimeTable[[#This Row],[Date]])</f>
        <v>1900</v>
      </c>
      <c r="B346" s="63">
        <f>MONTH(TimeTable[[#This Row],[Date]])</f>
        <v>1</v>
      </c>
      <c r="C346" s="63">
        <f>_xlfn.ISOWEEKNUM(TimeTable[[#This Row],[Date]])</f>
        <v>52</v>
      </c>
      <c r="D346" s="64"/>
      <c r="E346" s="65"/>
      <c r="F346" s="66"/>
      <c r="G346" s="67"/>
      <c r="H346" s="68"/>
      <c r="I346" s="69" t="str">
        <f>IF(ISBLANK(H346),"",INDEX([1]!lookup_projects[#Data], MATCH(H346,[1]!lookup_projects[Title], 0),2))</f>
        <v/>
      </c>
    </row>
    <row r="347" spans="1:9" ht="12.75" x14ac:dyDescent="0.2">
      <c r="A347" s="63">
        <f>YEAR(TimeTable[[#This Row],[Date]])</f>
        <v>1900</v>
      </c>
      <c r="B347" s="63">
        <f>MONTH(TimeTable[[#This Row],[Date]])</f>
        <v>1</v>
      </c>
      <c r="C347" s="63">
        <f>_xlfn.ISOWEEKNUM(TimeTable[[#This Row],[Date]])</f>
        <v>52</v>
      </c>
      <c r="D347" s="64"/>
      <c r="E347" s="65"/>
      <c r="F347" s="66"/>
      <c r="G347" s="67"/>
      <c r="H347" s="68"/>
      <c r="I347" s="69" t="str">
        <f>IF(ISBLANK(H347),"",INDEX([1]!lookup_projects[#Data], MATCH(H347,[1]!lookup_projects[Title], 0),2))</f>
        <v/>
      </c>
    </row>
    <row r="348" spans="1:9" ht="12.75" x14ac:dyDescent="0.2">
      <c r="A348" s="63">
        <f>YEAR(TimeTable[[#This Row],[Date]])</f>
        <v>1900</v>
      </c>
      <c r="B348" s="63">
        <f>MONTH(TimeTable[[#This Row],[Date]])</f>
        <v>1</v>
      </c>
      <c r="C348" s="63">
        <f>_xlfn.ISOWEEKNUM(TimeTable[[#This Row],[Date]])</f>
        <v>52</v>
      </c>
      <c r="D348" s="64"/>
      <c r="E348" s="65"/>
      <c r="F348" s="66"/>
      <c r="G348" s="67"/>
      <c r="H348" s="68"/>
      <c r="I348" s="69" t="str">
        <f>IF(ISBLANK(H348),"",INDEX([1]!lookup_projects[#Data], MATCH(H348,[1]!lookup_projects[Title], 0),2))</f>
        <v/>
      </c>
    </row>
    <row r="349" spans="1:9" ht="12.75" x14ac:dyDescent="0.2">
      <c r="A349" s="63">
        <f>YEAR(TimeTable[[#This Row],[Date]])</f>
        <v>1900</v>
      </c>
      <c r="B349" s="63">
        <f>MONTH(TimeTable[[#This Row],[Date]])</f>
        <v>1</v>
      </c>
      <c r="C349" s="63">
        <f>_xlfn.ISOWEEKNUM(TimeTable[[#This Row],[Date]])</f>
        <v>52</v>
      </c>
      <c r="D349" s="64"/>
      <c r="E349" s="65"/>
      <c r="F349" s="66"/>
      <c r="G349" s="67"/>
      <c r="H349" s="68"/>
      <c r="I349" s="69" t="str">
        <f>IF(ISBLANK(H349),"",INDEX([1]!lookup_projects[#Data], MATCH(H349,[1]!lookup_projects[Title], 0),2))</f>
        <v/>
      </c>
    </row>
    <row r="350" spans="1:9" ht="12.75" x14ac:dyDescent="0.2">
      <c r="A350" s="63">
        <f>YEAR(TimeTable[[#This Row],[Date]])</f>
        <v>1900</v>
      </c>
      <c r="B350" s="63">
        <f>MONTH(TimeTable[[#This Row],[Date]])</f>
        <v>1</v>
      </c>
      <c r="C350" s="63">
        <f>_xlfn.ISOWEEKNUM(TimeTable[[#This Row],[Date]])</f>
        <v>52</v>
      </c>
      <c r="D350" s="64"/>
      <c r="E350" s="65"/>
      <c r="F350" s="66"/>
      <c r="G350" s="67"/>
      <c r="H350" s="68"/>
      <c r="I350" s="69" t="str">
        <f>IF(ISBLANK(H350),"",INDEX([1]!lookup_projects[#Data], MATCH(H350,[1]!lookup_projects[Title], 0),2))</f>
        <v/>
      </c>
    </row>
    <row r="351" spans="1:9" ht="12.75" x14ac:dyDescent="0.2">
      <c r="A351" s="63">
        <f>YEAR(TimeTable[[#This Row],[Date]])</f>
        <v>1900</v>
      </c>
      <c r="B351" s="63">
        <f>MONTH(TimeTable[[#This Row],[Date]])</f>
        <v>1</v>
      </c>
      <c r="C351" s="63">
        <f>_xlfn.ISOWEEKNUM(TimeTable[[#This Row],[Date]])</f>
        <v>52</v>
      </c>
      <c r="D351" s="64"/>
      <c r="E351" s="65"/>
      <c r="F351" s="66"/>
      <c r="G351" s="67"/>
      <c r="H351" s="68"/>
      <c r="I351" s="69" t="str">
        <f>IF(ISBLANK(H351),"",INDEX([1]!lookup_projects[#Data], MATCH(H351,[1]!lookup_projects[Title], 0),2))</f>
        <v/>
      </c>
    </row>
    <row r="352" spans="1:9" ht="12.75" x14ac:dyDescent="0.2">
      <c r="A352" s="63">
        <f>YEAR(TimeTable[[#This Row],[Date]])</f>
        <v>1900</v>
      </c>
      <c r="B352" s="63">
        <f>MONTH(TimeTable[[#This Row],[Date]])</f>
        <v>1</v>
      </c>
      <c r="C352" s="63">
        <f>_xlfn.ISOWEEKNUM(TimeTable[[#This Row],[Date]])</f>
        <v>52</v>
      </c>
      <c r="D352" s="64"/>
      <c r="E352" s="65"/>
      <c r="F352" s="66"/>
      <c r="G352" s="67"/>
      <c r="H352" s="68"/>
      <c r="I352" s="69" t="str">
        <f>IF(ISBLANK(H352),"",INDEX([1]!lookup_projects[#Data], MATCH(H352,[1]!lookup_projects[Title], 0),2))</f>
        <v/>
      </c>
    </row>
    <row r="353" spans="1:9" ht="12.75" x14ac:dyDescent="0.2">
      <c r="A353" s="63">
        <f>YEAR(TimeTable[[#This Row],[Date]])</f>
        <v>1900</v>
      </c>
      <c r="B353" s="63">
        <f>MONTH(TimeTable[[#This Row],[Date]])</f>
        <v>1</v>
      </c>
      <c r="C353" s="63">
        <f>_xlfn.ISOWEEKNUM(TimeTable[[#This Row],[Date]])</f>
        <v>52</v>
      </c>
      <c r="D353" s="64"/>
      <c r="E353" s="65"/>
      <c r="F353" s="66"/>
      <c r="G353" s="67"/>
      <c r="H353" s="68"/>
      <c r="I353" s="69" t="str">
        <f>IF(ISBLANK(H353),"",INDEX([1]!lookup_projects[#Data], MATCH(H353,[1]!lookup_projects[Title], 0),2))</f>
        <v/>
      </c>
    </row>
    <row r="354" spans="1:9" ht="12.75" x14ac:dyDescent="0.2">
      <c r="A354" s="63">
        <f>YEAR(TimeTable[[#This Row],[Date]])</f>
        <v>1900</v>
      </c>
      <c r="B354" s="63">
        <f>MONTH(TimeTable[[#This Row],[Date]])</f>
        <v>1</v>
      </c>
      <c r="C354" s="63">
        <f>_xlfn.ISOWEEKNUM(TimeTable[[#This Row],[Date]])</f>
        <v>52</v>
      </c>
      <c r="D354" s="64"/>
      <c r="E354" s="65"/>
      <c r="F354" s="66"/>
      <c r="G354" s="67"/>
      <c r="H354" s="68"/>
      <c r="I354" s="69" t="str">
        <f>IF(ISBLANK(H354),"",INDEX([1]!lookup_projects[#Data], MATCH(H354,[1]!lookup_projects[Title], 0),2))</f>
        <v/>
      </c>
    </row>
    <row r="355" spans="1:9" ht="12.75" x14ac:dyDescent="0.2">
      <c r="A355" s="63">
        <f>YEAR(TimeTable[[#This Row],[Date]])</f>
        <v>1900</v>
      </c>
      <c r="B355" s="63">
        <f>MONTH(TimeTable[[#This Row],[Date]])</f>
        <v>1</v>
      </c>
      <c r="C355" s="63">
        <f>_xlfn.ISOWEEKNUM(TimeTable[[#This Row],[Date]])</f>
        <v>52</v>
      </c>
      <c r="D355" s="64"/>
      <c r="E355" s="65"/>
      <c r="F355" s="66"/>
      <c r="G355" s="67"/>
      <c r="H355" s="68"/>
      <c r="I355" s="69" t="str">
        <f>IF(ISBLANK(H355),"",INDEX([1]!lookup_projects[#Data], MATCH(H355,[1]!lookup_projects[Title], 0),2))</f>
        <v/>
      </c>
    </row>
    <row r="356" spans="1:9" ht="12.75" x14ac:dyDescent="0.2">
      <c r="A356" s="63">
        <f>YEAR(TimeTable[[#This Row],[Date]])</f>
        <v>1900</v>
      </c>
      <c r="B356" s="63">
        <f>MONTH(TimeTable[[#This Row],[Date]])</f>
        <v>1</v>
      </c>
      <c r="C356" s="63">
        <f>_xlfn.ISOWEEKNUM(TimeTable[[#This Row],[Date]])</f>
        <v>52</v>
      </c>
      <c r="D356" s="64"/>
      <c r="E356" s="65"/>
      <c r="F356" s="66"/>
      <c r="G356" s="67"/>
      <c r="H356" s="68"/>
      <c r="I356" s="69" t="str">
        <f>IF(ISBLANK(H356),"",INDEX([1]!lookup_projects[#Data], MATCH(H356,[1]!lookup_projects[Title], 0),2))</f>
        <v/>
      </c>
    </row>
    <row r="357" spans="1:9" ht="12.75" x14ac:dyDescent="0.2">
      <c r="A357" s="63">
        <f>YEAR(TimeTable[[#This Row],[Date]])</f>
        <v>1900</v>
      </c>
      <c r="B357" s="63">
        <f>MONTH(TimeTable[[#This Row],[Date]])</f>
        <v>1</v>
      </c>
      <c r="C357" s="63">
        <f>_xlfn.ISOWEEKNUM(TimeTable[[#This Row],[Date]])</f>
        <v>52</v>
      </c>
      <c r="D357" s="64"/>
      <c r="E357" s="65"/>
      <c r="F357" s="66"/>
      <c r="G357" s="67"/>
      <c r="H357" s="68"/>
      <c r="I357" s="69" t="str">
        <f>IF(ISBLANK(H357),"",INDEX([1]!lookup_projects[#Data], MATCH(H357,[1]!lookup_projects[Title], 0),2))</f>
        <v/>
      </c>
    </row>
    <row r="358" spans="1:9" ht="12.75" x14ac:dyDescent="0.2">
      <c r="A358" s="63">
        <f>YEAR(TimeTable[[#This Row],[Date]])</f>
        <v>1900</v>
      </c>
      <c r="B358" s="63">
        <f>MONTH(TimeTable[[#This Row],[Date]])</f>
        <v>1</v>
      </c>
      <c r="C358" s="63">
        <f>_xlfn.ISOWEEKNUM(TimeTable[[#This Row],[Date]])</f>
        <v>52</v>
      </c>
      <c r="D358" s="64"/>
      <c r="E358" s="65"/>
      <c r="F358" s="66"/>
      <c r="G358" s="67"/>
      <c r="H358" s="68"/>
      <c r="I358" s="69" t="str">
        <f>IF(ISBLANK(H358),"",INDEX([1]!lookup_projects[#Data], MATCH(H358,[1]!lookup_projects[Title], 0),2))</f>
        <v/>
      </c>
    </row>
    <row r="359" spans="1:9" ht="12.75" x14ac:dyDescent="0.2">
      <c r="A359" s="63">
        <f>YEAR(TimeTable[[#This Row],[Date]])</f>
        <v>1900</v>
      </c>
      <c r="B359" s="63">
        <f>MONTH(TimeTable[[#This Row],[Date]])</f>
        <v>1</v>
      </c>
      <c r="C359" s="63">
        <f>_xlfn.ISOWEEKNUM(TimeTable[[#This Row],[Date]])</f>
        <v>52</v>
      </c>
      <c r="D359" s="64"/>
      <c r="E359" s="65"/>
      <c r="F359" s="66"/>
      <c r="G359" s="67"/>
      <c r="H359" s="68"/>
      <c r="I359" s="69" t="str">
        <f>IF(ISBLANK(H359),"",INDEX([1]!lookup_projects[#Data], MATCH(H359,[1]!lookup_projects[Title], 0),2))</f>
        <v/>
      </c>
    </row>
    <row r="360" spans="1:9" ht="12.75" x14ac:dyDescent="0.2">
      <c r="A360" s="63">
        <f>YEAR(TimeTable[[#This Row],[Date]])</f>
        <v>1900</v>
      </c>
      <c r="B360" s="63">
        <f>MONTH(TimeTable[[#This Row],[Date]])</f>
        <v>1</v>
      </c>
      <c r="C360" s="63">
        <f>_xlfn.ISOWEEKNUM(TimeTable[[#This Row],[Date]])</f>
        <v>52</v>
      </c>
      <c r="D360" s="64"/>
      <c r="E360" s="65"/>
      <c r="F360" s="66"/>
      <c r="G360" s="67"/>
      <c r="H360" s="68"/>
      <c r="I360" s="69" t="str">
        <f>IF(ISBLANK(H360),"",INDEX([1]!lookup_projects[#Data], MATCH(H360,[1]!lookup_projects[Title], 0),2))</f>
        <v/>
      </c>
    </row>
    <row r="361" spans="1:9" ht="12.75" x14ac:dyDescent="0.2">
      <c r="A361" s="63">
        <f>YEAR(TimeTable[[#This Row],[Date]])</f>
        <v>1900</v>
      </c>
      <c r="B361" s="63">
        <f>MONTH(TimeTable[[#This Row],[Date]])</f>
        <v>1</v>
      </c>
      <c r="C361" s="63">
        <f>_xlfn.ISOWEEKNUM(TimeTable[[#This Row],[Date]])</f>
        <v>52</v>
      </c>
      <c r="D361" s="64"/>
      <c r="E361" s="65"/>
      <c r="F361" s="66"/>
      <c r="G361" s="67"/>
      <c r="H361" s="68"/>
      <c r="I361" s="69" t="str">
        <f>IF(ISBLANK(H361),"",INDEX([1]!lookup_projects[#Data], MATCH(H361,[1]!lookup_projects[Title], 0),2))</f>
        <v/>
      </c>
    </row>
    <row r="362" spans="1:9" ht="12.75" x14ac:dyDescent="0.2">
      <c r="A362" s="63">
        <f>YEAR(TimeTable[[#This Row],[Date]])</f>
        <v>1900</v>
      </c>
      <c r="B362" s="63">
        <f>MONTH(TimeTable[[#This Row],[Date]])</f>
        <v>1</v>
      </c>
      <c r="C362" s="63">
        <f>_xlfn.ISOWEEKNUM(TimeTable[[#This Row],[Date]])</f>
        <v>52</v>
      </c>
      <c r="D362" s="64"/>
      <c r="E362" s="65"/>
      <c r="F362" s="66"/>
      <c r="G362" s="67"/>
      <c r="H362" s="68"/>
      <c r="I362" s="69" t="str">
        <f>IF(ISBLANK(H362),"",INDEX([1]!lookup_projects[#Data], MATCH(H362,[1]!lookup_projects[Title], 0),2))</f>
        <v/>
      </c>
    </row>
    <row r="363" spans="1:9" ht="12.75" x14ac:dyDescent="0.2">
      <c r="A363" s="63">
        <f>YEAR(TimeTable[[#This Row],[Date]])</f>
        <v>1900</v>
      </c>
      <c r="B363" s="63">
        <f>MONTH(TimeTable[[#This Row],[Date]])</f>
        <v>1</v>
      </c>
      <c r="C363" s="63">
        <f>_xlfn.ISOWEEKNUM(TimeTable[[#This Row],[Date]])</f>
        <v>52</v>
      </c>
      <c r="D363" s="64"/>
      <c r="E363" s="65"/>
      <c r="F363" s="66"/>
      <c r="G363" s="67"/>
      <c r="H363" s="68"/>
      <c r="I363" s="69" t="str">
        <f>IF(ISBLANK(H363),"",INDEX([1]!lookup_projects[#Data], MATCH(H363,[1]!lookup_projects[Title], 0),2))</f>
        <v/>
      </c>
    </row>
    <row r="364" spans="1:9" ht="12.75" x14ac:dyDescent="0.2">
      <c r="A364" s="63">
        <f>YEAR(TimeTable[[#This Row],[Date]])</f>
        <v>1900</v>
      </c>
      <c r="B364" s="63">
        <f>MONTH(TimeTable[[#This Row],[Date]])</f>
        <v>1</v>
      </c>
      <c r="C364" s="63">
        <f>_xlfn.ISOWEEKNUM(TimeTable[[#This Row],[Date]])</f>
        <v>52</v>
      </c>
      <c r="D364" s="64"/>
      <c r="E364" s="65"/>
      <c r="F364" s="66"/>
      <c r="G364" s="67"/>
      <c r="H364" s="68"/>
      <c r="I364" s="69" t="str">
        <f>IF(ISBLANK(H364),"",INDEX([1]!lookup_projects[#Data], MATCH(H364,[1]!lookup_projects[Title], 0),2))</f>
        <v/>
      </c>
    </row>
    <row r="365" spans="1:9" ht="12.75" x14ac:dyDescent="0.2">
      <c r="A365" s="63">
        <f>YEAR(TimeTable[[#This Row],[Date]])</f>
        <v>1900</v>
      </c>
      <c r="B365" s="63">
        <f>MONTH(TimeTable[[#This Row],[Date]])</f>
        <v>1</v>
      </c>
      <c r="C365" s="63">
        <f>_xlfn.ISOWEEKNUM(TimeTable[[#This Row],[Date]])</f>
        <v>52</v>
      </c>
      <c r="D365" s="64"/>
      <c r="E365" s="65"/>
      <c r="F365" s="66"/>
      <c r="G365" s="67"/>
      <c r="H365" s="68"/>
      <c r="I365" s="69" t="str">
        <f>IF(ISBLANK(H365),"",INDEX([1]!lookup_projects[#Data], MATCH(H365,[1]!lookup_projects[Title], 0),2))</f>
        <v/>
      </c>
    </row>
    <row r="366" spans="1:9" ht="12.75" x14ac:dyDescent="0.2">
      <c r="A366" s="63">
        <f>YEAR(TimeTable[[#This Row],[Date]])</f>
        <v>1900</v>
      </c>
      <c r="B366" s="63">
        <f>MONTH(TimeTable[[#This Row],[Date]])</f>
        <v>1</v>
      </c>
      <c r="C366" s="63">
        <f>_xlfn.ISOWEEKNUM(TimeTable[[#This Row],[Date]])</f>
        <v>52</v>
      </c>
      <c r="D366" s="64"/>
      <c r="E366" s="65"/>
      <c r="F366" s="66"/>
      <c r="G366" s="67"/>
      <c r="H366" s="68"/>
      <c r="I366" s="69" t="str">
        <f>IF(ISBLANK(H366),"",INDEX([1]!lookup_projects[#Data], MATCH(H366,[1]!lookup_projects[Title], 0),2))</f>
        <v/>
      </c>
    </row>
    <row r="367" spans="1:9" ht="12.75" x14ac:dyDescent="0.2">
      <c r="A367" s="63">
        <f>YEAR(TimeTable[[#This Row],[Date]])</f>
        <v>1900</v>
      </c>
      <c r="B367" s="63">
        <f>MONTH(TimeTable[[#This Row],[Date]])</f>
        <v>1</v>
      </c>
      <c r="C367" s="63">
        <f>_xlfn.ISOWEEKNUM(TimeTable[[#This Row],[Date]])</f>
        <v>52</v>
      </c>
      <c r="D367" s="64"/>
      <c r="E367" s="65"/>
      <c r="F367" s="66"/>
      <c r="G367" s="67"/>
      <c r="H367" s="68"/>
      <c r="I367" s="69" t="str">
        <f>IF(ISBLANK(H367),"",INDEX([1]!lookup_projects[#Data], MATCH(H367,[1]!lookup_projects[Title], 0),2))</f>
        <v/>
      </c>
    </row>
    <row r="368" spans="1:9" ht="12.75" x14ac:dyDescent="0.2">
      <c r="A368" s="63">
        <f>YEAR(TimeTable[[#This Row],[Date]])</f>
        <v>1900</v>
      </c>
      <c r="B368" s="63">
        <f>MONTH(TimeTable[[#This Row],[Date]])</f>
        <v>1</v>
      </c>
      <c r="C368" s="63">
        <f>_xlfn.ISOWEEKNUM(TimeTable[[#This Row],[Date]])</f>
        <v>52</v>
      </c>
      <c r="D368" s="64"/>
      <c r="E368" s="65"/>
      <c r="F368" s="66"/>
      <c r="G368" s="67"/>
      <c r="H368" s="68"/>
      <c r="I368" s="69" t="str">
        <f>IF(ISBLANK(H368),"",INDEX([1]!lookup_projects[#Data], MATCH(H368,[1]!lookup_projects[Title], 0),2))</f>
        <v/>
      </c>
    </row>
    <row r="369" spans="1:9" ht="12.75" x14ac:dyDescent="0.2">
      <c r="A369" s="63">
        <f>YEAR(TimeTable[[#This Row],[Date]])</f>
        <v>1900</v>
      </c>
      <c r="B369" s="63">
        <f>MONTH(TimeTable[[#This Row],[Date]])</f>
        <v>1</v>
      </c>
      <c r="C369" s="63">
        <f>_xlfn.ISOWEEKNUM(TimeTable[[#This Row],[Date]])</f>
        <v>52</v>
      </c>
      <c r="D369" s="64"/>
      <c r="E369" s="65"/>
      <c r="F369" s="66"/>
      <c r="G369" s="67"/>
      <c r="H369" s="68"/>
      <c r="I369" s="69" t="str">
        <f>IF(ISBLANK(H369),"",INDEX([1]!lookup_projects[#Data], MATCH(H369,[1]!lookup_projects[Title], 0),2))</f>
        <v/>
      </c>
    </row>
    <row r="370" spans="1:9" ht="12.75" x14ac:dyDescent="0.2">
      <c r="A370" s="63">
        <f>YEAR(TimeTable[[#This Row],[Date]])</f>
        <v>1900</v>
      </c>
      <c r="B370" s="63">
        <f>MONTH(TimeTable[[#This Row],[Date]])</f>
        <v>1</v>
      </c>
      <c r="C370" s="63">
        <f>_xlfn.ISOWEEKNUM(TimeTable[[#This Row],[Date]])</f>
        <v>52</v>
      </c>
      <c r="D370" s="64"/>
      <c r="E370" s="65"/>
      <c r="F370" s="66"/>
      <c r="G370" s="67"/>
      <c r="H370" s="68"/>
      <c r="I370" s="69" t="str">
        <f>IF(ISBLANK(H370),"",INDEX([1]!lookup_projects[#Data], MATCH(H370,[1]!lookup_projects[Title], 0),2))</f>
        <v/>
      </c>
    </row>
    <row r="371" spans="1:9" ht="12.75" x14ac:dyDescent="0.2">
      <c r="A371" s="63">
        <f>YEAR(TimeTable[[#This Row],[Date]])</f>
        <v>1900</v>
      </c>
      <c r="B371" s="63">
        <f>MONTH(TimeTable[[#This Row],[Date]])</f>
        <v>1</v>
      </c>
      <c r="C371" s="63">
        <f>_xlfn.ISOWEEKNUM(TimeTable[[#This Row],[Date]])</f>
        <v>52</v>
      </c>
      <c r="D371" s="64"/>
      <c r="E371" s="65"/>
      <c r="F371" s="66"/>
      <c r="G371" s="67"/>
      <c r="H371" s="68"/>
      <c r="I371" s="69" t="str">
        <f>IF(ISBLANK(H371),"",INDEX([1]!lookup_projects[#Data], MATCH(H371,[1]!lookup_projects[Title], 0),2))</f>
        <v/>
      </c>
    </row>
    <row r="372" spans="1:9" ht="12.75" x14ac:dyDescent="0.2">
      <c r="A372" s="63">
        <f>YEAR(TimeTable[[#This Row],[Date]])</f>
        <v>1900</v>
      </c>
      <c r="B372" s="63">
        <f>MONTH(TimeTable[[#This Row],[Date]])</f>
        <v>1</v>
      </c>
      <c r="C372" s="63">
        <f>_xlfn.ISOWEEKNUM(TimeTable[[#This Row],[Date]])</f>
        <v>52</v>
      </c>
      <c r="D372" s="64"/>
      <c r="E372" s="65"/>
      <c r="F372" s="66"/>
      <c r="G372" s="67"/>
      <c r="H372" s="68"/>
      <c r="I372" s="69" t="str">
        <f>IF(ISBLANK(H372),"",INDEX([1]!lookup_projects[#Data], MATCH(H372,[1]!lookup_projects[Title], 0),2))</f>
        <v/>
      </c>
    </row>
    <row r="373" spans="1:9" ht="12.75" x14ac:dyDescent="0.2">
      <c r="A373" s="63">
        <f>YEAR(TimeTable[[#This Row],[Date]])</f>
        <v>1900</v>
      </c>
      <c r="B373" s="63">
        <f>MONTH(TimeTable[[#This Row],[Date]])</f>
        <v>1</v>
      </c>
      <c r="C373" s="63">
        <f>_xlfn.ISOWEEKNUM(TimeTable[[#This Row],[Date]])</f>
        <v>52</v>
      </c>
      <c r="D373" s="64"/>
      <c r="E373" s="65"/>
      <c r="F373" s="66"/>
      <c r="G373" s="67"/>
      <c r="H373" s="68"/>
      <c r="I373" s="69" t="str">
        <f>IF(ISBLANK(H373),"",INDEX([1]!lookup_projects[#Data], MATCH(H373,[1]!lookup_projects[Title], 0),2))</f>
        <v/>
      </c>
    </row>
    <row r="374" spans="1:9" ht="12.75" x14ac:dyDescent="0.2">
      <c r="A374" s="63">
        <f>YEAR(TimeTable[[#This Row],[Date]])</f>
        <v>1900</v>
      </c>
      <c r="B374" s="63">
        <f>MONTH(TimeTable[[#This Row],[Date]])</f>
        <v>1</v>
      </c>
      <c r="C374" s="63">
        <f>_xlfn.ISOWEEKNUM(TimeTable[[#This Row],[Date]])</f>
        <v>52</v>
      </c>
      <c r="D374" s="64"/>
      <c r="E374" s="65"/>
      <c r="F374" s="66"/>
      <c r="G374" s="67"/>
      <c r="H374" s="68"/>
      <c r="I374" s="69" t="str">
        <f>IF(ISBLANK(H374),"",INDEX([1]!lookup_projects[#Data], MATCH(H374,[1]!lookup_projects[Title], 0),2))</f>
        <v/>
      </c>
    </row>
    <row r="375" spans="1:9" ht="12.75" x14ac:dyDescent="0.2">
      <c r="A375" s="63">
        <f>YEAR(TimeTable[[#This Row],[Date]])</f>
        <v>1900</v>
      </c>
      <c r="B375" s="63">
        <f>MONTH(TimeTable[[#This Row],[Date]])</f>
        <v>1</v>
      </c>
      <c r="C375" s="63">
        <f>_xlfn.ISOWEEKNUM(TimeTable[[#This Row],[Date]])</f>
        <v>52</v>
      </c>
      <c r="D375" s="64"/>
      <c r="E375" s="65"/>
      <c r="F375" s="66"/>
      <c r="G375" s="67"/>
      <c r="H375" s="68"/>
      <c r="I375" s="69" t="str">
        <f>IF(ISBLANK(H375),"",INDEX([1]!lookup_projects[#Data], MATCH(H375,[1]!lookup_projects[Title], 0),2))</f>
        <v/>
      </c>
    </row>
    <row r="376" spans="1:9" ht="12.75" x14ac:dyDescent="0.2">
      <c r="A376" s="63">
        <f>YEAR(TimeTable[[#This Row],[Date]])</f>
        <v>1900</v>
      </c>
      <c r="B376" s="63">
        <f>MONTH(TimeTable[[#This Row],[Date]])</f>
        <v>1</v>
      </c>
      <c r="C376" s="63">
        <f>_xlfn.ISOWEEKNUM(TimeTable[[#This Row],[Date]])</f>
        <v>52</v>
      </c>
      <c r="D376" s="64"/>
      <c r="E376" s="65"/>
      <c r="F376" s="66"/>
      <c r="G376" s="67"/>
      <c r="H376" s="68"/>
      <c r="I376" s="69" t="str">
        <f>IF(ISBLANK(H376),"",INDEX([1]!lookup_projects[#Data], MATCH(H376,[1]!lookup_projects[Title], 0),2))</f>
        <v/>
      </c>
    </row>
    <row r="377" spans="1:9" ht="12.75" x14ac:dyDescent="0.2">
      <c r="A377" s="63">
        <f>YEAR(TimeTable[[#This Row],[Date]])</f>
        <v>1900</v>
      </c>
      <c r="B377" s="63">
        <f>MONTH(TimeTable[[#This Row],[Date]])</f>
        <v>1</v>
      </c>
      <c r="C377" s="63">
        <f>_xlfn.ISOWEEKNUM(TimeTable[[#This Row],[Date]])</f>
        <v>52</v>
      </c>
      <c r="D377" s="64"/>
      <c r="E377" s="65"/>
      <c r="F377" s="66"/>
      <c r="G377" s="67"/>
      <c r="H377" s="68"/>
      <c r="I377" s="69" t="str">
        <f>IF(ISBLANK(H377),"",INDEX([1]!lookup_projects[#Data], MATCH(H377,[1]!lookup_projects[Title], 0),2))</f>
        <v/>
      </c>
    </row>
    <row r="378" spans="1:9" ht="12.75" x14ac:dyDescent="0.2">
      <c r="A378" s="63">
        <f>YEAR(TimeTable[[#This Row],[Date]])</f>
        <v>1900</v>
      </c>
      <c r="B378" s="63">
        <f>MONTH(TimeTable[[#This Row],[Date]])</f>
        <v>1</v>
      </c>
      <c r="C378" s="63">
        <f>_xlfn.ISOWEEKNUM(TimeTable[[#This Row],[Date]])</f>
        <v>52</v>
      </c>
      <c r="D378" s="64"/>
      <c r="E378" s="65"/>
      <c r="F378" s="66"/>
      <c r="G378" s="67"/>
      <c r="H378" s="68"/>
      <c r="I378" s="69" t="str">
        <f>IF(ISBLANK(H378),"",INDEX([1]!lookup_projects[#Data], MATCH(H378,[1]!lookup_projects[Title], 0),2))</f>
        <v/>
      </c>
    </row>
    <row r="379" spans="1:9" ht="12.75" x14ac:dyDescent="0.2">
      <c r="A379" s="63">
        <f>YEAR(TimeTable[[#This Row],[Date]])</f>
        <v>1900</v>
      </c>
      <c r="B379" s="63">
        <f>MONTH(TimeTable[[#This Row],[Date]])</f>
        <v>1</v>
      </c>
      <c r="C379" s="63">
        <f>_xlfn.ISOWEEKNUM(TimeTable[[#This Row],[Date]])</f>
        <v>52</v>
      </c>
      <c r="D379" s="64"/>
      <c r="E379" s="65"/>
      <c r="F379" s="66"/>
      <c r="G379" s="67"/>
      <c r="H379" s="68"/>
      <c r="I379" s="69" t="str">
        <f>IF(ISBLANK(H379),"",INDEX([1]!lookup_projects[#Data], MATCH(H379,[1]!lookup_projects[Title], 0),2))</f>
        <v/>
      </c>
    </row>
    <row r="380" spans="1:9" ht="12.75" x14ac:dyDescent="0.2">
      <c r="A380" s="63">
        <f>YEAR(TimeTable[[#This Row],[Date]])</f>
        <v>1900</v>
      </c>
      <c r="B380" s="63">
        <f>MONTH(TimeTable[[#This Row],[Date]])</f>
        <v>1</v>
      </c>
      <c r="C380" s="63">
        <f>_xlfn.ISOWEEKNUM(TimeTable[[#This Row],[Date]])</f>
        <v>52</v>
      </c>
      <c r="D380" s="64"/>
      <c r="E380" s="65"/>
      <c r="F380" s="66"/>
      <c r="G380" s="67"/>
      <c r="H380" s="68"/>
      <c r="I380" s="69" t="str">
        <f>IF(ISBLANK(H380),"",INDEX([1]!lookup_projects[#Data], MATCH(H380,[1]!lookup_projects[Title], 0),2))</f>
        <v/>
      </c>
    </row>
    <row r="381" spans="1:9" ht="12.75" x14ac:dyDescent="0.2">
      <c r="A381" s="63">
        <f>YEAR(TimeTable[[#This Row],[Date]])</f>
        <v>1900</v>
      </c>
      <c r="B381" s="63">
        <f>MONTH(TimeTable[[#This Row],[Date]])</f>
        <v>1</v>
      </c>
      <c r="C381" s="63">
        <f>_xlfn.ISOWEEKNUM(TimeTable[[#This Row],[Date]])</f>
        <v>52</v>
      </c>
      <c r="D381" s="64"/>
      <c r="E381" s="65"/>
      <c r="F381" s="66"/>
      <c r="G381" s="67"/>
      <c r="H381" s="68"/>
      <c r="I381" s="69" t="str">
        <f>IF(ISBLANK(H381),"",INDEX([1]!lookup_projects[#Data], MATCH(H381,[1]!lookup_projects[Title], 0),2))</f>
        <v/>
      </c>
    </row>
    <row r="382" spans="1:9" ht="12.75" x14ac:dyDescent="0.2">
      <c r="A382" s="63">
        <f>YEAR(TimeTable[[#This Row],[Date]])</f>
        <v>1900</v>
      </c>
      <c r="B382" s="63">
        <f>MONTH(TimeTable[[#This Row],[Date]])</f>
        <v>1</v>
      </c>
      <c r="C382" s="63">
        <f>_xlfn.ISOWEEKNUM(TimeTable[[#This Row],[Date]])</f>
        <v>52</v>
      </c>
      <c r="D382" s="64"/>
      <c r="E382" s="65"/>
      <c r="F382" s="66"/>
      <c r="G382" s="67"/>
      <c r="H382" s="68"/>
      <c r="I382" s="69" t="str">
        <f>IF(ISBLANK(H382),"",INDEX([1]!lookup_projects[#Data], MATCH(H382,[1]!lookup_projects[Title], 0),2))</f>
        <v/>
      </c>
    </row>
    <row r="383" spans="1:9" ht="12.75" x14ac:dyDescent="0.2">
      <c r="A383" s="63">
        <f>YEAR(TimeTable[[#This Row],[Date]])</f>
        <v>1900</v>
      </c>
      <c r="B383" s="63">
        <f>MONTH(TimeTable[[#This Row],[Date]])</f>
        <v>1</v>
      </c>
      <c r="C383" s="63">
        <f>_xlfn.ISOWEEKNUM(TimeTable[[#This Row],[Date]])</f>
        <v>52</v>
      </c>
      <c r="D383" s="64"/>
      <c r="E383" s="65"/>
      <c r="F383" s="66"/>
      <c r="G383" s="67"/>
      <c r="H383" s="68"/>
      <c r="I383" s="69" t="str">
        <f>IF(ISBLANK(H383),"",INDEX([1]!lookup_projects[#Data], MATCH(H383,[1]!lookup_projects[Title], 0),2))</f>
        <v/>
      </c>
    </row>
    <row r="384" spans="1:9" ht="12.75" x14ac:dyDescent="0.2">
      <c r="A384" s="63">
        <f>YEAR(TimeTable[[#This Row],[Date]])</f>
        <v>1900</v>
      </c>
      <c r="B384" s="63">
        <f>MONTH(TimeTable[[#This Row],[Date]])</f>
        <v>1</v>
      </c>
      <c r="C384" s="63">
        <f>_xlfn.ISOWEEKNUM(TimeTable[[#This Row],[Date]])</f>
        <v>52</v>
      </c>
      <c r="D384" s="64"/>
      <c r="E384" s="65"/>
      <c r="F384" s="66"/>
      <c r="G384" s="67"/>
      <c r="H384" s="68"/>
      <c r="I384" s="69" t="str">
        <f>IF(ISBLANK(H384),"",INDEX([1]!lookup_projects[#Data], MATCH(H384,[1]!lookup_projects[Title], 0),2))</f>
        <v/>
      </c>
    </row>
    <row r="385" spans="1:9" ht="12.75" x14ac:dyDescent="0.2">
      <c r="A385" s="63">
        <f>YEAR(TimeTable[[#This Row],[Date]])</f>
        <v>1900</v>
      </c>
      <c r="B385" s="63">
        <f>MONTH(TimeTable[[#This Row],[Date]])</f>
        <v>1</v>
      </c>
      <c r="C385" s="63">
        <f>_xlfn.ISOWEEKNUM(TimeTable[[#This Row],[Date]])</f>
        <v>52</v>
      </c>
      <c r="D385" s="64"/>
      <c r="E385" s="65"/>
      <c r="F385" s="66"/>
      <c r="G385" s="67"/>
      <c r="H385" s="68"/>
      <c r="I385" s="69" t="str">
        <f>IF(ISBLANK(H385),"",INDEX([1]!lookup_projects[#Data], MATCH(H385,[1]!lookup_projects[Title], 0),2))</f>
        <v/>
      </c>
    </row>
    <row r="386" spans="1:9" ht="12.75" x14ac:dyDescent="0.2">
      <c r="A386" s="63">
        <f>YEAR(TimeTable[[#This Row],[Date]])</f>
        <v>1900</v>
      </c>
      <c r="B386" s="63">
        <f>MONTH(TimeTable[[#This Row],[Date]])</f>
        <v>1</v>
      </c>
      <c r="C386" s="63">
        <f>_xlfn.ISOWEEKNUM(TimeTable[[#This Row],[Date]])</f>
        <v>52</v>
      </c>
      <c r="D386" s="64"/>
      <c r="E386" s="65"/>
      <c r="F386" s="66"/>
      <c r="G386" s="67"/>
      <c r="H386" s="68"/>
      <c r="I386" s="69" t="str">
        <f>IF(ISBLANK(H386),"",INDEX([1]!lookup_projects[#Data], MATCH(H386,[1]!lookup_projects[Title], 0),2))</f>
        <v/>
      </c>
    </row>
    <row r="387" spans="1:9" ht="12.75" x14ac:dyDescent="0.2">
      <c r="A387" s="63">
        <f>YEAR(TimeTable[[#This Row],[Date]])</f>
        <v>1900</v>
      </c>
      <c r="B387" s="63">
        <f>MONTH(TimeTable[[#This Row],[Date]])</f>
        <v>1</v>
      </c>
      <c r="C387" s="63">
        <f>_xlfn.ISOWEEKNUM(TimeTable[[#This Row],[Date]])</f>
        <v>52</v>
      </c>
      <c r="D387" s="64"/>
      <c r="E387" s="65"/>
      <c r="F387" s="66"/>
      <c r="G387" s="67"/>
      <c r="H387" s="68"/>
      <c r="I387" s="69" t="str">
        <f>IF(ISBLANK(H387),"",INDEX([1]!lookup_projects[#Data], MATCH(H387,[1]!lookup_projects[Title], 0),2))</f>
        <v/>
      </c>
    </row>
    <row r="388" spans="1:9" ht="12.75" x14ac:dyDescent="0.2">
      <c r="A388" s="63">
        <f>YEAR(TimeTable[[#This Row],[Date]])</f>
        <v>1900</v>
      </c>
      <c r="B388" s="63">
        <f>MONTH(TimeTable[[#This Row],[Date]])</f>
        <v>1</v>
      </c>
      <c r="C388" s="63">
        <f>_xlfn.ISOWEEKNUM(TimeTable[[#This Row],[Date]])</f>
        <v>52</v>
      </c>
      <c r="D388" s="64"/>
      <c r="E388" s="65"/>
      <c r="F388" s="66"/>
      <c r="G388" s="67"/>
      <c r="H388" s="68"/>
      <c r="I388" s="69" t="str">
        <f>IF(ISBLANK(H388),"",INDEX([1]!lookup_projects[#Data], MATCH(H388,[1]!lookup_projects[Title], 0),2))</f>
        <v/>
      </c>
    </row>
    <row r="389" spans="1:9" ht="12.75" x14ac:dyDescent="0.2">
      <c r="A389" s="63">
        <f>YEAR(TimeTable[[#This Row],[Date]])</f>
        <v>1900</v>
      </c>
      <c r="B389" s="63">
        <f>MONTH(TimeTable[[#This Row],[Date]])</f>
        <v>1</v>
      </c>
      <c r="C389" s="63">
        <f>_xlfn.ISOWEEKNUM(TimeTable[[#This Row],[Date]])</f>
        <v>52</v>
      </c>
      <c r="D389" s="64"/>
      <c r="E389" s="65"/>
      <c r="F389" s="66"/>
      <c r="G389" s="67"/>
      <c r="H389" s="68"/>
      <c r="I389" s="69" t="str">
        <f>IF(ISBLANK(H389),"",INDEX([1]!lookup_projects[#Data], MATCH(H389,[1]!lookup_projects[Title], 0),2))</f>
        <v/>
      </c>
    </row>
    <row r="390" spans="1:9" ht="12.75" x14ac:dyDescent="0.2">
      <c r="A390" s="63">
        <f>YEAR(TimeTable[[#This Row],[Date]])</f>
        <v>1900</v>
      </c>
      <c r="B390" s="63">
        <f>MONTH(TimeTable[[#This Row],[Date]])</f>
        <v>1</v>
      </c>
      <c r="C390" s="63">
        <f>_xlfn.ISOWEEKNUM(TimeTable[[#This Row],[Date]])</f>
        <v>52</v>
      </c>
      <c r="D390" s="64"/>
      <c r="E390" s="65"/>
      <c r="F390" s="66"/>
      <c r="G390" s="67"/>
      <c r="H390" s="68"/>
      <c r="I390" s="69" t="str">
        <f>IF(ISBLANK(H390),"",INDEX([1]!lookup_projects[#Data], MATCH(H390,[1]!lookup_projects[Title], 0),2))</f>
        <v/>
      </c>
    </row>
    <row r="391" spans="1:9" ht="12.75" x14ac:dyDescent="0.2">
      <c r="A391" s="63">
        <f>YEAR(TimeTable[[#This Row],[Date]])</f>
        <v>1900</v>
      </c>
      <c r="B391" s="63">
        <f>MONTH(TimeTable[[#This Row],[Date]])</f>
        <v>1</v>
      </c>
      <c r="C391" s="63">
        <f>_xlfn.ISOWEEKNUM(TimeTable[[#This Row],[Date]])</f>
        <v>52</v>
      </c>
      <c r="D391" s="64"/>
      <c r="E391" s="65"/>
      <c r="F391" s="66"/>
      <c r="G391" s="67"/>
      <c r="H391" s="68"/>
      <c r="I391" s="69" t="str">
        <f>IF(ISBLANK(H391),"",INDEX([1]!lookup_projects[#Data], MATCH(H391,[1]!lookup_projects[Title], 0),2))</f>
        <v/>
      </c>
    </row>
    <row r="392" spans="1:9" ht="12.75" x14ac:dyDescent="0.2">
      <c r="A392" s="63">
        <f>YEAR(TimeTable[[#This Row],[Date]])</f>
        <v>1900</v>
      </c>
      <c r="B392" s="63">
        <f>MONTH(TimeTable[[#This Row],[Date]])</f>
        <v>1</v>
      </c>
      <c r="C392" s="63">
        <f>_xlfn.ISOWEEKNUM(TimeTable[[#This Row],[Date]])</f>
        <v>52</v>
      </c>
      <c r="D392" s="64"/>
      <c r="E392" s="65"/>
      <c r="F392" s="66"/>
      <c r="G392" s="67"/>
      <c r="H392" s="68"/>
      <c r="I392" s="69" t="str">
        <f>IF(ISBLANK(H392),"",INDEX([1]!lookup_projects[#Data], MATCH(H392,[1]!lookup_projects[Title], 0),2))</f>
        <v/>
      </c>
    </row>
    <row r="393" spans="1:9" ht="12.75" x14ac:dyDescent="0.2">
      <c r="A393" s="63">
        <f>YEAR(TimeTable[[#This Row],[Date]])</f>
        <v>1900</v>
      </c>
      <c r="B393" s="63">
        <f>MONTH(TimeTable[[#This Row],[Date]])</f>
        <v>1</v>
      </c>
      <c r="C393" s="63">
        <f>_xlfn.ISOWEEKNUM(TimeTable[[#This Row],[Date]])</f>
        <v>52</v>
      </c>
      <c r="D393" s="64"/>
      <c r="E393" s="65"/>
      <c r="F393" s="66"/>
      <c r="G393" s="67"/>
      <c r="H393" s="68"/>
      <c r="I393" s="69" t="str">
        <f>IF(ISBLANK(H393),"",INDEX([1]!lookup_projects[#Data], MATCH(H393,[1]!lookup_projects[Title], 0),2))</f>
        <v/>
      </c>
    </row>
    <row r="394" spans="1:9" ht="12.75" x14ac:dyDescent="0.2">
      <c r="A394" s="63">
        <f>YEAR(TimeTable[[#This Row],[Date]])</f>
        <v>1900</v>
      </c>
      <c r="B394" s="63">
        <f>MONTH(TimeTable[[#This Row],[Date]])</f>
        <v>1</v>
      </c>
      <c r="C394" s="63">
        <f>_xlfn.ISOWEEKNUM(TimeTable[[#This Row],[Date]])</f>
        <v>52</v>
      </c>
      <c r="D394" s="64"/>
      <c r="E394" s="65"/>
      <c r="F394" s="66"/>
      <c r="G394" s="67"/>
      <c r="H394" s="68"/>
      <c r="I394" s="69" t="str">
        <f>IF(ISBLANK(H394),"",INDEX([1]!lookup_projects[#Data], MATCH(H394,[1]!lookup_projects[Title], 0),2))</f>
        <v/>
      </c>
    </row>
    <row r="395" spans="1:9" ht="12.75" x14ac:dyDescent="0.2">
      <c r="A395" s="63">
        <f>YEAR(TimeTable[[#This Row],[Date]])</f>
        <v>1900</v>
      </c>
      <c r="B395" s="63">
        <f>MONTH(TimeTable[[#This Row],[Date]])</f>
        <v>1</v>
      </c>
      <c r="C395" s="63">
        <f>_xlfn.ISOWEEKNUM(TimeTable[[#This Row],[Date]])</f>
        <v>52</v>
      </c>
      <c r="D395" s="64"/>
      <c r="E395" s="65"/>
      <c r="F395" s="66"/>
      <c r="G395" s="67"/>
      <c r="H395" s="68"/>
      <c r="I395" s="69" t="str">
        <f>IF(ISBLANK(H395),"",INDEX([1]!lookup_projects[#Data], MATCH(H395,[1]!lookup_projects[Title], 0),2))</f>
        <v/>
      </c>
    </row>
    <row r="396" spans="1:9" ht="12.75" x14ac:dyDescent="0.2">
      <c r="A396" s="63">
        <f>YEAR(TimeTable[[#This Row],[Date]])</f>
        <v>1900</v>
      </c>
      <c r="B396" s="63">
        <f>MONTH(TimeTable[[#This Row],[Date]])</f>
        <v>1</v>
      </c>
      <c r="C396" s="63">
        <f>_xlfn.ISOWEEKNUM(TimeTable[[#This Row],[Date]])</f>
        <v>52</v>
      </c>
      <c r="D396" s="64"/>
      <c r="E396" s="65"/>
      <c r="F396" s="66"/>
      <c r="G396" s="67"/>
      <c r="H396" s="68"/>
      <c r="I396" s="69" t="str">
        <f>IF(ISBLANK(H396),"",INDEX([1]!lookup_projects[#Data], MATCH(H396,[1]!lookup_projects[Title], 0),2))</f>
        <v/>
      </c>
    </row>
    <row r="397" spans="1:9" ht="12.75" x14ac:dyDescent="0.2">
      <c r="A397" s="63">
        <f>YEAR(TimeTable[[#This Row],[Date]])</f>
        <v>1900</v>
      </c>
      <c r="B397" s="63">
        <f>MONTH(TimeTable[[#This Row],[Date]])</f>
        <v>1</v>
      </c>
      <c r="C397" s="63">
        <f>_xlfn.ISOWEEKNUM(TimeTable[[#This Row],[Date]])</f>
        <v>52</v>
      </c>
      <c r="D397" s="64"/>
      <c r="E397" s="65"/>
      <c r="F397" s="66"/>
      <c r="G397" s="67"/>
      <c r="H397" s="68"/>
      <c r="I397" s="69" t="str">
        <f>IF(ISBLANK(H397),"",INDEX([1]!lookup_projects[#Data], MATCH(H397,[1]!lookup_projects[Title], 0),2))</f>
        <v/>
      </c>
    </row>
    <row r="398" spans="1:9" ht="12.75" x14ac:dyDescent="0.2">
      <c r="A398" s="63">
        <f>YEAR(TimeTable[[#This Row],[Date]])</f>
        <v>1900</v>
      </c>
      <c r="B398" s="63">
        <f>MONTH(TimeTable[[#This Row],[Date]])</f>
        <v>1</v>
      </c>
      <c r="C398" s="63">
        <f>_xlfn.ISOWEEKNUM(TimeTable[[#This Row],[Date]])</f>
        <v>52</v>
      </c>
      <c r="D398" s="64"/>
      <c r="E398" s="65"/>
      <c r="F398" s="66"/>
      <c r="G398" s="67"/>
      <c r="H398" s="68"/>
      <c r="I398" s="69" t="str">
        <f>IF(ISBLANK(H398),"",INDEX([1]!lookup_projects[#Data], MATCH(H398,[1]!lookup_projects[Title], 0),2))</f>
        <v/>
      </c>
    </row>
    <row r="399" spans="1:9" ht="12.75" x14ac:dyDescent="0.2">
      <c r="A399" s="63">
        <f>YEAR(TimeTable[[#This Row],[Date]])</f>
        <v>1900</v>
      </c>
      <c r="B399" s="63">
        <f>MONTH(TimeTable[[#This Row],[Date]])</f>
        <v>1</v>
      </c>
      <c r="C399" s="63">
        <f>_xlfn.ISOWEEKNUM(TimeTable[[#This Row],[Date]])</f>
        <v>52</v>
      </c>
      <c r="D399" s="64"/>
      <c r="E399" s="65"/>
      <c r="F399" s="66"/>
      <c r="G399" s="67"/>
      <c r="H399" s="68"/>
      <c r="I399" s="69" t="str">
        <f>IF(ISBLANK(H399),"",INDEX([1]!lookup_projects[#Data], MATCH(H399,[1]!lookup_projects[Title], 0),2))</f>
        <v/>
      </c>
    </row>
    <row r="400" spans="1:9" ht="12.75" x14ac:dyDescent="0.2">
      <c r="A400" s="63">
        <f>YEAR(TimeTable[[#This Row],[Date]])</f>
        <v>1900</v>
      </c>
      <c r="B400" s="63">
        <f>MONTH(TimeTable[[#This Row],[Date]])</f>
        <v>1</v>
      </c>
      <c r="C400" s="63">
        <f>_xlfn.ISOWEEKNUM(TimeTable[[#This Row],[Date]])</f>
        <v>52</v>
      </c>
      <c r="D400" s="64"/>
      <c r="E400" s="65"/>
      <c r="F400" s="66"/>
      <c r="G400" s="67"/>
      <c r="H400" s="68"/>
      <c r="I400" s="69" t="str">
        <f>IF(ISBLANK(H400),"",INDEX([1]!lookup_projects[#Data], MATCH(H400,[1]!lookup_projects[Title], 0),2))</f>
        <v/>
      </c>
    </row>
    <row r="401" spans="1:9" ht="12.75" x14ac:dyDescent="0.2">
      <c r="A401" s="63">
        <f>YEAR(TimeTable[[#This Row],[Date]])</f>
        <v>1900</v>
      </c>
      <c r="B401" s="63">
        <f>MONTH(TimeTable[[#This Row],[Date]])</f>
        <v>1</v>
      </c>
      <c r="C401" s="63">
        <f>_xlfn.ISOWEEKNUM(TimeTable[[#This Row],[Date]])</f>
        <v>52</v>
      </c>
      <c r="D401" s="64"/>
      <c r="E401" s="65"/>
      <c r="F401" s="66"/>
      <c r="G401" s="67"/>
      <c r="H401" s="68"/>
      <c r="I401" s="69" t="str">
        <f>IF(ISBLANK(H401),"",INDEX([1]!lookup_projects[#Data], MATCH(H401,[1]!lookup_projects[Title], 0),2))</f>
        <v/>
      </c>
    </row>
    <row r="402" spans="1:9" ht="12.75" x14ac:dyDescent="0.2">
      <c r="A402" s="63">
        <f>YEAR(TimeTable[[#This Row],[Date]])</f>
        <v>1900</v>
      </c>
      <c r="B402" s="63">
        <f>MONTH(TimeTable[[#This Row],[Date]])</f>
        <v>1</v>
      </c>
      <c r="C402" s="63">
        <f>_xlfn.ISOWEEKNUM(TimeTable[[#This Row],[Date]])</f>
        <v>52</v>
      </c>
      <c r="D402" s="64"/>
      <c r="E402" s="65"/>
      <c r="F402" s="66"/>
      <c r="G402" s="67"/>
      <c r="H402" s="68"/>
      <c r="I402" s="69" t="str">
        <f>IF(ISBLANK(H402),"",INDEX([1]!lookup_projects[#Data], MATCH(H402,[1]!lookup_projects[Title], 0),2))</f>
        <v/>
      </c>
    </row>
    <row r="403" spans="1:9" ht="12.75" x14ac:dyDescent="0.2">
      <c r="A403" s="63">
        <f>YEAR(TimeTable[[#This Row],[Date]])</f>
        <v>1900</v>
      </c>
      <c r="B403" s="63">
        <f>MONTH(TimeTable[[#This Row],[Date]])</f>
        <v>1</v>
      </c>
      <c r="C403" s="63">
        <f>_xlfn.ISOWEEKNUM(TimeTable[[#This Row],[Date]])</f>
        <v>52</v>
      </c>
      <c r="D403" s="64"/>
      <c r="E403" s="65"/>
      <c r="F403" s="66"/>
      <c r="G403" s="67"/>
      <c r="H403" s="68"/>
      <c r="I403" s="69" t="str">
        <f>IF(ISBLANK(H403),"",INDEX([1]!lookup_projects[#Data], MATCH(H403,[1]!lookup_projects[Title], 0),2))</f>
        <v/>
      </c>
    </row>
    <row r="404" spans="1:9" ht="12.75" x14ac:dyDescent="0.2">
      <c r="A404" s="63">
        <f>YEAR(TimeTable[[#This Row],[Date]])</f>
        <v>1900</v>
      </c>
      <c r="B404" s="63">
        <f>MONTH(TimeTable[[#This Row],[Date]])</f>
        <v>1</v>
      </c>
      <c r="C404" s="63">
        <f>_xlfn.ISOWEEKNUM(TimeTable[[#This Row],[Date]])</f>
        <v>52</v>
      </c>
      <c r="D404" s="64"/>
      <c r="E404" s="65"/>
      <c r="F404" s="66"/>
      <c r="G404" s="67"/>
      <c r="H404" s="68"/>
      <c r="I404" s="69" t="str">
        <f>IF(ISBLANK(H404),"",INDEX([1]!lookup_projects[#Data], MATCH(H404,[1]!lookup_projects[Title], 0),2))</f>
        <v/>
      </c>
    </row>
    <row r="405" spans="1:9" ht="12.75" x14ac:dyDescent="0.2">
      <c r="A405" s="63">
        <f>YEAR(TimeTable[[#This Row],[Date]])</f>
        <v>1900</v>
      </c>
      <c r="B405" s="63">
        <f>MONTH(TimeTable[[#This Row],[Date]])</f>
        <v>1</v>
      </c>
      <c r="C405" s="63">
        <f>_xlfn.ISOWEEKNUM(TimeTable[[#This Row],[Date]])</f>
        <v>52</v>
      </c>
      <c r="D405" s="64"/>
      <c r="E405" s="65"/>
      <c r="F405" s="66"/>
      <c r="G405" s="67"/>
      <c r="H405" s="68"/>
      <c r="I405" s="69" t="str">
        <f>IF(ISBLANK(H405),"",INDEX([1]!lookup_projects[#Data], MATCH(H405,[1]!lookup_projects[Title], 0),2))</f>
        <v/>
      </c>
    </row>
    <row r="406" spans="1:9" ht="12.75" x14ac:dyDescent="0.2">
      <c r="A406" s="63">
        <f>YEAR(TimeTable[[#This Row],[Date]])</f>
        <v>1900</v>
      </c>
      <c r="B406" s="63">
        <f>MONTH(TimeTable[[#This Row],[Date]])</f>
        <v>1</v>
      </c>
      <c r="C406" s="63">
        <f>_xlfn.ISOWEEKNUM(TimeTable[[#This Row],[Date]])</f>
        <v>52</v>
      </c>
      <c r="D406" s="64"/>
      <c r="E406" s="65"/>
      <c r="F406" s="66"/>
      <c r="G406" s="67"/>
      <c r="H406" s="68"/>
      <c r="I406" s="69" t="str">
        <f>IF(ISBLANK(H406),"",INDEX([1]!lookup_projects[#Data], MATCH(H406,[1]!lookup_projects[Title], 0),2))</f>
        <v/>
      </c>
    </row>
    <row r="407" spans="1:9" ht="12.75" x14ac:dyDescent="0.2">
      <c r="A407" s="63">
        <f>YEAR(TimeTable[[#This Row],[Date]])</f>
        <v>1900</v>
      </c>
      <c r="B407" s="63">
        <f>MONTH(TimeTable[[#This Row],[Date]])</f>
        <v>1</v>
      </c>
      <c r="C407" s="63">
        <f>_xlfn.ISOWEEKNUM(TimeTable[[#This Row],[Date]])</f>
        <v>52</v>
      </c>
      <c r="D407" s="64"/>
      <c r="E407" s="65"/>
      <c r="F407" s="66"/>
      <c r="G407" s="67"/>
      <c r="H407" s="68"/>
      <c r="I407" s="69" t="str">
        <f>IF(ISBLANK(H407),"",INDEX([1]!lookup_projects[#Data], MATCH(H407,[1]!lookup_projects[Title], 0),2))</f>
        <v/>
      </c>
    </row>
    <row r="408" spans="1:9" ht="12.75" x14ac:dyDescent="0.2">
      <c r="A408" s="63">
        <f>YEAR(TimeTable[[#This Row],[Date]])</f>
        <v>1900</v>
      </c>
      <c r="B408" s="63">
        <f>MONTH(TimeTable[[#This Row],[Date]])</f>
        <v>1</v>
      </c>
      <c r="C408" s="63">
        <f>_xlfn.ISOWEEKNUM(TimeTable[[#This Row],[Date]])</f>
        <v>52</v>
      </c>
      <c r="D408" s="64"/>
      <c r="E408" s="65"/>
      <c r="F408" s="66"/>
      <c r="G408" s="67"/>
      <c r="H408" s="68"/>
      <c r="I408" s="69" t="str">
        <f>IF(ISBLANK(H408),"",INDEX([1]!lookup_projects[#Data], MATCH(H408,[1]!lookup_projects[Title], 0),2))</f>
        <v/>
      </c>
    </row>
    <row r="409" spans="1:9" ht="12.75" x14ac:dyDescent="0.2">
      <c r="A409" s="63">
        <f>YEAR(TimeTable[[#This Row],[Date]])</f>
        <v>1900</v>
      </c>
      <c r="B409" s="63">
        <f>MONTH(TimeTable[[#This Row],[Date]])</f>
        <v>1</v>
      </c>
      <c r="C409" s="63">
        <f>_xlfn.ISOWEEKNUM(TimeTable[[#This Row],[Date]])</f>
        <v>52</v>
      </c>
      <c r="D409" s="64"/>
      <c r="E409" s="65"/>
      <c r="F409" s="66"/>
      <c r="G409" s="67"/>
      <c r="H409" s="68"/>
      <c r="I409" s="69" t="str">
        <f>IF(ISBLANK(H409),"",INDEX([1]!lookup_projects[#Data], MATCH(H409,[1]!lookup_projects[Title], 0),2))</f>
        <v/>
      </c>
    </row>
    <row r="410" spans="1:9" ht="12.75" x14ac:dyDescent="0.2">
      <c r="A410" s="63">
        <f>YEAR(TimeTable[[#This Row],[Date]])</f>
        <v>1900</v>
      </c>
      <c r="B410" s="63">
        <f>MONTH(TimeTable[[#This Row],[Date]])</f>
        <v>1</v>
      </c>
      <c r="C410" s="63">
        <f>_xlfn.ISOWEEKNUM(TimeTable[[#This Row],[Date]])</f>
        <v>52</v>
      </c>
      <c r="D410" s="64"/>
      <c r="E410" s="65"/>
      <c r="F410" s="66"/>
      <c r="G410" s="67"/>
      <c r="H410" s="68"/>
      <c r="I410" s="69" t="str">
        <f>IF(ISBLANK(H410),"",INDEX([1]!lookup_projects[#Data], MATCH(H410,[1]!lookup_projects[Title], 0),2))</f>
        <v/>
      </c>
    </row>
    <row r="411" spans="1:9" ht="12.75" x14ac:dyDescent="0.2">
      <c r="A411" s="63">
        <f>YEAR(TimeTable[[#This Row],[Date]])</f>
        <v>1900</v>
      </c>
      <c r="B411" s="63">
        <f>MONTH(TimeTable[[#This Row],[Date]])</f>
        <v>1</v>
      </c>
      <c r="C411" s="63">
        <f>_xlfn.ISOWEEKNUM(TimeTable[[#This Row],[Date]])</f>
        <v>52</v>
      </c>
      <c r="D411" s="64"/>
      <c r="E411" s="65"/>
      <c r="F411" s="66"/>
      <c r="G411" s="67"/>
      <c r="H411" s="68"/>
      <c r="I411" s="69" t="str">
        <f>IF(ISBLANK(H411),"",INDEX([1]!lookup_projects[#Data], MATCH(H411,[1]!lookup_projects[Title], 0),2))</f>
        <v/>
      </c>
    </row>
    <row r="412" spans="1:9" ht="12.75" x14ac:dyDescent="0.2">
      <c r="A412" s="63">
        <f>YEAR(TimeTable[[#This Row],[Date]])</f>
        <v>1900</v>
      </c>
      <c r="B412" s="63">
        <f>MONTH(TimeTable[[#This Row],[Date]])</f>
        <v>1</v>
      </c>
      <c r="C412" s="63">
        <f>_xlfn.ISOWEEKNUM(TimeTable[[#This Row],[Date]])</f>
        <v>52</v>
      </c>
      <c r="D412" s="64"/>
      <c r="E412" s="65"/>
      <c r="F412" s="66"/>
      <c r="G412" s="67"/>
      <c r="H412" s="68"/>
      <c r="I412" s="69" t="str">
        <f>IF(ISBLANK(H412),"",INDEX([1]!lookup_projects[#Data], MATCH(H412,[1]!lookup_projects[Title], 0),2))</f>
        <v/>
      </c>
    </row>
    <row r="413" spans="1:9" ht="12.75" x14ac:dyDescent="0.2">
      <c r="A413" s="63">
        <f>YEAR(TimeTable[[#This Row],[Date]])</f>
        <v>1900</v>
      </c>
      <c r="B413" s="63">
        <f>MONTH(TimeTable[[#This Row],[Date]])</f>
        <v>1</v>
      </c>
      <c r="C413" s="63">
        <f>_xlfn.ISOWEEKNUM(TimeTable[[#This Row],[Date]])</f>
        <v>52</v>
      </c>
      <c r="D413" s="64"/>
      <c r="E413" s="65"/>
      <c r="F413" s="66"/>
      <c r="G413" s="67"/>
      <c r="H413" s="68"/>
      <c r="I413" s="69" t="str">
        <f>IF(ISBLANK(H413),"",INDEX([1]!lookup_projects[#Data], MATCH(H413,[1]!lookup_projects[Title], 0),2))</f>
        <v/>
      </c>
    </row>
    <row r="414" spans="1:9" ht="12.75" x14ac:dyDescent="0.2">
      <c r="A414" s="63">
        <f>YEAR(TimeTable[[#This Row],[Date]])</f>
        <v>1900</v>
      </c>
      <c r="B414" s="63">
        <f>MONTH(TimeTable[[#This Row],[Date]])</f>
        <v>1</v>
      </c>
      <c r="C414" s="63">
        <f>_xlfn.ISOWEEKNUM(TimeTable[[#This Row],[Date]])</f>
        <v>52</v>
      </c>
      <c r="D414" s="64"/>
      <c r="E414" s="65"/>
      <c r="F414" s="66"/>
      <c r="G414" s="67"/>
      <c r="H414" s="68"/>
      <c r="I414" s="69" t="str">
        <f>IF(ISBLANK(H414),"",INDEX([1]!lookup_projects[#Data], MATCH(H414,[1]!lookup_projects[Title], 0),2))</f>
        <v/>
      </c>
    </row>
    <row r="415" spans="1:9" ht="12.75" x14ac:dyDescent="0.2">
      <c r="A415" s="63">
        <f>YEAR(TimeTable[[#This Row],[Date]])</f>
        <v>1900</v>
      </c>
      <c r="B415" s="63">
        <f>MONTH(TimeTable[[#This Row],[Date]])</f>
        <v>1</v>
      </c>
      <c r="C415" s="63">
        <f>_xlfn.ISOWEEKNUM(TimeTable[[#This Row],[Date]])</f>
        <v>52</v>
      </c>
      <c r="D415" s="64"/>
      <c r="E415" s="65"/>
      <c r="F415" s="66"/>
      <c r="G415" s="67"/>
      <c r="H415" s="68"/>
      <c r="I415" s="69" t="str">
        <f>IF(ISBLANK(H415),"",INDEX([1]!lookup_projects[#Data], MATCH(H415,[1]!lookup_projects[Title], 0),2))</f>
        <v/>
      </c>
    </row>
    <row r="416" spans="1:9" ht="12.75" x14ac:dyDescent="0.2">
      <c r="A416" s="63">
        <f>YEAR(TimeTable[[#This Row],[Date]])</f>
        <v>1900</v>
      </c>
      <c r="B416" s="63">
        <f>MONTH(TimeTable[[#This Row],[Date]])</f>
        <v>1</v>
      </c>
      <c r="C416" s="63">
        <f>_xlfn.ISOWEEKNUM(TimeTable[[#This Row],[Date]])</f>
        <v>52</v>
      </c>
      <c r="D416" s="64"/>
      <c r="E416" s="65"/>
      <c r="F416" s="66"/>
      <c r="G416" s="67"/>
      <c r="H416" s="68"/>
      <c r="I416" s="69" t="str">
        <f>IF(ISBLANK(H416),"",INDEX([1]!lookup_projects[#Data], MATCH(H416,[1]!lookup_projects[Title], 0),2))</f>
        <v/>
      </c>
    </row>
    <row r="417" spans="1:9" ht="12.75" x14ac:dyDescent="0.2">
      <c r="A417" s="63">
        <f>YEAR(TimeTable[[#This Row],[Date]])</f>
        <v>1900</v>
      </c>
      <c r="B417" s="63">
        <f>MONTH(TimeTable[[#This Row],[Date]])</f>
        <v>1</v>
      </c>
      <c r="C417" s="63">
        <f>_xlfn.ISOWEEKNUM(TimeTable[[#This Row],[Date]])</f>
        <v>52</v>
      </c>
      <c r="D417" s="64"/>
      <c r="E417" s="65"/>
      <c r="F417" s="66"/>
      <c r="G417" s="67"/>
      <c r="H417" s="68"/>
      <c r="I417" s="69" t="str">
        <f>IF(ISBLANK(H417),"",INDEX([1]!lookup_projects[#Data], MATCH(H417,[1]!lookup_projects[Title], 0),2))</f>
        <v/>
      </c>
    </row>
    <row r="418" spans="1:9" ht="12.75" x14ac:dyDescent="0.2">
      <c r="A418" s="63">
        <f>YEAR(TimeTable[[#This Row],[Date]])</f>
        <v>1900</v>
      </c>
      <c r="B418" s="63">
        <f>MONTH(TimeTable[[#This Row],[Date]])</f>
        <v>1</v>
      </c>
      <c r="C418" s="63">
        <f>_xlfn.ISOWEEKNUM(TimeTable[[#This Row],[Date]])</f>
        <v>52</v>
      </c>
      <c r="D418" s="64"/>
      <c r="E418" s="65"/>
      <c r="F418" s="66"/>
      <c r="G418" s="67"/>
      <c r="H418" s="68"/>
      <c r="I418" s="69" t="str">
        <f>IF(ISBLANK(H418),"",INDEX([1]!lookup_projects[#Data], MATCH(H418,[1]!lookup_projects[Title], 0),2))</f>
        <v/>
      </c>
    </row>
    <row r="419" spans="1:9" ht="12.75" x14ac:dyDescent="0.2">
      <c r="A419" s="63">
        <f>YEAR(TimeTable[[#This Row],[Date]])</f>
        <v>1900</v>
      </c>
      <c r="B419" s="63">
        <f>MONTH(TimeTable[[#This Row],[Date]])</f>
        <v>1</v>
      </c>
      <c r="C419" s="63">
        <f>_xlfn.ISOWEEKNUM(TimeTable[[#This Row],[Date]])</f>
        <v>52</v>
      </c>
      <c r="D419" s="64"/>
      <c r="E419" s="65"/>
      <c r="F419" s="66"/>
      <c r="G419" s="67"/>
      <c r="H419" s="68"/>
      <c r="I419" s="69" t="str">
        <f>IF(ISBLANK(H419),"",INDEX([1]!lookup_projects[#Data], MATCH(H419,[1]!lookup_projects[Title], 0),2))</f>
        <v/>
      </c>
    </row>
    <row r="420" spans="1:9" ht="12.75" x14ac:dyDescent="0.2">
      <c r="A420" s="63">
        <f>YEAR(TimeTable[[#This Row],[Date]])</f>
        <v>1900</v>
      </c>
      <c r="B420" s="63">
        <f>MONTH(TimeTable[[#This Row],[Date]])</f>
        <v>1</v>
      </c>
      <c r="C420" s="63">
        <f>_xlfn.ISOWEEKNUM(TimeTable[[#This Row],[Date]])</f>
        <v>52</v>
      </c>
      <c r="D420" s="64"/>
      <c r="E420" s="65"/>
      <c r="F420" s="66"/>
      <c r="G420" s="67"/>
      <c r="H420" s="68"/>
      <c r="I420" s="69" t="str">
        <f>IF(ISBLANK(H420),"",INDEX([1]!lookup_projects[#Data], MATCH(H420,[1]!lookup_projects[Title], 0),2))</f>
        <v/>
      </c>
    </row>
    <row r="421" spans="1:9" ht="12.75" x14ac:dyDescent="0.2">
      <c r="A421" s="63">
        <f>YEAR(TimeTable[[#This Row],[Date]])</f>
        <v>1900</v>
      </c>
      <c r="B421" s="63">
        <f>MONTH(TimeTable[[#This Row],[Date]])</f>
        <v>1</v>
      </c>
      <c r="C421" s="63">
        <f>_xlfn.ISOWEEKNUM(TimeTable[[#This Row],[Date]])</f>
        <v>52</v>
      </c>
      <c r="D421" s="64"/>
      <c r="E421" s="65"/>
      <c r="F421" s="66"/>
      <c r="G421" s="67"/>
      <c r="H421" s="68"/>
      <c r="I421" s="69" t="str">
        <f>IF(ISBLANK(H421),"",INDEX([1]!lookup_projects[#Data], MATCH(H421,[1]!lookup_projects[Title], 0),2))</f>
        <v/>
      </c>
    </row>
    <row r="422" spans="1:9" ht="12.75" x14ac:dyDescent="0.2">
      <c r="A422" s="63">
        <f>YEAR(TimeTable[[#This Row],[Date]])</f>
        <v>1900</v>
      </c>
      <c r="B422" s="63">
        <f>MONTH(TimeTable[[#This Row],[Date]])</f>
        <v>1</v>
      </c>
      <c r="C422" s="63">
        <f>_xlfn.ISOWEEKNUM(TimeTable[[#This Row],[Date]])</f>
        <v>52</v>
      </c>
      <c r="D422" s="64"/>
      <c r="E422" s="65"/>
      <c r="F422" s="66"/>
      <c r="G422" s="67"/>
      <c r="H422" s="68"/>
      <c r="I422" s="69" t="str">
        <f>IF(ISBLANK(H422),"",INDEX([1]!lookup_projects[#Data], MATCH(H422,[1]!lookup_projects[Title], 0),2))</f>
        <v/>
      </c>
    </row>
    <row r="423" spans="1:9" ht="12.75" x14ac:dyDescent="0.2">
      <c r="A423" s="63">
        <f>YEAR(TimeTable[[#This Row],[Date]])</f>
        <v>1900</v>
      </c>
      <c r="B423" s="63">
        <f>MONTH(TimeTable[[#This Row],[Date]])</f>
        <v>1</v>
      </c>
      <c r="C423" s="63">
        <f>_xlfn.ISOWEEKNUM(TimeTable[[#This Row],[Date]])</f>
        <v>52</v>
      </c>
      <c r="D423" s="64"/>
      <c r="E423" s="65"/>
      <c r="F423" s="66"/>
      <c r="G423" s="67"/>
      <c r="H423" s="68"/>
      <c r="I423" s="69" t="str">
        <f>IF(ISBLANK(H423),"",INDEX([1]!lookup_projects[#Data], MATCH(H423,[1]!lookup_projects[Title], 0),2))</f>
        <v/>
      </c>
    </row>
    <row r="424" spans="1:9" ht="12.75" x14ac:dyDescent="0.2">
      <c r="A424" s="63">
        <f>YEAR(TimeTable[[#This Row],[Date]])</f>
        <v>1900</v>
      </c>
      <c r="B424" s="63">
        <f>MONTH(TimeTable[[#This Row],[Date]])</f>
        <v>1</v>
      </c>
      <c r="C424" s="63">
        <f>_xlfn.ISOWEEKNUM(TimeTable[[#This Row],[Date]])</f>
        <v>52</v>
      </c>
      <c r="D424" s="64"/>
      <c r="E424" s="65"/>
      <c r="F424" s="66"/>
      <c r="G424" s="67"/>
      <c r="H424" s="68"/>
      <c r="I424" s="69" t="str">
        <f>IF(ISBLANK(H424),"",INDEX([1]!lookup_projects[#Data], MATCH(H424,[1]!lookup_projects[Title], 0),2))</f>
        <v/>
      </c>
    </row>
    <row r="425" spans="1:9" ht="12.75" x14ac:dyDescent="0.2">
      <c r="A425" s="63">
        <f>YEAR(TimeTable[[#This Row],[Date]])</f>
        <v>1900</v>
      </c>
      <c r="B425" s="63">
        <f>MONTH(TimeTable[[#This Row],[Date]])</f>
        <v>1</v>
      </c>
      <c r="C425" s="63">
        <f>_xlfn.ISOWEEKNUM(TimeTable[[#This Row],[Date]])</f>
        <v>52</v>
      </c>
      <c r="D425" s="64"/>
      <c r="E425" s="65"/>
      <c r="F425" s="66"/>
      <c r="G425" s="67"/>
      <c r="H425" s="68"/>
      <c r="I425" s="69" t="str">
        <f>IF(ISBLANK(H425),"",INDEX([1]!lookup_projects[#Data], MATCH(H425,[1]!lookup_projects[Title], 0),2))</f>
        <v/>
      </c>
    </row>
    <row r="426" spans="1:9" ht="12.75" x14ac:dyDescent="0.2">
      <c r="A426" s="63">
        <f>YEAR(TimeTable[[#This Row],[Date]])</f>
        <v>1900</v>
      </c>
      <c r="B426" s="63">
        <f>MONTH(TimeTable[[#This Row],[Date]])</f>
        <v>1</v>
      </c>
      <c r="C426" s="63">
        <f>_xlfn.ISOWEEKNUM(TimeTable[[#This Row],[Date]])</f>
        <v>52</v>
      </c>
      <c r="D426" s="64"/>
      <c r="E426" s="65"/>
      <c r="F426" s="66"/>
      <c r="G426" s="67"/>
      <c r="H426" s="68"/>
      <c r="I426" s="69" t="str">
        <f>IF(ISBLANK(H426),"",INDEX([1]!lookup_projects[#Data], MATCH(H426,[1]!lookup_projects[Title], 0),2))</f>
        <v/>
      </c>
    </row>
    <row r="427" spans="1:9" ht="12.75" x14ac:dyDescent="0.2">
      <c r="A427" s="63">
        <f>YEAR(TimeTable[[#This Row],[Date]])</f>
        <v>1900</v>
      </c>
      <c r="B427" s="63">
        <f>MONTH(TimeTable[[#This Row],[Date]])</f>
        <v>1</v>
      </c>
      <c r="C427" s="63">
        <f>_xlfn.ISOWEEKNUM(TimeTable[[#This Row],[Date]])</f>
        <v>52</v>
      </c>
      <c r="D427" s="64"/>
      <c r="E427" s="65"/>
      <c r="F427" s="66"/>
      <c r="G427" s="67"/>
      <c r="H427" s="68"/>
      <c r="I427" s="69" t="str">
        <f>IF(ISBLANK(H427),"",INDEX([1]!lookup_projects[#Data], MATCH(H427,[1]!lookup_projects[Title], 0),2))</f>
        <v/>
      </c>
    </row>
    <row r="428" spans="1:9" ht="12.75" x14ac:dyDescent="0.2">
      <c r="A428" s="63">
        <f>YEAR(TimeTable[[#This Row],[Date]])</f>
        <v>1900</v>
      </c>
      <c r="B428" s="63">
        <f>MONTH(TimeTable[[#This Row],[Date]])</f>
        <v>1</v>
      </c>
      <c r="C428" s="63">
        <f>_xlfn.ISOWEEKNUM(TimeTable[[#This Row],[Date]])</f>
        <v>52</v>
      </c>
      <c r="D428" s="64"/>
      <c r="E428" s="65"/>
      <c r="F428" s="66"/>
      <c r="G428" s="67"/>
      <c r="H428" s="68"/>
      <c r="I428" s="69" t="str">
        <f>IF(ISBLANK(H428),"",INDEX([1]!lookup_projects[#Data], MATCH(H428,[1]!lookup_projects[Title], 0),2))</f>
        <v/>
      </c>
    </row>
    <row r="429" spans="1:9" ht="12.75" x14ac:dyDescent="0.2">
      <c r="A429" s="63">
        <f>YEAR(TimeTable[[#This Row],[Date]])</f>
        <v>1900</v>
      </c>
      <c r="B429" s="63">
        <f>MONTH(TimeTable[[#This Row],[Date]])</f>
        <v>1</v>
      </c>
      <c r="C429" s="63">
        <f>_xlfn.ISOWEEKNUM(TimeTable[[#This Row],[Date]])</f>
        <v>52</v>
      </c>
      <c r="D429" s="64"/>
      <c r="E429" s="65"/>
      <c r="F429" s="66"/>
      <c r="G429" s="67"/>
      <c r="H429" s="68"/>
      <c r="I429" s="69" t="str">
        <f>IF(ISBLANK(H429),"",INDEX([1]!lookup_projects[#Data], MATCH(H429,[1]!lookup_projects[Title], 0),2))</f>
        <v/>
      </c>
    </row>
    <row r="430" spans="1:9" ht="12.75" x14ac:dyDescent="0.2">
      <c r="A430" s="63">
        <f>YEAR(TimeTable[[#This Row],[Date]])</f>
        <v>1900</v>
      </c>
      <c r="B430" s="63">
        <f>MONTH(TimeTable[[#This Row],[Date]])</f>
        <v>1</v>
      </c>
      <c r="C430" s="63">
        <f>_xlfn.ISOWEEKNUM(TimeTable[[#This Row],[Date]])</f>
        <v>52</v>
      </c>
      <c r="D430" s="64"/>
      <c r="E430" s="65"/>
      <c r="F430" s="66"/>
      <c r="G430" s="67"/>
      <c r="H430" s="68"/>
      <c r="I430" s="69" t="str">
        <f>IF(ISBLANK(H430),"",INDEX([1]!lookup_projects[#Data], MATCH(H430,[1]!lookup_projects[Title], 0),2))</f>
        <v/>
      </c>
    </row>
    <row r="431" spans="1:9" ht="12.75" x14ac:dyDescent="0.2">
      <c r="A431" s="63">
        <f>YEAR(TimeTable[[#This Row],[Date]])</f>
        <v>1900</v>
      </c>
      <c r="B431" s="63">
        <f>MONTH(TimeTable[[#This Row],[Date]])</f>
        <v>1</v>
      </c>
      <c r="C431" s="63">
        <f>_xlfn.ISOWEEKNUM(TimeTable[[#This Row],[Date]])</f>
        <v>52</v>
      </c>
      <c r="D431" s="64"/>
      <c r="E431" s="65"/>
      <c r="F431" s="66"/>
      <c r="G431" s="67"/>
      <c r="H431" s="68"/>
      <c r="I431" s="69" t="str">
        <f>IF(ISBLANK(H431),"",INDEX([1]!lookup_projects[#Data], MATCH(H431,[1]!lookup_projects[Title], 0),2))</f>
        <v/>
      </c>
    </row>
    <row r="432" spans="1:9" ht="12.75" x14ac:dyDescent="0.2">
      <c r="A432" s="63">
        <f>YEAR(TimeTable[[#This Row],[Date]])</f>
        <v>1900</v>
      </c>
      <c r="B432" s="63">
        <f>MONTH(TimeTable[[#This Row],[Date]])</f>
        <v>1</v>
      </c>
      <c r="C432" s="63">
        <f>_xlfn.ISOWEEKNUM(TimeTable[[#This Row],[Date]])</f>
        <v>52</v>
      </c>
      <c r="D432" s="64"/>
      <c r="E432" s="65"/>
      <c r="F432" s="66"/>
      <c r="G432" s="67"/>
      <c r="H432" s="68"/>
      <c r="I432" s="69" t="str">
        <f>IF(ISBLANK(H432),"",INDEX([1]!lookup_projects[#Data], MATCH(H432,[1]!lookup_projects[Title], 0),2))</f>
        <v/>
      </c>
    </row>
    <row r="433" spans="1:9" ht="12.75" x14ac:dyDescent="0.2">
      <c r="A433" s="63">
        <f>YEAR(TimeTable[[#This Row],[Date]])</f>
        <v>1900</v>
      </c>
      <c r="B433" s="63">
        <f>MONTH(TimeTable[[#This Row],[Date]])</f>
        <v>1</v>
      </c>
      <c r="C433" s="63">
        <f>_xlfn.ISOWEEKNUM(TimeTable[[#This Row],[Date]])</f>
        <v>52</v>
      </c>
      <c r="D433" s="64"/>
      <c r="E433" s="65"/>
      <c r="F433" s="66"/>
      <c r="G433" s="67"/>
      <c r="H433" s="68"/>
      <c r="I433" s="69" t="str">
        <f>IF(ISBLANK(H433),"",INDEX([1]!lookup_projects[#Data], MATCH(H433,[1]!lookup_projects[Title], 0),2))</f>
        <v/>
      </c>
    </row>
    <row r="434" spans="1:9" ht="12.75" x14ac:dyDescent="0.2">
      <c r="A434" s="63">
        <f>YEAR(TimeTable[[#This Row],[Date]])</f>
        <v>1900</v>
      </c>
      <c r="B434" s="63">
        <f>MONTH(TimeTable[[#This Row],[Date]])</f>
        <v>1</v>
      </c>
      <c r="C434" s="63">
        <f>_xlfn.ISOWEEKNUM(TimeTable[[#This Row],[Date]])</f>
        <v>52</v>
      </c>
      <c r="D434" s="64"/>
      <c r="E434" s="65"/>
      <c r="F434" s="66"/>
      <c r="G434" s="67"/>
      <c r="H434" s="68"/>
      <c r="I434" s="69" t="str">
        <f>IF(ISBLANK(H434),"",INDEX([1]!lookup_projects[#Data], MATCH(H434,[1]!lookup_projects[Title], 0),2))</f>
        <v/>
      </c>
    </row>
    <row r="435" spans="1:9" ht="12.75" x14ac:dyDescent="0.2">
      <c r="A435" s="63">
        <f>YEAR(TimeTable[[#This Row],[Date]])</f>
        <v>1900</v>
      </c>
      <c r="B435" s="63">
        <f>MONTH(TimeTable[[#This Row],[Date]])</f>
        <v>1</v>
      </c>
      <c r="C435" s="63">
        <f>_xlfn.ISOWEEKNUM(TimeTable[[#This Row],[Date]])</f>
        <v>52</v>
      </c>
      <c r="D435" s="64"/>
      <c r="E435" s="65"/>
      <c r="F435" s="66"/>
      <c r="G435" s="67"/>
      <c r="H435" s="68"/>
      <c r="I435" s="69" t="str">
        <f>IF(ISBLANK(H435),"",INDEX([1]!lookup_projects[#Data], MATCH(H435,[1]!lookup_projects[Title], 0),2))</f>
        <v/>
      </c>
    </row>
    <row r="436" spans="1:9" ht="12.75" x14ac:dyDescent="0.2">
      <c r="A436" s="63">
        <f>YEAR(TimeTable[[#This Row],[Date]])</f>
        <v>1900</v>
      </c>
      <c r="B436" s="63">
        <f>MONTH(TimeTable[[#This Row],[Date]])</f>
        <v>1</v>
      </c>
      <c r="C436" s="63">
        <f>_xlfn.ISOWEEKNUM(TimeTable[[#This Row],[Date]])</f>
        <v>52</v>
      </c>
      <c r="D436" s="64"/>
      <c r="E436" s="65"/>
      <c r="F436" s="66"/>
      <c r="G436" s="67"/>
      <c r="H436" s="68"/>
      <c r="I436" s="69" t="str">
        <f>IF(ISBLANK(H436),"",INDEX([1]!lookup_projects[#Data], MATCH(H436,[1]!lookup_projects[Title], 0),2))</f>
        <v/>
      </c>
    </row>
    <row r="437" spans="1:9" ht="12.75" x14ac:dyDescent="0.2">
      <c r="A437" s="63">
        <f>YEAR(TimeTable[[#This Row],[Date]])</f>
        <v>1900</v>
      </c>
      <c r="B437" s="63">
        <f>MONTH(TimeTable[[#This Row],[Date]])</f>
        <v>1</v>
      </c>
      <c r="C437" s="63">
        <f>_xlfn.ISOWEEKNUM(TimeTable[[#This Row],[Date]])</f>
        <v>52</v>
      </c>
      <c r="D437" s="64"/>
      <c r="E437" s="65"/>
      <c r="F437" s="66"/>
      <c r="G437" s="67"/>
      <c r="H437" s="68"/>
      <c r="I437" s="69" t="str">
        <f>IF(ISBLANK(H437),"",INDEX([1]!lookup_projects[#Data], MATCH(H437,[1]!lookup_projects[Title], 0),2))</f>
        <v/>
      </c>
    </row>
    <row r="438" spans="1:9" ht="12.75" x14ac:dyDescent="0.2">
      <c r="A438" s="63">
        <f>YEAR(TimeTable[[#This Row],[Date]])</f>
        <v>1900</v>
      </c>
      <c r="B438" s="63">
        <f>MONTH(TimeTable[[#This Row],[Date]])</f>
        <v>1</v>
      </c>
      <c r="C438" s="63">
        <f>_xlfn.ISOWEEKNUM(TimeTable[[#This Row],[Date]])</f>
        <v>52</v>
      </c>
      <c r="D438" s="64"/>
      <c r="E438" s="65"/>
      <c r="F438" s="66"/>
      <c r="G438" s="67"/>
      <c r="H438" s="68"/>
      <c r="I438" s="69" t="str">
        <f>IF(ISBLANK(H438),"",INDEX([1]!lookup_projects[#Data], MATCH(H438,[1]!lookup_projects[Title], 0),2))</f>
        <v/>
      </c>
    </row>
    <row r="439" spans="1:9" ht="12.75" x14ac:dyDescent="0.2">
      <c r="A439" s="63">
        <f>YEAR(TimeTable[[#This Row],[Date]])</f>
        <v>1900</v>
      </c>
      <c r="B439" s="63">
        <f>MONTH(TimeTable[[#This Row],[Date]])</f>
        <v>1</v>
      </c>
      <c r="C439" s="63">
        <f>_xlfn.ISOWEEKNUM(TimeTable[[#This Row],[Date]])</f>
        <v>52</v>
      </c>
      <c r="D439" s="64"/>
      <c r="E439" s="65"/>
      <c r="F439" s="66"/>
      <c r="G439" s="67"/>
      <c r="H439" s="68"/>
      <c r="I439" s="69" t="str">
        <f>IF(ISBLANK(H439),"",INDEX([1]!lookup_projects[#Data], MATCH(H439,[1]!lookup_projects[Title], 0),2))</f>
        <v/>
      </c>
    </row>
    <row r="440" spans="1:9" ht="12.75" x14ac:dyDescent="0.2">
      <c r="A440" s="63">
        <f>YEAR(TimeTable[[#This Row],[Date]])</f>
        <v>1900</v>
      </c>
      <c r="B440" s="63">
        <f>MONTH(TimeTable[[#This Row],[Date]])</f>
        <v>1</v>
      </c>
      <c r="C440" s="63">
        <f>_xlfn.ISOWEEKNUM(TimeTable[[#This Row],[Date]])</f>
        <v>52</v>
      </c>
      <c r="D440" s="64"/>
      <c r="E440" s="65"/>
      <c r="F440" s="66"/>
      <c r="G440" s="67"/>
      <c r="H440" s="68"/>
      <c r="I440" s="69" t="str">
        <f>IF(ISBLANK(H440),"",INDEX([1]!lookup_projects[#Data], MATCH(H440,[1]!lookup_projects[Title], 0),2))</f>
        <v/>
      </c>
    </row>
    <row r="441" spans="1:9" ht="12.75" x14ac:dyDescent="0.2">
      <c r="A441" s="63">
        <f>YEAR(TimeTable[[#This Row],[Date]])</f>
        <v>1900</v>
      </c>
      <c r="B441" s="63">
        <f>MONTH(TimeTable[[#This Row],[Date]])</f>
        <v>1</v>
      </c>
      <c r="C441" s="63">
        <f>_xlfn.ISOWEEKNUM(TimeTable[[#This Row],[Date]])</f>
        <v>52</v>
      </c>
      <c r="D441" s="64"/>
      <c r="E441" s="65"/>
      <c r="F441" s="66"/>
      <c r="G441" s="67"/>
      <c r="H441" s="68"/>
      <c r="I441" s="69" t="str">
        <f>IF(ISBLANK(H441),"",INDEX([1]!lookup_projects[#Data], MATCH(H441,[1]!lookup_projects[Title], 0),2))</f>
        <v/>
      </c>
    </row>
    <row r="442" spans="1:9" ht="12.75" x14ac:dyDescent="0.2">
      <c r="A442" s="63">
        <f>YEAR(TimeTable[[#This Row],[Date]])</f>
        <v>1900</v>
      </c>
      <c r="B442" s="63">
        <f>MONTH(TimeTable[[#This Row],[Date]])</f>
        <v>1</v>
      </c>
      <c r="C442" s="63">
        <f>_xlfn.ISOWEEKNUM(TimeTable[[#This Row],[Date]])</f>
        <v>52</v>
      </c>
      <c r="D442" s="64"/>
      <c r="E442" s="65"/>
      <c r="F442" s="66"/>
      <c r="G442" s="67"/>
      <c r="H442" s="68"/>
      <c r="I442" s="69" t="str">
        <f>IF(ISBLANK(H442),"",INDEX([1]!lookup_projects[#Data], MATCH(H442,[1]!lookup_projects[Title], 0),2))</f>
        <v/>
      </c>
    </row>
    <row r="443" spans="1:9" ht="12.75" x14ac:dyDescent="0.2">
      <c r="A443" s="63">
        <f>YEAR(TimeTable[[#This Row],[Date]])</f>
        <v>1900</v>
      </c>
      <c r="B443" s="63">
        <f>MONTH(TimeTable[[#This Row],[Date]])</f>
        <v>1</v>
      </c>
      <c r="C443" s="63">
        <f>_xlfn.ISOWEEKNUM(TimeTable[[#This Row],[Date]])</f>
        <v>52</v>
      </c>
      <c r="D443" s="64"/>
      <c r="E443" s="65"/>
      <c r="F443" s="66"/>
      <c r="G443" s="67"/>
      <c r="H443" s="68"/>
      <c r="I443" s="69" t="str">
        <f>IF(ISBLANK(H443),"",INDEX([1]!lookup_projects[#Data], MATCH(H443,[1]!lookup_projects[Title], 0),2))</f>
        <v/>
      </c>
    </row>
    <row r="444" spans="1:9" ht="12.75" x14ac:dyDescent="0.2">
      <c r="A444" s="63">
        <f>YEAR(TimeTable[[#This Row],[Date]])</f>
        <v>1900</v>
      </c>
      <c r="B444" s="63">
        <f>MONTH(TimeTable[[#This Row],[Date]])</f>
        <v>1</v>
      </c>
      <c r="C444" s="63">
        <f>_xlfn.ISOWEEKNUM(TimeTable[[#This Row],[Date]])</f>
        <v>52</v>
      </c>
      <c r="D444" s="64"/>
      <c r="E444" s="65"/>
      <c r="F444" s="66"/>
      <c r="G444" s="67"/>
      <c r="H444" s="68"/>
      <c r="I444" s="69" t="str">
        <f>IF(ISBLANK(H444),"",INDEX([1]!lookup_projects[#Data], MATCH(H444,[1]!lookup_projects[Title], 0),2))</f>
        <v/>
      </c>
    </row>
    <row r="445" spans="1:9" ht="12.75" x14ac:dyDescent="0.2">
      <c r="A445" s="63">
        <f>YEAR(TimeTable[[#This Row],[Date]])</f>
        <v>1900</v>
      </c>
      <c r="B445" s="63">
        <f>MONTH(TimeTable[[#This Row],[Date]])</f>
        <v>1</v>
      </c>
      <c r="C445" s="63">
        <f>_xlfn.ISOWEEKNUM(TimeTable[[#This Row],[Date]])</f>
        <v>52</v>
      </c>
      <c r="D445" s="64"/>
      <c r="E445" s="65"/>
      <c r="F445" s="66"/>
      <c r="G445" s="67"/>
      <c r="H445" s="68"/>
      <c r="I445" s="69" t="str">
        <f>IF(ISBLANK(H445),"",INDEX([1]!lookup_projects[#Data], MATCH(H445,[1]!lookup_projects[Title], 0),2))</f>
        <v/>
      </c>
    </row>
    <row r="446" spans="1:9" ht="12.75" x14ac:dyDescent="0.2">
      <c r="A446" s="63">
        <f>YEAR(TimeTable[[#This Row],[Date]])</f>
        <v>1900</v>
      </c>
      <c r="B446" s="63">
        <f>MONTH(TimeTable[[#This Row],[Date]])</f>
        <v>1</v>
      </c>
      <c r="C446" s="63">
        <f>_xlfn.ISOWEEKNUM(TimeTable[[#This Row],[Date]])</f>
        <v>52</v>
      </c>
      <c r="D446" s="64"/>
      <c r="E446" s="65"/>
      <c r="F446" s="66"/>
      <c r="G446" s="67"/>
      <c r="H446" s="68"/>
      <c r="I446" s="69" t="str">
        <f>IF(ISBLANK(H446),"",INDEX([1]!lookup_projects[#Data], MATCH(H446,[1]!lookup_projects[Title], 0),2))</f>
        <v/>
      </c>
    </row>
    <row r="447" spans="1:9" ht="12.75" x14ac:dyDescent="0.2">
      <c r="A447" s="63">
        <f>YEAR(TimeTable[[#This Row],[Date]])</f>
        <v>1900</v>
      </c>
      <c r="B447" s="63">
        <f>MONTH(TimeTable[[#This Row],[Date]])</f>
        <v>1</v>
      </c>
      <c r="C447" s="63">
        <f>_xlfn.ISOWEEKNUM(TimeTable[[#This Row],[Date]])</f>
        <v>52</v>
      </c>
      <c r="D447" s="64"/>
      <c r="E447" s="65"/>
      <c r="F447" s="66"/>
      <c r="G447" s="67"/>
      <c r="H447" s="68"/>
      <c r="I447" s="69" t="str">
        <f>IF(ISBLANK(H447),"",INDEX([1]!lookup_projects[#Data], MATCH(H447,[1]!lookup_projects[Title], 0),2))</f>
        <v/>
      </c>
    </row>
    <row r="448" spans="1:9" ht="12.75" x14ac:dyDescent="0.2">
      <c r="A448" s="63">
        <f>YEAR(TimeTable[[#This Row],[Date]])</f>
        <v>1900</v>
      </c>
      <c r="B448" s="63">
        <f>MONTH(TimeTable[[#This Row],[Date]])</f>
        <v>1</v>
      </c>
      <c r="C448" s="63">
        <f>_xlfn.ISOWEEKNUM(TimeTable[[#This Row],[Date]])</f>
        <v>52</v>
      </c>
      <c r="D448" s="64"/>
      <c r="E448" s="65"/>
      <c r="F448" s="66"/>
      <c r="G448" s="67"/>
      <c r="H448" s="68"/>
      <c r="I448" s="69" t="str">
        <f>IF(ISBLANK(H448),"",INDEX([1]!lookup_projects[#Data], MATCH(H448,[1]!lookup_projects[Title], 0),2))</f>
        <v/>
      </c>
    </row>
    <row r="449" spans="1:9" ht="12.75" x14ac:dyDescent="0.2">
      <c r="A449" s="63">
        <f>YEAR(TimeTable[[#This Row],[Date]])</f>
        <v>1900</v>
      </c>
      <c r="B449" s="63">
        <f>MONTH(TimeTable[[#This Row],[Date]])</f>
        <v>1</v>
      </c>
      <c r="C449" s="63">
        <f>_xlfn.ISOWEEKNUM(TimeTable[[#This Row],[Date]])</f>
        <v>52</v>
      </c>
      <c r="D449" s="64"/>
      <c r="E449" s="65"/>
      <c r="F449" s="66"/>
      <c r="G449" s="67"/>
      <c r="H449" s="68"/>
      <c r="I449" s="69" t="str">
        <f>IF(ISBLANK(H449),"",INDEX([1]!lookup_projects[#Data], MATCH(H449,[1]!lookup_projects[Title], 0),2))</f>
        <v/>
      </c>
    </row>
    <row r="450" spans="1:9" ht="12.75" x14ac:dyDescent="0.2">
      <c r="A450" s="63">
        <f>YEAR(TimeTable[[#This Row],[Date]])</f>
        <v>1900</v>
      </c>
      <c r="B450" s="63">
        <f>MONTH(TimeTable[[#This Row],[Date]])</f>
        <v>1</v>
      </c>
      <c r="C450" s="63">
        <f>_xlfn.ISOWEEKNUM(TimeTable[[#This Row],[Date]])</f>
        <v>52</v>
      </c>
      <c r="D450" s="64"/>
      <c r="E450" s="65"/>
      <c r="F450" s="66"/>
      <c r="G450" s="67"/>
      <c r="H450" s="68"/>
      <c r="I450" s="69" t="str">
        <f>IF(ISBLANK(H450),"",INDEX([1]!lookup_projects[#Data], MATCH(H450,[1]!lookup_projects[Title], 0),2))</f>
        <v/>
      </c>
    </row>
    <row r="451" spans="1:9" ht="12.75" x14ac:dyDescent="0.2">
      <c r="A451" s="63">
        <f>YEAR(TimeTable[[#This Row],[Date]])</f>
        <v>1900</v>
      </c>
      <c r="B451" s="63">
        <f>MONTH(TimeTable[[#This Row],[Date]])</f>
        <v>1</v>
      </c>
      <c r="C451" s="63">
        <f>_xlfn.ISOWEEKNUM(TimeTable[[#This Row],[Date]])</f>
        <v>52</v>
      </c>
      <c r="D451" s="64"/>
      <c r="E451" s="65"/>
      <c r="F451" s="66"/>
      <c r="G451" s="67"/>
      <c r="H451" s="68"/>
      <c r="I451" s="69" t="str">
        <f>IF(ISBLANK(H451),"",INDEX([1]!lookup_projects[#Data], MATCH(H451,[1]!lookup_projects[Title], 0),2))</f>
        <v/>
      </c>
    </row>
    <row r="452" spans="1:9" ht="12.75" x14ac:dyDescent="0.2">
      <c r="A452" s="63">
        <f>YEAR(TimeTable[[#This Row],[Date]])</f>
        <v>1900</v>
      </c>
      <c r="B452" s="63">
        <f>MONTH(TimeTable[[#This Row],[Date]])</f>
        <v>1</v>
      </c>
      <c r="C452" s="63">
        <f>_xlfn.ISOWEEKNUM(TimeTable[[#This Row],[Date]])</f>
        <v>52</v>
      </c>
      <c r="D452" s="64"/>
      <c r="E452" s="65"/>
      <c r="F452" s="66"/>
      <c r="G452" s="67"/>
      <c r="H452" s="68"/>
      <c r="I452" s="69" t="str">
        <f>IF(ISBLANK(H452),"",INDEX([1]!lookup_projects[#Data], MATCH(H452,[1]!lookup_projects[Title], 0),2))</f>
        <v/>
      </c>
    </row>
    <row r="453" spans="1:9" ht="12.75" x14ac:dyDescent="0.2">
      <c r="A453" s="63">
        <f>YEAR(TimeTable[[#This Row],[Date]])</f>
        <v>1900</v>
      </c>
      <c r="B453" s="63">
        <f>MONTH(TimeTable[[#This Row],[Date]])</f>
        <v>1</v>
      </c>
      <c r="C453" s="63">
        <f>_xlfn.ISOWEEKNUM(TimeTable[[#This Row],[Date]])</f>
        <v>52</v>
      </c>
      <c r="D453" s="64"/>
      <c r="E453" s="65"/>
      <c r="F453" s="66"/>
      <c r="G453" s="67"/>
      <c r="H453" s="68"/>
      <c r="I453" s="69" t="str">
        <f>IF(ISBLANK(H453),"",INDEX([1]!lookup_projects[#Data], MATCH(H453,[1]!lookup_projects[Title], 0),2))</f>
        <v/>
      </c>
    </row>
    <row r="454" spans="1:9" ht="12.75" x14ac:dyDescent="0.2">
      <c r="A454" s="63">
        <f>YEAR(TimeTable[[#This Row],[Date]])</f>
        <v>1900</v>
      </c>
      <c r="B454" s="63">
        <f>MONTH(TimeTable[[#This Row],[Date]])</f>
        <v>1</v>
      </c>
      <c r="C454" s="63">
        <f>_xlfn.ISOWEEKNUM(TimeTable[[#This Row],[Date]])</f>
        <v>52</v>
      </c>
      <c r="D454" s="64"/>
      <c r="E454" s="65"/>
      <c r="F454" s="66"/>
      <c r="G454" s="67"/>
      <c r="H454" s="68"/>
      <c r="I454" s="69" t="str">
        <f>IF(ISBLANK(H454),"",INDEX([1]!lookup_projects[#Data], MATCH(H454,[1]!lookup_projects[Title], 0),2))</f>
        <v/>
      </c>
    </row>
    <row r="455" spans="1:9" ht="12.75" x14ac:dyDescent="0.2">
      <c r="A455" s="63">
        <f>YEAR(TimeTable[[#This Row],[Date]])</f>
        <v>1900</v>
      </c>
      <c r="B455" s="63">
        <f>MONTH(TimeTable[[#This Row],[Date]])</f>
        <v>1</v>
      </c>
      <c r="C455" s="63">
        <f>_xlfn.ISOWEEKNUM(TimeTable[[#This Row],[Date]])</f>
        <v>52</v>
      </c>
      <c r="D455" s="64"/>
      <c r="E455" s="65"/>
      <c r="F455" s="66"/>
      <c r="G455" s="67"/>
      <c r="H455" s="68"/>
      <c r="I455" s="69" t="str">
        <f>IF(ISBLANK(H455),"",INDEX([1]!lookup_projects[#Data], MATCH(H455,[1]!lookup_projects[Title], 0),2))</f>
        <v/>
      </c>
    </row>
    <row r="456" spans="1:9" ht="12.75" x14ac:dyDescent="0.2">
      <c r="A456" s="63">
        <f>YEAR(TimeTable[[#This Row],[Date]])</f>
        <v>1900</v>
      </c>
      <c r="B456" s="63">
        <f>MONTH(TimeTable[[#This Row],[Date]])</f>
        <v>1</v>
      </c>
      <c r="C456" s="63">
        <f>_xlfn.ISOWEEKNUM(TimeTable[[#This Row],[Date]])</f>
        <v>52</v>
      </c>
      <c r="D456" s="64"/>
      <c r="E456" s="65"/>
      <c r="F456" s="66"/>
      <c r="G456" s="67"/>
      <c r="H456" s="68"/>
      <c r="I456" s="69" t="str">
        <f>IF(ISBLANK(H456),"",INDEX([1]!lookup_projects[#Data], MATCH(H456,[1]!lookup_projects[Title], 0),2))</f>
        <v/>
      </c>
    </row>
    <row r="457" spans="1:9" ht="12.75" x14ac:dyDescent="0.2">
      <c r="A457" s="63">
        <f>YEAR(TimeTable[[#This Row],[Date]])</f>
        <v>1900</v>
      </c>
      <c r="B457" s="63">
        <f>MONTH(TimeTable[[#This Row],[Date]])</f>
        <v>1</v>
      </c>
      <c r="C457" s="63">
        <f>_xlfn.ISOWEEKNUM(TimeTable[[#This Row],[Date]])</f>
        <v>52</v>
      </c>
      <c r="D457" s="64"/>
      <c r="E457" s="65"/>
      <c r="F457" s="66"/>
      <c r="G457" s="67"/>
      <c r="H457" s="68"/>
      <c r="I457" s="69" t="str">
        <f>IF(ISBLANK(H457),"",INDEX([1]!lookup_projects[#Data], MATCH(H457,[1]!lookup_projects[Title], 0),2))</f>
        <v/>
      </c>
    </row>
    <row r="458" spans="1:9" ht="12.75" x14ac:dyDescent="0.2">
      <c r="A458" s="63">
        <f>YEAR(TimeTable[[#This Row],[Date]])</f>
        <v>1900</v>
      </c>
      <c r="B458" s="63">
        <f>MONTH(TimeTable[[#This Row],[Date]])</f>
        <v>1</v>
      </c>
      <c r="C458" s="63">
        <f>_xlfn.ISOWEEKNUM(TimeTable[[#This Row],[Date]])</f>
        <v>52</v>
      </c>
      <c r="D458" s="64"/>
      <c r="E458" s="65"/>
      <c r="F458" s="66"/>
      <c r="G458" s="67"/>
      <c r="H458" s="68"/>
      <c r="I458" s="69" t="str">
        <f>IF(ISBLANK(H458),"",INDEX([1]!lookup_projects[#Data], MATCH(H458,[1]!lookup_projects[Title], 0),2))</f>
        <v/>
      </c>
    </row>
    <row r="459" spans="1:9" ht="12.75" x14ac:dyDescent="0.2">
      <c r="A459" s="63">
        <f>YEAR(TimeTable[[#This Row],[Date]])</f>
        <v>1900</v>
      </c>
      <c r="B459" s="63">
        <f>MONTH(TimeTable[[#This Row],[Date]])</f>
        <v>1</v>
      </c>
      <c r="C459" s="63">
        <f>_xlfn.ISOWEEKNUM(TimeTable[[#This Row],[Date]])</f>
        <v>52</v>
      </c>
      <c r="D459" s="64"/>
      <c r="E459" s="65"/>
      <c r="F459" s="66"/>
      <c r="G459" s="67"/>
      <c r="H459" s="68"/>
      <c r="I459" s="69" t="str">
        <f>IF(ISBLANK(H459),"",INDEX([1]!lookup_projects[#Data], MATCH(H459,[1]!lookup_projects[Title], 0),2))</f>
        <v/>
      </c>
    </row>
    <row r="460" spans="1:9" ht="12.75" x14ac:dyDescent="0.2">
      <c r="A460" s="63">
        <f>YEAR(TimeTable[[#This Row],[Date]])</f>
        <v>1900</v>
      </c>
      <c r="B460" s="63">
        <f>MONTH(TimeTable[[#This Row],[Date]])</f>
        <v>1</v>
      </c>
      <c r="C460" s="63">
        <f>_xlfn.ISOWEEKNUM(TimeTable[[#This Row],[Date]])</f>
        <v>52</v>
      </c>
      <c r="D460" s="64"/>
      <c r="E460" s="65"/>
      <c r="F460" s="66"/>
      <c r="G460" s="67"/>
      <c r="H460" s="68"/>
      <c r="I460" s="69" t="str">
        <f>IF(ISBLANK(H460),"",INDEX([1]!lookup_projects[#Data], MATCH(H460,[1]!lookup_projects[Title], 0),2))</f>
        <v/>
      </c>
    </row>
    <row r="461" spans="1:9" ht="12.75" x14ac:dyDescent="0.2">
      <c r="A461" s="63">
        <f>YEAR(TimeTable[[#This Row],[Date]])</f>
        <v>1900</v>
      </c>
      <c r="B461" s="63">
        <f>MONTH(TimeTable[[#This Row],[Date]])</f>
        <v>1</v>
      </c>
      <c r="C461" s="63">
        <f>_xlfn.ISOWEEKNUM(TimeTable[[#This Row],[Date]])</f>
        <v>52</v>
      </c>
      <c r="D461" s="64"/>
      <c r="E461" s="65"/>
      <c r="F461" s="66"/>
      <c r="G461" s="67"/>
      <c r="H461" s="68"/>
      <c r="I461" s="69" t="str">
        <f>IF(ISBLANK(H461),"",INDEX([1]!lookup_projects[#Data], MATCH(H461,[1]!lookup_projects[Title], 0),2))</f>
        <v/>
      </c>
    </row>
    <row r="462" spans="1:9" ht="12.75" x14ac:dyDescent="0.2">
      <c r="A462" s="63">
        <f>YEAR(TimeTable[[#This Row],[Date]])</f>
        <v>1900</v>
      </c>
      <c r="B462" s="63">
        <f>MONTH(TimeTable[[#This Row],[Date]])</f>
        <v>1</v>
      </c>
      <c r="C462" s="63">
        <f>_xlfn.ISOWEEKNUM(TimeTable[[#This Row],[Date]])</f>
        <v>52</v>
      </c>
      <c r="D462" s="64"/>
      <c r="E462" s="65"/>
      <c r="F462" s="66"/>
      <c r="G462" s="67"/>
      <c r="H462" s="68"/>
      <c r="I462" s="69" t="str">
        <f>IF(ISBLANK(H462),"",INDEX([1]!lookup_projects[#Data], MATCH(H462,[1]!lookup_projects[Title], 0),2))</f>
        <v/>
      </c>
    </row>
    <row r="463" spans="1:9" ht="12.75" x14ac:dyDescent="0.2">
      <c r="A463" s="63">
        <f>YEAR(TimeTable[[#This Row],[Date]])</f>
        <v>1900</v>
      </c>
      <c r="B463" s="63">
        <f>MONTH(TimeTable[[#This Row],[Date]])</f>
        <v>1</v>
      </c>
      <c r="C463" s="63">
        <f>_xlfn.ISOWEEKNUM(TimeTable[[#This Row],[Date]])</f>
        <v>52</v>
      </c>
      <c r="D463" s="64"/>
      <c r="E463" s="65"/>
      <c r="F463" s="66"/>
      <c r="G463" s="67"/>
      <c r="H463" s="68"/>
      <c r="I463" s="69" t="str">
        <f>IF(ISBLANK(H463),"",INDEX([1]!lookup_projects[#Data], MATCH(H463,[1]!lookup_projects[Title], 0),2))</f>
        <v/>
      </c>
    </row>
    <row r="464" spans="1:9" ht="12.75" x14ac:dyDescent="0.2">
      <c r="A464" s="63">
        <f>YEAR(TimeTable[[#This Row],[Date]])</f>
        <v>1900</v>
      </c>
      <c r="B464" s="63">
        <f>MONTH(TimeTable[[#This Row],[Date]])</f>
        <v>1</v>
      </c>
      <c r="C464" s="63">
        <f>_xlfn.ISOWEEKNUM(TimeTable[[#This Row],[Date]])</f>
        <v>52</v>
      </c>
      <c r="D464" s="64"/>
      <c r="E464" s="65"/>
      <c r="F464" s="66"/>
      <c r="G464" s="67"/>
      <c r="H464" s="68"/>
      <c r="I464" s="69" t="str">
        <f>IF(ISBLANK(H464),"",INDEX([1]!lookup_projects[#Data], MATCH(H464,[1]!lookup_projects[Title], 0),2))</f>
        <v/>
      </c>
    </row>
    <row r="465" spans="1:9" ht="12.75" x14ac:dyDescent="0.2">
      <c r="A465" s="63">
        <f>YEAR(TimeTable[[#This Row],[Date]])</f>
        <v>1900</v>
      </c>
      <c r="B465" s="63">
        <f>MONTH(TimeTable[[#This Row],[Date]])</f>
        <v>1</v>
      </c>
      <c r="C465" s="63">
        <f>_xlfn.ISOWEEKNUM(TimeTable[[#This Row],[Date]])</f>
        <v>52</v>
      </c>
      <c r="D465" s="64"/>
      <c r="E465" s="65"/>
      <c r="F465" s="66"/>
      <c r="G465" s="67"/>
      <c r="H465" s="68"/>
      <c r="I465" s="69" t="str">
        <f>IF(ISBLANK(H465),"",INDEX([1]!lookup_projects[#Data], MATCH(H465,[1]!lookup_projects[Title], 0),2))</f>
        <v/>
      </c>
    </row>
    <row r="466" spans="1:9" ht="12.75" x14ac:dyDescent="0.2">
      <c r="A466" s="63">
        <f>YEAR(TimeTable[[#This Row],[Date]])</f>
        <v>1900</v>
      </c>
      <c r="B466" s="63">
        <f>MONTH(TimeTable[[#This Row],[Date]])</f>
        <v>1</v>
      </c>
      <c r="C466" s="63">
        <f>_xlfn.ISOWEEKNUM(TimeTable[[#This Row],[Date]])</f>
        <v>52</v>
      </c>
      <c r="D466" s="64"/>
      <c r="E466" s="65"/>
      <c r="F466" s="66"/>
      <c r="G466" s="67"/>
      <c r="H466" s="68"/>
      <c r="I466" s="69" t="str">
        <f>IF(ISBLANK(H466),"",INDEX([1]!lookup_projects[#Data], MATCH(H466,[1]!lookup_projects[Title], 0),2))</f>
        <v/>
      </c>
    </row>
    <row r="467" spans="1:9" ht="12.75" x14ac:dyDescent="0.2">
      <c r="A467" s="63">
        <f>YEAR(TimeTable[[#This Row],[Date]])</f>
        <v>1900</v>
      </c>
      <c r="B467" s="63">
        <f>MONTH(TimeTable[[#This Row],[Date]])</f>
        <v>1</v>
      </c>
      <c r="C467" s="63">
        <f>_xlfn.ISOWEEKNUM(TimeTable[[#This Row],[Date]])</f>
        <v>52</v>
      </c>
      <c r="D467" s="64"/>
      <c r="E467" s="65"/>
      <c r="F467" s="66"/>
      <c r="G467" s="67"/>
      <c r="H467" s="68"/>
      <c r="I467" s="69" t="str">
        <f>IF(ISBLANK(H467),"",INDEX([1]!lookup_projects[#Data], MATCH(H467,[1]!lookup_projects[Title], 0),2))</f>
        <v/>
      </c>
    </row>
    <row r="468" spans="1:9" ht="12.75" x14ac:dyDescent="0.2">
      <c r="A468" s="63">
        <f>YEAR(TimeTable[[#This Row],[Date]])</f>
        <v>1900</v>
      </c>
      <c r="B468" s="63">
        <f>MONTH(TimeTable[[#This Row],[Date]])</f>
        <v>1</v>
      </c>
      <c r="C468" s="63">
        <f>_xlfn.ISOWEEKNUM(TimeTable[[#This Row],[Date]])</f>
        <v>52</v>
      </c>
      <c r="D468" s="64"/>
      <c r="E468" s="65"/>
      <c r="F468" s="66"/>
      <c r="G468" s="67"/>
      <c r="H468" s="68"/>
      <c r="I468" s="69" t="str">
        <f>IF(ISBLANK(H468),"",INDEX([1]!lookup_projects[#Data], MATCH(H468,[1]!lookup_projects[Title], 0),2))</f>
        <v/>
      </c>
    </row>
    <row r="469" spans="1:9" ht="12.75" x14ac:dyDescent="0.2">
      <c r="A469" s="63">
        <f>YEAR(TimeTable[[#This Row],[Date]])</f>
        <v>1900</v>
      </c>
      <c r="B469" s="63">
        <f>MONTH(TimeTable[[#This Row],[Date]])</f>
        <v>1</v>
      </c>
      <c r="C469" s="63">
        <f>_xlfn.ISOWEEKNUM(TimeTable[[#This Row],[Date]])</f>
        <v>52</v>
      </c>
      <c r="D469" s="64"/>
      <c r="E469" s="65"/>
      <c r="F469" s="66"/>
      <c r="G469" s="67"/>
      <c r="H469" s="68"/>
      <c r="I469" s="69" t="str">
        <f>IF(ISBLANK(H469),"",INDEX([1]!lookup_projects[#Data], MATCH(H469,[1]!lookup_projects[Title], 0),2))</f>
        <v/>
      </c>
    </row>
    <row r="470" spans="1:9" ht="12.75" x14ac:dyDescent="0.2">
      <c r="A470" s="63">
        <f>YEAR(TimeTable[[#This Row],[Date]])</f>
        <v>1900</v>
      </c>
      <c r="B470" s="63">
        <f>MONTH(TimeTable[[#This Row],[Date]])</f>
        <v>1</v>
      </c>
      <c r="C470" s="63">
        <f>_xlfn.ISOWEEKNUM(TimeTable[[#This Row],[Date]])</f>
        <v>52</v>
      </c>
      <c r="D470" s="64"/>
      <c r="E470" s="65"/>
      <c r="F470" s="66"/>
      <c r="G470" s="67"/>
      <c r="H470" s="68"/>
      <c r="I470" s="69" t="str">
        <f>IF(ISBLANK(H470),"",INDEX([1]!lookup_projects[#Data], MATCH(H470,[1]!lookup_projects[Title], 0),2))</f>
        <v/>
      </c>
    </row>
    <row r="471" spans="1:9" ht="12.75" x14ac:dyDescent="0.2">
      <c r="A471" s="63">
        <f>YEAR(TimeTable[[#This Row],[Date]])</f>
        <v>1900</v>
      </c>
      <c r="B471" s="63">
        <f>MONTH(TimeTable[[#This Row],[Date]])</f>
        <v>1</v>
      </c>
      <c r="C471" s="63">
        <f>_xlfn.ISOWEEKNUM(TimeTable[[#This Row],[Date]])</f>
        <v>52</v>
      </c>
      <c r="D471" s="64"/>
      <c r="E471" s="65"/>
      <c r="F471" s="66"/>
      <c r="G471" s="67"/>
      <c r="H471" s="68"/>
      <c r="I471" s="69" t="str">
        <f>IF(ISBLANK(H471),"",INDEX([1]!lookup_projects[#Data], MATCH(H471,[1]!lookup_projects[Title], 0),2))</f>
        <v/>
      </c>
    </row>
    <row r="472" spans="1:9" ht="12.75" x14ac:dyDescent="0.2">
      <c r="A472" s="63">
        <f>YEAR(TimeTable[[#This Row],[Date]])</f>
        <v>1900</v>
      </c>
      <c r="B472" s="63">
        <f>MONTH(TimeTable[[#This Row],[Date]])</f>
        <v>1</v>
      </c>
      <c r="C472" s="63">
        <f>_xlfn.ISOWEEKNUM(TimeTable[[#This Row],[Date]])</f>
        <v>52</v>
      </c>
      <c r="D472" s="64"/>
      <c r="E472" s="65"/>
      <c r="F472" s="66"/>
      <c r="G472" s="67"/>
      <c r="H472" s="68"/>
      <c r="I472" s="69" t="str">
        <f>IF(ISBLANK(H472),"",INDEX([1]!lookup_projects[#Data], MATCH(H472,[1]!lookup_projects[Title], 0),2))</f>
        <v/>
      </c>
    </row>
    <row r="473" spans="1:9" ht="12.75" x14ac:dyDescent="0.2">
      <c r="A473" s="63">
        <f>YEAR(TimeTable[[#This Row],[Date]])</f>
        <v>1900</v>
      </c>
      <c r="B473" s="63">
        <f>MONTH(TimeTable[[#This Row],[Date]])</f>
        <v>1</v>
      </c>
      <c r="C473" s="63">
        <f>_xlfn.ISOWEEKNUM(TimeTable[[#This Row],[Date]])</f>
        <v>52</v>
      </c>
      <c r="D473" s="64"/>
      <c r="E473" s="65"/>
      <c r="F473" s="66"/>
      <c r="G473" s="67"/>
      <c r="H473" s="68"/>
      <c r="I473" s="69" t="str">
        <f>IF(ISBLANK(H473),"",INDEX([1]!lookup_projects[#Data], MATCH(H473,[1]!lookup_projects[Title], 0),2))</f>
        <v/>
      </c>
    </row>
    <row r="474" spans="1:9" ht="12.75" x14ac:dyDescent="0.2">
      <c r="A474" s="63">
        <f>YEAR(TimeTable[[#This Row],[Date]])</f>
        <v>1900</v>
      </c>
      <c r="B474" s="63">
        <f>MONTH(TimeTable[[#This Row],[Date]])</f>
        <v>1</v>
      </c>
      <c r="C474" s="63">
        <f>_xlfn.ISOWEEKNUM(TimeTable[[#This Row],[Date]])</f>
        <v>52</v>
      </c>
      <c r="D474" s="64"/>
      <c r="E474" s="65"/>
      <c r="F474" s="66"/>
      <c r="G474" s="67"/>
      <c r="H474" s="68"/>
      <c r="I474" s="69" t="str">
        <f>IF(ISBLANK(H474),"",INDEX([1]!lookup_projects[#Data], MATCH(H474,[1]!lookup_projects[Title], 0),2))</f>
        <v/>
      </c>
    </row>
    <row r="475" spans="1:9" ht="12.75" x14ac:dyDescent="0.2">
      <c r="A475" s="63">
        <f>YEAR(TimeTable[[#This Row],[Date]])</f>
        <v>1900</v>
      </c>
      <c r="B475" s="63">
        <f>MONTH(TimeTable[[#This Row],[Date]])</f>
        <v>1</v>
      </c>
      <c r="C475" s="63">
        <f>_xlfn.ISOWEEKNUM(TimeTable[[#This Row],[Date]])</f>
        <v>52</v>
      </c>
      <c r="D475" s="64"/>
      <c r="E475" s="65"/>
      <c r="F475" s="66"/>
      <c r="G475" s="67"/>
      <c r="H475" s="68"/>
      <c r="I475" s="69" t="str">
        <f>IF(ISBLANK(H475),"",INDEX([1]!lookup_projects[#Data], MATCH(H475,[1]!lookup_projects[Title], 0),2))</f>
        <v/>
      </c>
    </row>
    <row r="476" spans="1:9" ht="12.75" x14ac:dyDescent="0.2">
      <c r="A476" s="63">
        <f>YEAR(TimeTable[[#This Row],[Date]])</f>
        <v>1900</v>
      </c>
      <c r="B476" s="63">
        <f>MONTH(TimeTable[[#This Row],[Date]])</f>
        <v>1</v>
      </c>
      <c r="C476" s="63">
        <f>_xlfn.ISOWEEKNUM(TimeTable[[#This Row],[Date]])</f>
        <v>52</v>
      </c>
      <c r="D476" s="64"/>
      <c r="E476" s="65"/>
      <c r="F476" s="66"/>
      <c r="G476" s="67"/>
      <c r="H476" s="68"/>
      <c r="I476" s="69" t="str">
        <f>IF(ISBLANK(H476),"",INDEX([1]!lookup_projects[#Data], MATCH(H476,[1]!lookup_projects[Title], 0),2))</f>
        <v/>
      </c>
    </row>
    <row r="477" spans="1:9" ht="12.75" x14ac:dyDescent="0.2">
      <c r="A477" s="63">
        <f>YEAR(TimeTable[[#This Row],[Date]])</f>
        <v>1900</v>
      </c>
      <c r="B477" s="63">
        <f>MONTH(TimeTable[[#This Row],[Date]])</f>
        <v>1</v>
      </c>
      <c r="C477" s="63">
        <f>_xlfn.ISOWEEKNUM(TimeTable[[#This Row],[Date]])</f>
        <v>52</v>
      </c>
      <c r="D477" s="64"/>
      <c r="E477" s="65"/>
      <c r="F477" s="66"/>
      <c r="G477" s="67"/>
      <c r="H477" s="68"/>
      <c r="I477" s="69" t="str">
        <f>IF(ISBLANK(H477),"",INDEX([1]!lookup_projects[#Data], MATCH(H477,[1]!lookup_projects[Title], 0),2))</f>
        <v/>
      </c>
    </row>
    <row r="478" spans="1:9" ht="12.75" x14ac:dyDescent="0.2">
      <c r="A478" s="63">
        <f>YEAR(TimeTable[[#This Row],[Date]])</f>
        <v>1900</v>
      </c>
      <c r="B478" s="63">
        <f>MONTH(TimeTable[[#This Row],[Date]])</f>
        <v>1</v>
      </c>
      <c r="C478" s="63">
        <f>_xlfn.ISOWEEKNUM(TimeTable[[#This Row],[Date]])</f>
        <v>52</v>
      </c>
      <c r="D478" s="64"/>
      <c r="E478" s="65"/>
      <c r="F478" s="66"/>
      <c r="G478" s="67"/>
      <c r="H478" s="68"/>
      <c r="I478" s="69" t="str">
        <f>IF(ISBLANK(H478),"",INDEX([1]!lookup_projects[#Data], MATCH(H478,[1]!lookup_projects[Title], 0),2))</f>
        <v/>
      </c>
    </row>
    <row r="479" spans="1:9" ht="12.75" x14ac:dyDescent="0.2">
      <c r="A479" s="63">
        <f>YEAR(TimeTable[[#This Row],[Date]])</f>
        <v>1900</v>
      </c>
      <c r="B479" s="63">
        <f>MONTH(TimeTable[[#This Row],[Date]])</f>
        <v>1</v>
      </c>
      <c r="C479" s="63">
        <f>_xlfn.ISOWEEKNUM(TimeTable[[#This Row],[Date]])</f>
        <v>52</v>
      </c>
      <c r="D479" s="64"/>
      <c r="E479" s="65"/>
      <c r="F479" s="66"/>
      <c r="G479" s="67"/>
      <c r="H479" s="68"/>
      <c r="I479" s="69" t="str">
        <f>IF(ISBLANK(H479),"",INDEX([1]!lookup_projects[#Data], MATCH(H479,[1]!lookup_projects[Title], 0),2))</f>
        <v/>
      </c>
    </row>
    <row r="480" spans="1:9" ht="12.75" x14ac:dyDescent="0.2">
      <c r="A480" s="63">
        <f>YEAR(TimeTable[[#This Row],[Date]])</f>
        <v>1900</v>
      </c>
      <c r="B480" s="63">
        <f>MONTH(TimeTable[[#This Row],[Date]])</f>
        <v>1</v>
      </c>
      <c r="C480" s="63">
        <f>_xlfn.ISOWEEKNUM(TimeTable[[#This Row],[Date]])</f>
        <v>52</v>
      </c>
      <c r="D480" s="64"/>
      <c r="E480" s="65"/>
      <c r="F480" s="66"/>
      <c r="G480" s="67"/>
      <c r="H480" s="68"/>
      <c r="I480" s="69" t="str">
        <f>IF(ISBLANK(H480),"",INDEX([1]!lookup_projects[#Data], MATCH(H480,[1]!lookup_projects[Title], 0),2))</f>
        <v/>
      </c>
    </row>
    <row r="481" spans="1:9" ht="12.75" x14ac:dyDescent="0.2">
      <c r="A481" s="63">
        <f>YEAR(TimeTable[[#This Row],[Date]])</f>
        <v>1900</v>
      </c>
      <c r="B481" s="63">
        <f>MONTH(TimeTable[[#This Row],[Date]])</f>
        <v>1</v>
      </c>
      <c r="C481" s="63">
        <f>_xlfn.ISOWEEKNUM(TimeTable[[#This Row],[Date]])</f>
        <v>52</v>
      </c>
      <c r="D481" s="64"/>
      <c r="E481" s="65"/>
      <c r="F481" s="66"/>
      <c r="G481" s="67"/>
      <c r="H481" s="68"/>
      <c r="I481" s="69" t="str">
        <f>IF(ISBLANK(H481),"",INDEX([1]!lookup_projects[#Data], MATCH(H481,[1]!lookup_projects[Title], 0),2))</f>
        <v/>
      </c>
    </row>
    <row r="482" spans="1:9" ht="12.75" x14ac:dyDescent="0.2">
      <c r="A482" s="63">
        <f>YEAR(TimeTable[[#This Row],[Date]])</f>
        <v>1900</v>
      </c>
      <c r="B482" s="63">
        <f>MONTH(TimeTable[[#This Row],[Date]])</f>
        <v>1</v>
      </c>
      <c r="C482" s="63">
        <f>_xlfn.ISOWEEKNUM(TimeTable[[#This Row],[Date]])</f>
        <v>52</v>
      </c>
      <c r="D482" s="64"/>
      <c r="E482" s="65"/>
      <c r="F482" s="66"/>
      <c r="G482" s="67"/>
      <c r="H482" s="68"/>
      <c r="I482" s="69" t="str">
        <f>IF(ISBLANK(H482),"",INDEX([1]!lookup_projects[#Data], MATCH(H482,[1]!lookup_projects[Title], 0),2))</f>
        <v/>
      </c>
    </row>
    <row r="483" spans="1:9" ht="12.75" x14ac:dyDescent="0.2">
      <c r="A483" s="63">
        <f>YEAR(TimeTable[[#This Row],[Date]])</f>
        <v>1900</v>
      </c>
      <c r="B483" s="63">
        <f>MONTH(TimeTable[[#This Row],[Date]])</f>
        <v>1</v>
      </c>
      <c r="C483" s="63">
        <f>_xlfn.ISOWEEKNUM(TimeTable[[#This Row],[Date]])</f>
        <v>52</v>
      </c>
      <c r="D483" s="64"/>
      <c r="E483" s="65"/>
      <c r="F483" s="66"/>
      <c r="G483" s="67"/>
      <c r="H483" s="68"/>
      <c r="I483" s="69" t="str">
        <f>IF(ISBLANK(H483),"",INDEX([1]!lookup_projects[#Data], MATCH(H483,[1]!lookup_projects[Title], 0),2))</f>
        <v/>
      </c>
    </row>
    <row r="484" spans="1:9" ht="12.75" x14ac:dyDescent="0.2">
      <c r="A484" s="63">
        <f>YEAR(TimeTable[[#This Row],[Date]])</f>
        <v>1900</v>
      </c>
      <c r="B484" s="63">
        <f>MONTH(TimeTable[[#This Row],[Date]])</f>
        <v>1</v>
      </c>
      <c r="C484" s="63">
        <f>_xlfn.ISOWEEKNUM(TimeTable[[#This Row],[Date]])</f>
        <v>52</v>
      </c>
      <c r="D484" s="64"/>
      <c r="E484" s="65"/>
      <c r="F484" s="66"/>
      <c r="G484" s="67"/>
      <c r="H484" s="68"/>
      <c r="I484" s="69" t="str">
        <f>IF(ISBLANK(H484),"",INDEX([1]!lookup_projects[#Data], MATCH(H484,[1]!lookup_projects[Title], 0),2))</f>
        <v/>
      </c>
    </row>
    <row r="485" spans="1:9" ht="12.75" x14ac:dyDescent="0.2">
      <c r="A485" s="63">
        <f>YEAR(TimeTable[[#This Row],[Date]])</f>
        <v>1900</v>
      </c>
      <c r="B485" s="63">
        <f>MONTH(TimeTable[[#This Row],[Date]])</f>
        <v>1</v>
      </c>
      <c r="C485" s="63">
        <f>_xlfn.ISOWEEKNUM(TimeTable[[#This Row],[Date]])</f>
        <v>52</v>
      </c>
      <c r="D485" s="64"/>
      <c r="E485" s="65"/>
      <c r="F485" s="66"/>
      <c r="G485" s="67"/>
      <c r="H485" s="68"/>
      <c r="I485" s="69" t="str">
        <f>IF(ISBLANK(H485),"",INDEX([1]!lookup_projects[#Data], MATCH(H485,[1]!lookup_projects[Title], 0),2))</f>
        <v/>
      </c>
    </row>
    <row r="486" spans="1:9" ht="12.75" x14ac:dyDescent="0.2">
      <c r="A486" s="63">
        <f>YEAR(TimeTable[[#This Row],[Date]])</f>
        <v>1900</v>
      </c>
      <c r="B486" s="63">
        <f>MONTH(TimeTable[[#This Row],[Date]])</f>
        <v>1</v>
      </c>
      <c r="C486" s="63">
        <f>_xlfn.ISOWEEKNUM(TimeTable[[#This Row],[Date]])</f>
        <v>52</v>
      </c>
      <c r="D486" s="64"/>
      <c r="E486" s="65"/>
      <c r="F486" s="66"/>
      <c r="G486" s="67"/>
      <c r="H486" s="68"/>
      <c r="I486" s="69" t="str">
        <f>IF(ISBLANK(H486),"",INDEX([1]!lookup_projects[#Data], MATCH(H486,[1]!lookup_projects[Title], 0),2))</f>
        <v/>
      </c>
    </row>
    <row r="487" spans="1:9" ht="12.75" x14ac:dyDescent="0.2">
      <c r="A487" s="63">
        <f>YEAR(TimeTable[[#This Row],[Date]])</f>
        <v>1900</v>
      </c>
      <c r="B487" s="63">
        <f>MONTH(TimeTable[[#This Row],[Date]])</f>
        <v>1</v>
      </c>
      <c r="C487" s="63">
        <f>_xlfn.ISOWEEKNUM(TimeTable[[#This Row],[Date]])</f>
        <v>52</v>
      </c>
      <c r="D487" s="64"/>
      <c r="E487" s="65"/>
      <c r="F487" s="66"/>
      <c r="G487" s="67"/>
      <c r="H487" s="68"/>
      <c r="I487" s="69" t="str">
        <f>IF(ISBLANK(H487),"",INDEX([1]!lookup_projects[#Data], MATCH(H487,[1]!lookup_projects[Title], 0),2))</f>
        <v/>
      </c>
    </row>
    <row r="488" spans="1:9" ht="12.75" x14ac:dyDescent="0.2">
      <c r="A488" s="63">
        <f>YEAR(TimeTable[[#This Row],[Date]])</f>
        <v>1900</v>
      </c>
      <c r="B488" s="63">
        <f>MONTH(TimeTable[[#This Row],[Date]])</f>
        <v>1</v>
      </c>
      <c r="C488" s="63">
        <f>_xlfn.ISOWEEKNUM(TimeTable[[#This Row],[Date]])</f>
        <v>52</v>
      </c>
      <c r="D488" s="64"/>
      <c r="E488" s="65"/>
      <c r="F488" s="66"/>
      <c r="G488" s="67"/>
      <c r="H488" s="68"/>
      <c r="I488" s="69" t="str">
        <f>IF(ISBLANK(H488),"",INDEX([1]!lookup_projects[#Data], MATCH(H488,[1]!lookup_projects[Title], 0),2))</f>
        <v/>
      </c>
    </row>
    <row r="489" spans="1:9" ht="12.75" x14ac:dyDescent="0.2">
      <c r="A489" s="63">
        <f>YEAR(TimeTable[[#This Row],[Date]])</f>
        <v>1900</v>
      </c>
      <c r="B489" s="63">
        <f>MONTH(TimeTable[[#This Row],[Date]])</f>
        <v>1</v>
      </c>
      <c r="C489" s="63">
        <f>_xlfn.ISOWEEKNUM(TimeTable[[#This Row],[Date]])</f>
        <v>52</v>
      </c>
      <c r="D489" s="64"/>
      <c r="E489" s="65"/>
      <c r="F489" s="66"/>
      <c r="G489" s="67"/>
      <c r="H489" s="68"/>
      <c r="I489" s="69" t="str">
        <f>IF(ISBLANK(H489),"",INDEX([1]!lookup_projects[#Data], MATCH(H489,[1]!lookup_projects[Title], 0),2))</f>
        <v/>
      </c>
    </row>
    <row r="490" spans="1:9" ht="12.75" x14ac:dyDescent="0.2">
      <c r="A490" s="63">
        <f>YEAR(TimeTable[[#This Row],[Date]])</f>
        <v>1900</v>
      </c>
      <c r="B490" s="63">
        <f>MONTH(TimeTable[[#This Row],[Date]])</f>
        <v>1</v>
      </c>
      <c r="C490" s="63">
        <f>_xlfn.ISOWEEKNUM(TimeTable[[#This Row],[Date]])</f>
        <v>52</v>
      </c>
      <c r="D490" s="64"/>
      <c r="E490" s="65"/>
      <c r="F490" s="66"/>
      <c r="G490" s="67"/>
      <c r="H490" s="68"/>
      <c r="I490" s="69" t="str">
        <f>IF(ISBLANK(H490),"",INDEX([1]!lookup_projects[#Data], MATCH(H490,[1]!lookup_projects[Title], 0),2))</f>
        <v/>
      </c>
    </row>
    <row r="491" spans="1:9" ht="12.75" x14ac:dyDescent="0.2">
      <c r="A491" s="63">
        <f>YEAR(TimeTable[[#This Row],[Date]])</f>
        <v>1900</v>
      </c>
      <c r="B491" s="63">
        <f>MONTH(TimeTable[[#This Row],[Date]])</f>
        <v>1</v>
      </c>
      <c r="C491" s="63">
        <f>_xlfn.ISOWEEKNUM(TimeTable[[#This Row],[Date]])</f>
        <v>52</v>
      </c>
      <c r="D491" s="64"/>
      <c r="E491" s="65"/>
      <c r="F491" s="66"/>
      <c r="G491" s="67"/>
      <c r="H491" s="68"/>
      <c r="I491" s="69" t="str">
        <f>IF(ISBLANK(H491),"",INDEX([1]!lookup_projects[#Data], MATCH(H491,[1]!lookup_projects[Title], 0),2))</f>
        <v/>
      </c>
    </row>
    <row r="492" spans="1:9" ht="12.75" x14ac:dyDescent="0.2">
      <c r="A492" s="63">
        <f>YEAR(TimeTable[[#This Row],[Date]])</f>
        <v>1900</v>
      </c>
      <c r="B492" s="63">
        <f>MONTH(TimeTable[[#This Row],[Date]])</f>
        <v>1</v>
      </c>
      <c r="C492" s="63">
        <f>_xlfn.ISOWEEKNUM(TimeTable[[#This Row],[Date]])</f>
        <v>52</v>
      </c>
      <c r="D492" s="64"/>
      <c r="E492" s="65"/>
      <c r="F492" s="66"/>
      <c r="G492" s="67"/>
      <c r="H492" s="68"/>
      <c r="I492" s="69" t="str">
        <f>IF(ISBLANK(H492),"",INDEX([1]!lookup_projects[#Data], MATCH(H492,[1]!lookup_projects[Title], 0),2))</f>
        <v/>
      </c>
    </row>
    <row r="493" spans="1:9" ht="12.75" x14ac:dyDescent="0.2">
      <c r="A493" s="63">
        <f>YEAR(TimeTable[[#This Row],[Date]])</f>
        <v>1900</v>
      </c>
      <c r="B493" s="63">
        <f>MONTH(TimeTable[[#This Row],[Date]])</f>
        <v>1</v>
      </c>
      <c r="C493" s="63">
        <f>_xlfn.ISOWEEKNUM(TimeTable[[#This Row],[Date]])</f>
        <v>52</v>
      </c>
      <c r="D493" s="64"/>
      <c r="E493" s="65"/>
      <c r="F493" s="66"/>
      <c r="G493" s="67"/>
      <c r="H493" s="68"/>
      <c r="I493" s="69" t="str">
        <f>IF(ISBLANK(H493),"",INDEX([1]!lookup_projects[#Data], MATCH(H493,[1]!lookup_projects[Title], 0),2))</f>
        <v/>
      </c>
    </row>
    <row r="494" spans="1:9" ht="12.75" x14ac:dyDescent="0.2">
      <c r="A494" s="63">
        <f>YEAR(TimeTable[[#This Row],[Date]])</f>
        <v>1900</v>
      </c>
      <c r="B494" s="63">
        <f>MONTH(TimeTable[[#This Row],[Date]])</f>
        <v>1</v>
      </c>
      <c r="C494" s="63">
        <f>_xlfn.ISOWEEKNUM(TimeTable[[#This Row],[Date]])</f>
        <v>52</v>
      </c>
      <c r="D494" s="64"/>
      <c r="E494" s="65"/>
      <c r="F494" s="66"/>
      <c r="G494" s="67"/>
      <c r="H494" s="68"/>
      <c r="I494" s="69" t="str">
        <f>IF(ISBLANK(H494),"",INDEX([1]!lookup_projects[#Data], MATCH(H494,[1]!lookup_projects[Title], 0),2))</f>
        <v/>
      </c>
    </row>
    <row r="495" spans="1:9" ht="12.75" x14ac:dyDescent="0.2">
      <c r="A495" s="63">
        <f>YEAR(TimeTable[[#This Row],[Date]])</f>
        <v>1900</v>
      </c>
      <c r="B495" s="63">
        <f>MONTH(TimeTable[[#This Row],[Date]])</f>
        <v>1</v>
      </c>
      <c r="C495" s="63">
        <f>_xlfn.ISOWEEKNUM(TimeTable[[#This Row],[Date]])</f>
        <v>52</v>
      </c>
      <c r="D495" s="64"/>
      <c r="E495" s="65"/>
      <c r="F495" s="66"/>
      <c r="G495" s="67"/>
      <c r="H495" s="68"/>
      <c r="I495" s="69" t="str">
        <f>IF(ISBLANK(H495),"",INDEX([1]!lookup_projects[#Data], MATCH(H495,[1]!lookup_projects[Title], 0),2))</f>
        <v/>
      </c>
    </row>
    <row r="496" spans="1:9" ht="12.75" x14ac:dyDescent="0.2">
      <c r="A496" s="63">
        <f>YEAR(TimeTable[[#This Row],[Date]])</f>
        <v>1900</v>
      </c>
      <c r="B496" s="63">
        <f>MONTH(TimeTable[[#This Row],[Date]])</f>
        <v>1</v>
      </c>
      <c r="C496" s="63">
        <f>_xlfn.ISOWEEKNUM(TimeTable[[#This Row],[Date]])</f>
        <v>52</v>
      </c>
      <c r="D496" s="64"/>
      <c r="E496" s="65"/>
      <c r="F496" s="66"/>
      <c r="G496" s="67"/>
      <c r="H496" s="68"/>
      <c r="I496" s="69" t="str">
        <f>IF(ISBLANK(H496),"",INDEX([1]!lookup_projects[#Data], MATCH(H496,[1]!lookup_projects[Title], 0),2))</f>
        <v/>
      </c>
    </row>
    <row r="497" spans="1:9" ht="12.75" x14ac:dyDescent="0.2">
      <c r="A497" s="63">
        <f>YEAR(TimeTable[[#This Row],[Date]])</f>
        <v>1900</v>
      </c>
      <c r="B497" s="63">
        <f>MONTH(TimeTable[[#This Row],[Date]])</f>
        <v>1</v>
      </c>
      <c r="C497" s="63">
        <f>_xlfn.ISOWEEKNUM(TimeTable[[#This Row],[Date]])</f>
        <v>52</v>
      </c>
      <c r="D497" s="64"/>
      <c r="E497" s="65"/>
      <c r="F497" s="66"/>
      <c r="G497" s="67"/>
      <c r="H497" s="68"/>
      <c r="I497" s="69" t="str">
        <f>IF(ISBLANK(H497),"",INDEX([1]!lookup_projects[#Data], MATCH(H497,[1]!lookup_projects[Title], 0),2))</f>
        <v/>
      </c>
    </row>
    <row r="498" spans="1:9" ht="12.75" x14ac:dyDescent="0.2">
      <c r="A498" s="63">
        <f>YEAR(TimeTable[[#This Row],[Date]])</f>
        <v>1900</v>
      </c>
      <c r="B498" s="63">
        <f>MONTH(TimeTable[[#This Row],[Date]])</f>
        <v>1</v>
      </c>
      <c r="C498" s="63">
        <f>_xlfn.ISOWEEKNUM(TimeTable[[#This Row],[Date]])</f>
        <v>52</v>
      </c>
      <c r="D498" s="64"/>
      <c r="E498" s="65"/>
      <c r="F498" s="66"/>
      <c r="G498" s="67"/>
      <c r="H498" s="68"/>
      <c r="I498" s="69" t="str">
        <f>IF(ISBLANK(H498),"",INDEX([1]!lookup_projects[#Data], MATCH(H498,[1]!lookup_projects[Title], 0),2))</f>
        <v/>
      </c>
    </row>
    <row r="499" spans="1:9" ht="12.75" x14ac:dyDescent="0.2">
      <c r="A499" s="63">
        <f>YEAR(TimeTable[[#This Row],[Date]])</f>
        <v>1900</v>
      </c>
      <c r="B499" s="63">
        <f>MONTH(TimeTable[[#This Row],[Date]])</f>
        <v>1</v>
      </c>
      <c r="C499" s="63">
        <f>_xlfn.ISOWEEKNUM(TimeTable[[#This Row],[Date]])</f>
        <v>52</v>
      </c>
      <c r="D499" s="64"/>
      <c r="E499" s="65"/>
      <c r="F499" s="66"/>
      <c r="G499" s="67"/>
      <c r="H499" s="68"/>
      <c r="I499" s="69" t="str">
        <f>IF(ISBLANK(H499),"",INDEX([1]!lookup_projects[#Data], MATCH(H499,[1]!lookup_projects[Title], 0),2))</f>
        <v/>
      </c>
    </row>
    <row r="500" spans="1:9" ht="12.75" x14ac:dyDescent="0.2">
      <c r="A500" s="63">
        <f>YEAR(TimeTable[[#This Row],[Date]])</f>
        <v>1900</v>
      </c>
      <c r="B500" s="63">
        <f>MONTH(TimeTable[[#This Row],[Date]])</f>
        <v>1</v>
      </c>
      <c r="C500" s="63">
        <f>_xlfn.ISOWEEKNUM(TimeTable[[#This Row],[Date]])</f>
        <v>52</v>
      </c>
      <c r="D500" s="64"/>
      <c r="E500" s="65"/>
      <c r="F500" s="66"/>
      <c r="G500" s="67"/>
      <c r="H500" s="68"/>
      <c r="I500" s="69" t="str">
        <f>IF(ISBLANK(H500),"",INDEX([1]!lookup_projects[#Data], MATCH(H500,[1]!lookup_projects[Title], 0),2))</f>
        <v/>
      </c>
    </row>
    <row r="501" spans="1:9" ht="12.75" x14ac:dyDescent="0.2">
      <c r="A501" s="63">
        <f>YEAR(TimeTable[[#This Row],[Date]])</f>
        <v>1900</v>
      </c>
      <c r="B501" s="63">
        <f>MONTH(TimeTable[[#This Row],[Date]])</f>
        <v>1</v>
      </c>
      <c r="C501" s="63">
        <f>_xlfn.ISOWEEKNUM(TimeTable[[#This Row],[Date]])</f>
        <v>52</v>
      </c>
      <c r="D501" s="64"/>
      <c r="E501" s="65"/>
      <c r="F501" s="66"/>
      <c r="G501" s="67"/>
      <c r="H501" s="68"/>
      <c r="I501" s="69" t="str">
        <f>IF(ISBLANK(H501),"",INDEX([1]!lookup_projects[#Data], MATCH(H501,[1]!lookup_projects[Title], 0),2))</f>
        <v/>
      </c>
    </row>
    <row r="502" spans="1:9" ht="12.75" x14ac:dyDescent="0.2">
      <c r="A502" s="63">
        <f>YEAR(TimeTable[[#This Row],[Date]])</f>
        <v>1900</v>
      </c>
      <c r="B502" s="63">
        <f>MONTH(TimeTable[[#This Row],[Date]])</f>
        <v>1</v>
      </c>
      <c r="C502" s="63">
        <f>_xlfn.ISOWEEKNUM(TimeTable[[#This Row],[Date]])</f>
        <v>52</v>
      </c>
      <c r="D502" s="64"/>
      <c r="E502" s="65"/>
      <c r="F502" s="66"/>
      <c r="G502" s="67"/>
      <c r="H502" s="68"/>
      <c r="I502" s="69" t="str">
        <f>IF(ISBLANK(H502),"",INDEX([1]!lookup_projects[#Data], MATCH(H502,[1]!lookup_projects[Title], 0),2))</f>
        <v/>
      </c>
    </row>
    <row r="503" spans="1:9" ht="12.75" x14ac:dyDescent="0.2">
      <c r="A503" s="63">
        <f>YEAR(TimeTable[[#This Row],[Date]])</f>
        <v>1900</v>
      </c>
      <c r="B503" s="63">
        <f>MONTH(TimeTable[[#This Row],[Date]])</f>
        <v>1</v>
      </c>
      <c r="C503" s="63">
        <f>_xlfn.ISOWEEKNUM(TimeTable[[#This Row],[Date]])</f>
        <v>52</v>
      </c>
      <c r="D503" s="64"/>
      <c r="E503" s="65"/>
      <c r="F503" s="66"/>
      <c r="G503" s="67"/>
      <c r="H503" s="68"/>
      <c r="I503" s="69" t="str">
        <f>IF(ISBLANK(H503),"",INDEX([1]!lookup_projects[#Data], MATCH(H503,[1]!lookup_projects[Title], 0),2))</f>
        <v/>
      </c>
    </row>
    <row r="504" spans="1:9" ht="12.75" x14ac:dyDescent="0.2">
      <c r="A504" s="63">
        <f>YEAR(TimeTable[[#This Row],[Date]])</f>
        <v>1900</v>
      </c>
      <c r="B504" s="63">
        <f>MONTH(TimeTable[[#This Row],[Date]])</f>
        <v>1</v>
      </c>
      <c r="C504" s="63">
        <f>_xlfn.ISOWEEKNUM(TimeTable[[#This Row],[Date]])</f>
        <v>52</v>
      </c>
      <c r="D504" s="64"/>
      <c r="E504" s="65"/>
      <c r="F504" s="66"/>
      <c r="G504" s="67"/>
      <c r="H504" s="68"/>
      <c r="I504" s="69" t="str">
        <f>IF(ISBLANK(H504),"",INDEX([1]!lookup_projects[#Data], MATCH(H504,[1]!lookup_projects[Title], 0),2))</f>
        <v/>
      </c>
    </row>
    <row r="505" spans="1:9" ht="12.75" x14ac:dyDescent="0.2">
      <c r="A505" s="63">
        <f>YEAR(TimeTable[[#This Row],[Date]])</f>
        <v>1900</v>
      </c>
      <c r="B505" s="63">
        <f>MONTH(TimeTable[[#This Row],[Date]])</f>
        <v>1</v>
      </c>
      <c r="C505" s="63">
        <f>_xlfn.ISOWEEKNUM(TimeTable[[#This Row],[Date]])</f>
        <v>52</v>
      </c>
      <c r="D505" s="64"/>
      <c r="E505" s="65"/>
      <c r="F505" s="66"/>
      <c r="G505" s="67"/>
      <c r="H505" s="68"/>
      <c r="I505" s="69" t="str">
        <f>IF(ISBLANK(H505),"",INDEX([1]!lookup_projects[#Data], MATCH(H505,[1]!lookup_projects[Title], 0),2))</f>
        <v/>
      </c>
    </row>
    <row r="506" spans="1:9" ht="12.75" x14ac:dyDescent="0.2">
      <c r="A506" s="63">
        <f>YEAR(TimeTable[[#This Row],[Date]])</f>
        <v>1900</v>
      </c>
      <c r="B506" s="63">
        <f>MONTH(TimeTable[[#This Row],[Date]])</f>
        <v>1</v>
      </c>
      <c r="C506" s="63">
        <f>_xlfn.ISOWEEKNUM(TimeTable[[#This Row],[Date]])</f>
        <v>52</v>
      </c>
      <c r="D506" s="64"/>
      <c r="E506" s="65"/>
      <c r="F506" s="66"/>
      <c r="G506" s="67"/>
      <c r="H506" s="68"/>
      <c r="I506" s="69" t="str">
        <f>IF(ISBLANK(H506),"",INDEX([1]!lookup_projects[#Data], MATCH(H506,[1]!lookup_projects[Title], 0),2))</f>
        <v/>
      </c>
    </row>
    <row r="507" spans="1:9" ht="12.75" x14ac:dyDescent="0.2">
      <c r="A507" s="63">
        <f>YEAR(TimeTable[[#This Row],[Date]])</f>
        <v>1900</v>
      </c>
      <c r="B507" s="63">
        <f>MONTH(TimeTable[[#This Row],[Date]])</f>
        <v>1</v>
      </c>
      <c r="C507" s="63">
        <f>_xlfn.ISOWEEKNUM(TimeTable[[#This Row],[Date]])</f>
        <v>52</v>
      </c>
      <c r="D507" s="64"/>
      <c r="E507" s="65"/>
      <c r="F507" s="66"/>
      <c r="G507" s="67"/>
      <c r="H507" s="68"/>
      <c r="I507" s="69" t="str">
        <f>IF(ISBLANK(H507),"",INDEX([1]!lookup_projects[#Data], MATCH(H507,[1]!lookup_projects[Title], 0),2))</f>
        <v/>
      </c>
    </row>
    <row r="508" spans="1:9" ht="12.75" x14ac:dyDescent="0.2">
      <c r="A508" s="63">
        <f>YEAR(TimeTable[[#This Row],[Date]])</f>
        <v>1900</v>
      </c>
      <c r="B508" s="63">
        <f>MONTH(TimeTable[[#This Row],[Date]])</f>
        <v>1</v>
      </c>
      <c r="C508" s="63">
        <f>_xlfn.ISOWEEKNUM(TimeTable[[#This Row],[Date]])</f>
        <v>52</v>
      </c>
      <c r="D508" s="64"/>
      <c r="E508" s="65"/>
      <c r="F508" s="66"/>
      <c r="G508" s="67"/>
      <c r="H508" s="68"/>
      <c r="I508" s="69" t="str">
        <f>IF(ISBLANK(H508),"",INDEX([1]!lookup_projects[#Data], MATCH(H508,[1]!lookup_projects[Title], 0),2))</f>
        <v/>
      </c>
    </row>
    <row r="509" spans="1:9" ht="12.75" x14ac:dyDescent="0.2">
      <c r="A509" s="63">
        <f>YEAR(TimeTable[[#This Row],[Date]])</f>
        <v>1900</v>
      </c>
      <c r="B509" s="63">
        <f>MONTH(TimeTable[[#This Row],[Date]])</f>
        <v>1</v>
      </c>
      <c r="C509" s="63">
        <f>_xlfn.ISOWEEKNUM(TimeTable[[#This Row],[Date]])</f>
        <v>52</v>
      </c>
      <c r="D509" s="64"/>
      <c r="E509" s="65"/>
      <c r="F509" s="66"/>
      <c r="G509" s="67"/>
      <c r="H509" s="68"/>
      <c r="I509" s="69" t="str">
        <f>IF(ISBLANK(H509),"",INDEX([1]!lookup_projects[#Data], MATCH(H509,[1]!lookup_projects[Title], 0),2))</f>
        <v/>
      </c>
    </row>
    <row r="510" spans="1:9" ht="12.75" x14ac:dyDescent="0.2">
      <c r="A510" s="63">
        <f>YEAR(TimeTable[[#This Row],[Date]])</f>
        <v>1900</v>
      </c>
      <c r="B510" s="63">
        <f>MONTH(TimeTable[[#This Row],[Date]])</f>
        <v>1</v>
      </c>
      <c r="C510" s="63">
        <f>_xlfn.ISOWEEKNUM(TimeTable[[#This Row],[Date]])</f>
        <v>52</v>
      </c>
      <c r="D510" s="64"/>
      <c r="E510" s="65"/>
      <c r="F510" s="66"/>
      <c r="G510" s="67"/>
      <c r="H510" s="68"/>
      <c r="I510" s="69" t="str">
        <f>IF(ISBLANK(H510),"",INDEX([1]!lookup_projects[#Data], MATCH(H510,[1]!lookup_projects[Title], 0),2))</f>
        <v/>
      </c>
    </row>
    <row r="511" spans="1:9" ht="12.75" x14ac:dyDescent="0.2">
      <c r="A511" s="63">
        <f>YEAR(TimeTable[[#This Row],[Date]])</f>
        <v>1900</v>
      </c>
      <c r="B511" s="63">
        <f>MONTH(TimeTable[[#This Row],[Date]])</f>
        <v>1</v>
      </c>
      <c r="C511" s="63">
        <f>_xlfn.ISOWEEKNUM(TimeTable[[#This Row],[Date]])</f>
        <v>52</v>
      </c>
      <c r="D511" s="64"/>
      <c r="E511" s="65"/>
      <c r="F511" s="66"/>
      <c r="G511" s="67"/>
      <c r="H511" s="68"/>
      <c r="I511" s="69" t="str">
        <f>IF(ISBLANK(H511),"",INDEX([1]!lookup_projects[#Data], MATCH(H511,[1]!lookup_projects[Title], 0),2))</f>
        <v/>
      </c>
    </row>
    <row r="512" spans="1:9" ht="12.75" x14ac:dyDescent="0.2">
      <c r="A512" s="63">
        <f>YEAR(TimeTable[[#This Row],[Date]])</f>
        <v>1900</v>
      </c>
      <c r="B512" s="63">
        <f>MONTH(TimeTable[[#This Row],[Date]])</f>
        <v>1</v>
      </c>
      <c r="C512" s="63">
        <f>_xlfn.ISOWEEKNUM(TimeTable[[#This Row],[Date]])</f>
        <v>52</v>
      </c>
      <c r="D512" s="64"/>
      <c r="E512" s="65"/>
      <c r="F512" s="66"/>
      <c r="G512" s="67"/>
      <c r="H512" s="68"/>
      <c r="I512" s="69" t="str">
        <f>IF(ISBLANK(H512),"",INDEX([1]!lookup_projects[#Data], MATCH(H512,[1]!lookup_projects[Title], 0),2))</f>
        <v/>
      </c>
    </row>
    <row r="513" spans="1:9" ht="12.75" x14ac:dyDescent="0.2">
      <c r="A513" s="63">
        <f>YEAR(TimeTable[[#This Row],[Date]])</f>
        <v>1900</v>
      </c>
      <c r="B513" s="63">
        <f>MONTH(TimeTable[[#This Row],[Date]])</f>
        <v>1</v>
      </c>
      <c r="C513" s="63">
        <f>_xlfn.ISOWEEKNUM(TimeTable[[#This Row],[Date]])</f>
        <v>52</v>
      </c>
      <c r="D513" s="64"/>
      <c r="E513" s="65"/>
      <c r="F513" s="66"/>
      <c r="G513" s="67"/>
      <c r="H513" s="68"/>
      <c r="I513" s="69" t="str">
        <f>IF(ISBLANK(H513),"",INDEX([1]!lookup_projects[#Data], MATCH(H513,[1]!lookup_projects[Title], 0),2))</f>
        <v/>
      </c>
    </row>
    <row r="514" spans="1:9" ht="12.75" x14ac:dyDescent="0.2">
      <c r="A514" s="63">
        <f>YEAR(TimeTable[[#This Row],[Date]])</f>
        <v>1900</v>
      </c>
      <c r="B514" s="63">
        <f>MONTH(TimeTable[[#This Row],[Date]])</f>
        <v>1</v>
      </c>
      <c r="C514" s="63">
        <f>_xlfn.ISOWEEKNUM(TimeTable[[#This Row],[Date]])</f>
        <v>52</v>
      </c>
      <c r="D514" s="64"/>
      <c r="E514" s="65"/>
      <c r="F514" s="66"/>
      <c r="G514" s="67"/>
      <c r="H514" s="68"/>
      <c r="I514" s="69" t="str">
        <f>IF(ISBLANK(H514),"",INDEX([1]!lookup_projects[#Data], MATCH(H514,[1]!lookup_projects[Title], 0),2))</f>
        <v/>
      </c>
    </row>
    <row r="515" spans="1:9" ht="12.75" x14ac:dyDescent="0.2">
      <c r="A515" s="63">
        <f>YEAR(TimeTable[[#This Row],[Date]])</f>
        <v>1900</v>
      </c>
      <c r="B515" s="63">
        <f>MONTH(TimeTable[[#This Row],[Date]])</f>
        <v>1</v>
      </c>
      <c r="C515" s="63">
        <f>_xlfn.ISOWEEKNUM(TimeTable[[#This Row],[Date]])</f>
        <v>52</v>
      </c>
      <c r="D515" s="64"/>
      <c r="E515" s="65"/>
      <c r="F515" s="66"/>
      <c r="G515" s="67"/>
      <c r="H515" s="68"/>
      <c r="I515" s="69" t="str">
        <f>IF(ISBLANK(H515),"",INDEX([1]!lookup_projects[#Data], MATCH(H515,[1]!lookup_projects[Title], 0),2))</f>
        <v/>
      </c>
    </row>
    <row r="516" spans="1:9" ht="12.75" x14ac:dyDescent="0.2">
      <c r="A516" s="63">
        <f>YEAR(TimeTable[[#This Row],[Date]])</f>
        <v>1900</v>
      </c>
      <c r="B516" s="63">
        <f>MONTH(TimeTable[[#This Row],[Date]])</f>
        <v>1</v>
      </c>
      <c r="C516" s="63">
        <f>_xlfn.ISOWEEKNUM(TimeTable[[#This Row],[Date]])</f>
        <v>52</v>
      </c>
      <c r="D516" s="64"/>
      <c r="E516" s="65"/>
      <c r="F516" s="66"/>
      <c r="G516" s="67"/>
      <c r="H516" s="68"/>
      <c r="I516" s="69" t="str">
        <f>IF(ISBLANK(H516),"",INDEX([1]!lookup_projects[#Data], MATCH(H516,[1]!lookup_projects[Title], 0),2))</f>
        <v/>
      </c>
    </row>
    <row r="517" spans="1:9" ht="12.75" x14ac:dyDescent="0.2">
      <c r="A517" s="63">
        <f>YEAR(TimeTable[[#This Row],[Date]])</f>
        <v>1900</v>
      </c>
      <c r="B517" s="63">
        <f>MONTH(TimeTable[[#This Row],[Date]])</f>
        <v>1</v>
      </c>
      <c r="C517" s="63">
        <f>_xlfn.ISOWEEKNUM(TimeTable[[#This Row],[Date]])</f>
        <v>52</v>
      </c>
      <c r="D517" s="64"/>
      <c r="E517" s="65"/>
      <c r="F517" s="66"/>
      <c r="G517" s="67"/>
      <c r="H517" s="68"/>
      <c r="I517" s="69" t="str">
        <f>IF(ISBLANK(H517),"",INDEX([1]!lookup_projects[#Data], MATCH(H517,[1]!lookup_projects[Title], 0),2))</f>
        <v/>
      </c>
    </row>
    <row r="518" spans="1:9" ht="12.75" x14ac:dyDescent="0.2">
      <c r="A518" s="63">
        <f>YEAR(TimeTable[[#This Row],[Date]])</f>
        <v>1900</v>
      </c>
      <c r="B518" s="63">
        <f>MONTH(TimeTable[[#This Row],[Date]])</f>
        <v>1</v>
      </c>
      <c r="C518" s="63">
        <f>_xlfn.ISOWEEKNUM(TimeTable[[#This Row],[Date]])</f>
        <v>52</v>
      </c>
      <c r="D518" s="64"/>
      <c r="E518" s="65"/>
      <c r="F518" s="66"/>
      <c r="G518" s="67"/>
      <c r="H518" s="68"/>
      <c r="I518" s="69" t="str">
        <f>IF(ISBLANK(H518),"",INDEX([1]!lookup_projects[#Data], MATCH(H518,[1]!lookup_projects[Title], 0),2))</f>
        <v/>
      </c>
    </row>
    <row r="519" spans="1:9" ht="12.75" x14ac:dyDescent="0.2">
      <c r="A519" s="63">
        <f>YEAR(TimeTable[[#This Row],[Date]])</f>
        <v>1900</v>
      </c>
      <c r="B519" s="63">
        <f>MONTH(TimeTable[[#This Row],[Date]])</f>
        <v>1</v>
      </c>
      <c r="C519" s="63">
        <f>_xlfn.ISOWEEKNUM(TimeTable[[#This Row],[Date]])</f>
        <v>52</v>
      </c>
      <c r="D519" s="64"/>
      <c r="E519" s="65"/>
      <c r="F519" s="66"/>
      <c r="G519" s="67"/>
      <c r="H519" s="68"/>
      <c r="I519" s="69" t="str">
        <f>IF(ISBLANK(H519),"",INDEX([1]!lookup_projects[#Data], MATCH(H519,[1]!lookup_projects[Title], 0),2))</f>
        <v/>
      </c>
    </row>
    <row r="520" spans="1:9" ht="12.75" x14ac:dyDescent="0.2">
      <c r="A520" s="63">
        <f>YEAR(TimeTable[[#This Row],[Date]])</f>
        <v>1900</v>
      </c>
      <c r="B520" s="63">
        <f>MONTH(TimeTable[[#This Row],[Date]])</f>
        <v>1</v>
      </c>
      <c r="C520" s="63">
        <f>_xlfn.ISOWEEKNUM(TimeTable[[#This Row],[Date]])</f>
        <v>52</v>
      </c>
      <c r="D520" s="64"/>
      <c r="E520" s="65"/>
      <c r="F520" s="66"/>
      <c r="G520" s="67"/>
      <c r="H520" s="68"/>
      <c r="I520" s="69" t="str">
        <f>IF(ISBLANK(H520),"",INDEX([1]!lookup_projects[#Data], MATCH(H520,[1]!lookup_projects[Title], 0),2))</f>
        <v/>
      </c>
    </row>
    <row r="521" spans="1:9" ht="12.75" x14ac:dyDescent="0.2">
      <c r="A521" s="63">
        <f>YEAR(TimeTable[[#This Row],[Date]])</f>
        <v>1900</v>
      </c>
      <c r="B521" s="63">
        <f>MONTH(TimeTable[[#This Row],[Date]])</f>
        <v>1</v>
      </c>
      <c r="C521" s="63">
        <f>_xlfn.ISOWEEKNUM(TimeTable[[#This Row],[Date]])</f>
        <v>52</v>
      </c>
      <c r="D521" s="64"/>
      <c r="E521" s="65"/>
      <c r="F521" s="66"/>
      <c r="G521" s="67"/>
      <c r="H521" s="68"/>
      <c r="I521" s="69" t="str">
        <f>IF(ISBLANK(H521),"",INDEX([1]!lookup_projects[#Data], MATCH(H521,[1]!lookup_projects[Title], 0),2))</f>
        <v/>
      </c>
    </row>
    <row r="522" spans="1:9" ht="12.75" x14ac:dyDescent="0.2">
      <c r="A522" s="63">
        <f>YEAR(TimeTable[[#This Row],[Date]])</f>
        <v>1900</v>
      </c>
      <c r="B522" s="63">
        <f>MONTH(TimeTable[[#This Row],[Date]])</f>
        <v>1</v>
      </c>
      <c r="C522" s="63">
        <f>_xlfn.ISOWEEKNUM(TimeTable[[#This Row],[Date]])</f>
        <v>52</v>
      </c>
      <c r="D522" s="64"/>
      <c r="E522" s="65"/>
      <c r="F522" s="66"/>
      <c r="G522" s="67"/>
      <c r="H522" s="68"/>
      <c r="I522" s="69" t="str">
        <f>IF(ISBLANK(H522),"",INDEX([1]!lookup_projects[#Data], MATCH(H522,[1]!lookup_projects[Title], 0),2))</f>
        <v/>
      </c>
    </row>
    <row r="523" spans="1:9" ht="12.75" x14ac:dyDescent="0.2">
      <c r="A523" s="63">
        <f>YEAR(TimeTable[[#This Row],[Date]])</f>
        <v>1900</v>
      </c>
      <c r="B523" s="63">
        <f>MONTH(TimeTable[[#This Row],[Date]])</f>
        <v>1</v>
      </c>
      <c r="C523" s="63">
        <f>_xlfn.ISOWEEKNUM(TimeTable[[#This Row],[Date]])</f>
        <v>52</v>
      </c>
      <c r="D523" s="64"/>
      <c r="E523" s="65"/>
      <c r="F523" s="66"/>
      <c r="G523" s="67"/>
      <c r="H523" s="68"/>
      <c r="I523" s="69" t="str">
        <f>IF(ISBLANK(H523),"",INDEX([1]!lookup_projects[#Data], MATCH(H523,[1]!lookup_projects[Title], 0),2))</f>
        <v/>
      </c>
    </row>
    <row r="524" spans="1:9" ht="12.75" x14ac:dyDescent="0.2">
      <c r="A524" s="63">
        <f>YEAR(TimeTable[[#This Row],[Date]])</f>
        <v>1900</v>
      </c>
      <c r="B524" s="63">
        <f>MONTH(TimeTable[[#This Row],[Date]])</f>
        <v>1</v>
      </c>
      <c r="C524" s="63">
        <f>_xlfn.ISOWEEKNUM(TimeTable[[#This Row],[Date]])</f>
        <v>52</v>
      </c>
      <c r="D524" s="64"/>
      <c r="E524" s="65"/>
      <c r="F524" s="66"/>
      <c r="G524" s="67"/>
      <c r="H524" s="68"/>
      <c r="I524" s="69" t="str">
        <f>IF(ISBLANK(H524),"",INDEX([1]!lookup_projects[#Data], MATCH(H524,[1]!lookup_projects[Title], 0),2))</f>
        <v/>
      </c>
    </row>
    <row r="525" spans="1:9" ht="12.75" x14ac:dyDescent="0.2">
      <c r="A525" s="63">
        <f>YEAR(TimeTable[[#This Row],[Date]])</f>
        <v>1900</v>
      </c>
      <c r="B525" s="63">
        <f>MONTH(TimeTable[[#This Row],[Date]])</f>
        <v>1</v>
      </c>
      <c r="C525" s="63">
        <f>_xlfn.ISOWEEKNUM(TimeTable[[#This Row],[Date]])</f>
        <v>52</v>
      </c>
      <c r="D525" s="64"/>
      <c r="E525" s="65"/>
      <c r="F525" s="66"/>
      <c r="G525" s="67"/>
      <c r="H525" s="68"/>
      <c r="I525" s="69" t="str">
        <f>IF(ISBLANK(H525),"",INDEX([1]!lookup_projects[#Data], MATCH(H525,[1]!lookup_projects[Title], 0),2))</f>
        <v/>
      </c>
    </row>
    <row r="526" spans="1:9" ht="12.75" x14ac:dyDescent="0.2">
      <c r="A526" s="63">
        <f>YEAR(TimeTable[[#This Row],[Date]])</f>
        <v>1900</v>
      </c>
      <c r="B526" s="63">
        <f>MONTH(TimeTable[[#This Row],[Date]])</f>
        <v>1</v>
      </c>
      <c r="C526" s="63">
        <f>_xlfn.ISOWEEKNUM(TimeTable[[#This Row],[Date]])</f>
        <v>52</v>
      </c>
      <c r="D526" s="64"/>
      <c r="E526" s="65"/>
      <c r="F526" s="66"/>
      <c r="G526" s="67"/>
      <c r="H526" s="68"/>
      <c r="I526" s="69" t="str">
        <f>IF(ISBLANK(H526),"",INDEX([1]!lookup_projects[#Data], MATCH(H526,[1]!lookup_projects[Title], 0),2))</f>
        <v/>
      </c>
    </row>
    <row r="527" spans="1:9" ht="12.75" x14ac:dyDescent="0.2">
      <c r="A527" s="63">
        <f>YEAR(TimeTable[[#This Row],[Date]])</f>
        <v>1900</v>
      </c>
      <c r="B527" s="63">
        <f>MONTH(TimeTable[[#This Row],[Date]])</f>
        <v>1</v>
      </c>
      <c r="C527" s="63">
        <f>_xlfn.ISOWEEKNUM(TimeTable[[#This Row],[Date]])</f>
        <v>52</v>
      </c>
      <c r="D527" s="64"/>
      <c r="E527" s="65"/>
      <c r="F527" s="66"/>
      <c r="G527" s="67"/>
      <c r="H527" s="68"/>
      <c r="I527" s="69" t="str">
        <f>IF(ISBLANK(H527),"",INDEX([1]!lookup_projects[#Data], MATCH(H527,[1]!lookup_projects[Title], 0),2))</f>
        <v/>
      </c>
    </row>
    <row r="528" spans="1:9" ht="12.75" x14ac:dyDescent="0.2">
      <c r="A528" s="63">
        <f>YEAR(TimeTable[[#This Row],[Date]])</f>
        <v>1900</v>
      </c>
      <c r="B528" s="63">
        <f>MONTH(TimeTable[[#This Row],[Date]])</f>
        <v>1</v>
      </c>
      <c r="C528" s="63">
        <f>_xlfn.ISOWEEKNUM(TimeTable[[#This Row],[Date]])</f>
        <v>52</v>
      </c>
      <c r="D528" s="64"/>
      <c r="E528" s="65"/>
      <c r="F528" s="66"/>
      <c r="G528" s="67"/>
      <c r="H528" s="68"/>
      <c r="I528" s="69" t="str">
        <f>IF(ISBLANK(H528),"",INDEX([1]!lookup_projects[#Data], MATCH(H528,[1]!lookup_projects[Title], 0),2))</f>
        <v/>
      </c>
    </row>
    <row r="529" spans="1:9" ht="12.75" x14ac:dyDescent="0.2">
      <c r="A529" s="63">
        <f>YEAR(TimeTable[[#This Row],[Date]])</f>
        <v>1900</v>
      </c>
      <c r="B529" s="63">
        <f>MONTH(TimeTable[[#This Row],[Date]])</f>
        <v>1</v>
      </c>
      <c r="C529" s="63">
        <f>_xlfn.ISOWEEKNUM(TimeTable[[#This Row],[Date]])</f>
        <v>52</v>
      </c>
      <c r="D529" s="64"/>
      <c r="E529" s="65"/>
      <c r="F529" s="66"/>
      <c r="G529" s="67"/>
      <c r="H529" s="68"/>
      <c r="I529" s="69" t="str">
        <f>IF(ISBLANK(H529),"",INDEX([1]!lookup_projects[#Data], MATCH(H529,[1]!lookup_projects[Title], 0),2))</f>
        <v/>
      </c>
    </row>
    <row r="530" spans="1:9" ht="12.75" x14ac:dyDescent="0.2">
      <c r="A530" s="63">
        <f>YEAR(TimeTable[[#This Row],[Date]])</f>
        <v>1900</v>
      </c>
      <c r="B530" s="63">
        <f>MONTH(TimeTable[[#This Row],[Date]])</f>
        <v>1</v>
      </c>
      <c r="C530" s="63">
        <f>_xlfn.ISOWEEKNUM(TimeTable[[#This Row],[Date]])</f>
        <v>52</v>
      </c>
      <c r="D530" s="64"/>
      <c r="E530" s="65"/>
      <c r="F530" s="66"/>
      <c r="G530" s="67"/>
      <c r="H530" s="68"/>
      <c r="I530" s="69" t="str">
        <f>IF(ISBLANK(H530),"",INDEX([1]!lookup_projects[#Data], MATCH(H530,[1]!lookup_projects[Title], 0),2))</f>
        <v/>
      </c>
    </row>
    <row r="531" spans="1:9" ht="12.75" x14ac:dyDescent="0.2">
      <c r="A531" s="63">
        <f>YEAR(TimeTable[[#This Row],[Date]])</f>
        <v>1900</v>
      </c>
      <c r="B531" s="63">
        <f>MONTH(TimeTable[[#This Row],[Date]])</f>
        <v>1</v>
      </c>
      <c r="C531" s="63">
        <f>_xlfn.ISOWEEKNUM(TimeTable[[#This Row],[Date]])</f>
        <v>52</v>
      </c>
      <c r="D531" s="64"/>
      <c r="E531" s="65"/>
      <c r="F531" s="66"/>
      <c r="G531" s="67"/>
      <c r="H531" s="68"/>
      <c r="I531" s="69" t="str">
        <f>IF(ISBLANK(H531),"",INDEX([1]!lookup_projects[#Data], MATCH(H531,[1]!lookup_projects[Title], 0),2))</f>
        <v/>
      </c>
    </row>
    <row r="532" spans="1:9" ht="12.75" x14ac:dyDescent="0.2">
      <c r="A532" s="63">
        <f>YEAR(TimeTable[[#This Row],[Date]])</f>
        <v>1900</v>
      </c>
      <c r="B532" s="63">
        <f>MONTH(TimeTable[[#This Row],[Date]])</f>
        <v>1</v>
      </c>
      <c r="C532" s="63">
        <f>_xlfn.ISOWEEKNUM(TimeTable[[#This Row],[Date]])</f>
        <v>52</v>
      </c>
      <c r="D532" s="64"/>
      <c r="E532" s="65"/>
      <c r="F532" s="66"/>
      <c r="G532" s="67"/>
      <c r="H532" s="68"/>
      <c r="I532" s="69" t="str">
        <f>IF(ISBLANK(H532),"",INDEX([1]!lookup_projects[#Data], MATCH(H532,[1]!lookup_projects[Title], 0),2))</f>
        <v/>
      </c>
    </row>
    <row r="533" spans="1:9" ht="12.75" x14ac:dyDescent="0.2">
      <c r="A533" s="63">
        <f>YEAR(TimeTable[[#This Row],[Date]])</f>
        <v>1900</v>
      </c>
      <c r="B533" s="63">
        <f>MONTH(TimeTable[[#This Row],[Date]])</f>
        <v>1</v>
      </c>
      <c r="C533" s="63">
        <f>_xlfn.ISOWEEKNUM(TimeTable[[#This Row],[Date]])</f>
        <v>52</v>
      </c>
      <c r="D533" s="64"/>
      <c r="E533" s="65"/>
      <c r="F533" s="66"/>
      <c r="G533" s="67"/>
      <c r="H533" s="68"/>
      <c r="I533" s="69" t="str">
        <f>IF(ISBLANK(H533),"",INDEX([1]!lookup_projects[#Data], MATCH(H533,[1]!lookup_projects[Title], 0),2))</f>
        <v/>
      </c>
    </row>
    <row r="534" spans="1:9" ht="12.75" x14ac:dyDescent="0.2">
      <c r="A534" s="63">
        <f>YEAR(TimeTable[[#This Row],[Date]])</f>
        <v>1900</v>
      </c>
      <c r="B534" s="63">
        <f>MONTH(TimeTable[[#This Row],[Date]])</f>
        <v>1</v>
      </c>
      <c r="C534" s="63">
        <f>_xlfn.ISOWEEKNUM(TimeTable[[#This Row],[Date]])</f>
        <v>52</v>
      </c>
      <c r="D534" s="64"/>
      <c r="E534" s="65"/>
      <c r="F534" s="66"/>
      <c r="G534" s="67"/>
      <c r="H534" s="68"/>
      <c r="I534" s="69" t="str">
        <f>IF(ISBLANK(H534),"",INDEX([1]!lookup_projects[#Data], MATCH(H534,[1]!lookup_projects[Title], 0),2))</f>
        <v/>
      </c>
    </row>
    <row r="535" spans="1:9" ht="12.75" x14ac:dyDescent="0.2">
      <c r="A535" s="63">
        <f>YEAR(TimeTable[[#This Row],[Date]])</f>
        <v>1900</v>
      </c>
      <c r="B535" s="63">
        <f>MONTH(TimeTable[[#This Row],[Date]])</f>
        <v>1</v>
      </c>
      <c r="C535" s="63">
        <f>_xlfn.ISOWEEKNUM(TimeTable[[#This Row],[Date]])</f>
        <v>52</v>
      </c>
      <c r="D535" s="64"/>
      <c r="E535" s="65"/>
      <c r="F535" s="66"/>
      <c r="G535" s="67"/>
      <c r="H535" s="68"/>
      <c r="I535" s="69" t="str">
        <f>IF(ISBLANK(H535),"",INDEX([1]!lookup_projects[#Data], MATCH(H535,[1]!lookup_projects[Title], 0),2))</f>
        <v/>
      </c>
    </row>
    <row r="536" spans="1:9" ht="12.75" x14ac:dyDescent="0.2">
      <c r="A536" s="63">
        <f>YEAR(TimeTable[[#This Row],[Date]])</f>
        <v>1900</v>
      </c>
      <c r="B536" s="63">
        <f>MONTH(TimeTable[[#This Row],[Date]])</f>
        <v>1</v>
      </c>
      <c r="C536" s="63">
        <f>_xlfn.ISOWEEKNUM(TimeTable[[#This Row],[Date]])</f>
        <v>52</v>
      </c>
      <c r="D536" s="64"/>
      <c r="E536" s="65"/>
      <c r="F536" s="66"/>
      <c r="G536" s="67"/>
      <c r="H536" s="68"/>
      <c r="I536" s="69" t="str">
        <f>IF(ISBLANK(H536),"",INDEX([1]!lookup_projects[#Data], MATCH(H536,[1]!lookup_projects[Title], 0),2))</f>
        <v/>
      </c>
    </row>
    <row r="537" spans="1:9" ht="12.75" x14ac:dyDescent="0.2">
      <c r="A537" s="63">
        <f>YEAR(TimeTable[[#This Row],[Date]])</f>
        <v>1900</v>
      </c>
      <c r="B537" s="63">
        <f>MONTH(TimeTable[[#This Row],[Date]])</f>
        <v>1</v>
      </c>
      <c r="C537" s="63">
        <f>_xlfn.ISOWEEKNUM(TimeTable[[#This Row],[Date]])</f>
        <v>52</v>
      </c>
      <c r="D537" s="64"/>
      <c r="E537" s="65"/>
      <c r="F537" s="66"/>
      <c r="G537" s="67"/>
      <c r="H537" s="68"/>
      <c r="I537" s="69" t="str">
        <f>IF(ISBLANK(H537),"",INDEX([1]!lookup_projects[#Data], MATCH(H537,[1]!lookup_projects[Title], 0),2))</f>
        <v/>
      </c>
    </row>
    <row r="538" spans="1:9" ht="12.75" x14ac:dyDescent="0.2">
      <c r="A538" s="63">
        <f>YEAR(TimeTable[[#This Row],[Date]])</f>
        <v>1900</v>
      </c>
      <c r="B538" s="63">
        <f>MONTH(TimeTable[[#This Row],[Date]])</f>
        <v>1</v>
      </c>
      <c r="C538" s="63">
        <f>_xlfn.ISOWEEKNUM(TimeTable[[#This Row],[Date]])</f>
        <v>52</v>
      </c>
      <c r="D538" s="64"/>
      <c r="E538" s="65"/>
      <c r="F538" s="66"/>
      <c r="G538" s="67"/>
      <c r="H538" s="68"/>
      <c r="I538" s="69" t="str">
        <f>IF(ISBLANK(H538),"",INDEX([1]!lookup_projects[#Data], MATCH(H538,[1]!lookup_projects[Title], 0),2))</f>
        <v/>
      </c>
    </row>
    <row r="539" spans="1:9" ht="12.75" x14ac:dyDescent="0.2">
      <c r="A539" s="63">
        <f>YEAR(TimeTable[[#This Row],[Date]])</f>
        <v>1900</v>
      </c>
      <c r="B539" s="63">
        <f>MONTH(TimeTable[[#This Row],[Date]])</f>
        <v>1</v>
      </c>
      <c r="C539" s="63">
        <f>_xlfn.ISOWEEKNUM(TimeTable[[#This Row],[Date]])</f>
        <v>52</v>
      </c>
      <c r="D539" s="64"/>
      <c r="E539" s="65"/>
      <c r="F539" s="66"/>
      <c r="G539" s="67"/>
      <c r="H539" s="68"/>
      <c r="I539" s="69" t="str">
        <f>IF(ISBLANK(H539),"",INDEX([1]!lookup_projects[#Data], MATCH(H539,[1]!lookup_projects[Title], 0),2))</f>
        <v/>
      </c>
    </row>
    <row r="540" spans="1:9" ht="12.75" x14ac:dyDescent="0.2">
      <c r="A540" s="63">
        <f>YEAR(TimeTable[[#This Row],[Date]])</f>
        <v>1900</v>
      </c>
      <c r="B540" s="63">
        <f>MONTH(TimeTable[[#This Row],[Date]])</f>
        <v>1</v>
      </c>
      <c r="C540" s="63">
        <f>_xlfn.ISOWEEKNUM(TimeTable[[#This Row],[Date]])</f>
        <v>52</v>
      </c>
      <c r="D540" s="64"/>
      <c r="E540" s="65"/>
      <c r="F540" s="66"/>
      <c r="G540" s="67"/>
      <c r="H540" s="68"/>
      <c r="I540" s="69" t="str">
        <f>IF(ISBLANK(H540),"",INDEX([1]!lookup_projects[#Data], MATCH(H540,[1]!lookup_projects[Title], 0),2))</f>
        <v/>
      </c>
    </row>
    <row r="541" spans="1:9" ht="12.75" x14ac:dyDescent="0.2">
      <c r="A541" s="63">
        <f>YEAR(TimeTable[[#This Row],[Date]])</f>
        <v>1900</v>
      </c>
      <c r="B541" s="63">
        <f>MONTH(TimeTable[[#This Row],[Date]])</f>
        <v>1</v>
      </c>
      <c r="C541" s="63">
        <f>_xlfn.ISOWEEKNUM(TimeTable[[#This Row],[Date]])</f>
        <v>52</v>
      </c>
      <c r="D541" s="64"/>
      <c r="E541" s="65"/>
      <c r="F541" s="66"/>
      <c r="G541" s="67"/>
      <c r="H541" s="68"/>
      <c r="I541" s="69" t="str">
        <f>IF(ISBLANK(H541),"",INDEX([1]!lookup_projects[#Data], MATCH(H541,[1]!lookup_projects[Title], 0),2))</f>
        <v/>
      </c>
    </row>
    <row r="542" spans="1:9" ht="12.75" x14ac:dyDescent="0.2">
      <c r="A542" s="63">
        <f>YEAR(TimeTable[[#This Row],[Date]])</f>
        <v>1900</v>
      </c>
      <c r="B542" s="63">
        <f>MONTH(TimeTable[[#This Row],[Date]])</f>
        <v>1</v>
      </c>
      <c r="C542" s="63">
        <f>_xlfn.ISOWEEKNUM(TimeTable[[#This Row],[Date]])</f>
        <v>52</v>
      </c>
      <c r="D542" s="64"/>
      <c r="E542" s="65"/>
      <c r="F542" s="66"/>
      <c r="G542" s="67"/>
      <c r="H542" s="68"/>
      <c r="I542" s="69" t="str">
        <f>IF(ISBLANK(H542),"",INDEX([1]!lookup_projects[#Data], MATCH(H542,[1]!lookup_projects[Title], 0),2))</f>
        <v/>
      </c>
    </row>
    <row r="543" spans="1:9" ht="12.75" x14ac:dyDescent="0.2">
      <c r="A543" s="63">
        <f>YEAR(TimeTable[[#This Row],[Date]])</f>
        <v>1900</v>
      </c>
      <c r="B543" s="63">
        <f>MONTH(TimeTable[[#This Row],[Date]])</f>
        <v>1</v>
      </c>
      <c r="C543" s="63">
        <f>_xlfn.ISOWEEKNUM(TimeTable[[#This Row],[Date]])</f>
        <v>52</v>
      </c>
      <c r="D543" s="64"/>
      <c r="E543" s="65"/>
      <c r="F543" s="66"/>
      <c r="G543" s="67"/>
      <c r="H543" s="68"/>
      <c r="I543" s="69" t="str">
        <f>IF(ISBLANK(H543),"",INDEX([1]!lookup_projects[#Data], MATCH(H543,[1]!lookup_projects[Title], 0),2))</f>
        <v/>
      </c>
    </row>
    <row r="544" spans="1:9" ht="12.75" x14ac:dyDescent="0.2">
      <c r="A544" s="63">
        <f>YEAR(TimeTable[[#This Row],[Date]])</f>
        <v>1900</v>
      </c>
      <c r="B544" s="63">
        <f>MONTH(TimeTable[[#This Row],[Date]])</f>
        <v>1</v>
      </c>
      <c r="C544" s="63">
        <f>_xlfn.ISOWEEKNUM(TimeTable[[#This Row],[Date]])</f>
        <v>52</v>
      </c>
      <c r="D544" s="64"/>
      <c r="E544" s="65"/>
      <c r="F544" s="66"/>
      <c r="G544" s="67"/>
      <c r="H544" s="68"/>
      <c r="I544" s="69" t="str">
        <f>IF(ISBLANK(H544),"",INDEX([1]!lookup_projects[#Data], MATCH(H544,[1]!lookup_projects[Title], 0),2))</f>
        <v/>
      </c>
    </row>
    <row r="545" spans="1:9" ht="12.75" x14ac:dyDescent="0.2">
      <c r="A545" s="63">
        <f>YEAR(TimeTable[[#This Row],[Date]])</f>
        <v>1900</v>
      </c>
      <c r="B545" s="63">
        <f>MONTH(TimeTable[[#This Row],[Date]])</f>
        <v>1</v>
      </c>
      <c r="C545" s="63">
        <f>_xlfn.ISOWEEKNUM(TimeTable[[#This Row],[Date]])</f>
        <v>52</v>
      </c>
      <c r="D545" s="64"/>
      <c r="E545" s="65"/>
      <c r="F545" s="66"/>
      <c r="G545" s="67"/>
      <c r="H545" s="68"/>
      <c r="I545" s="69" t="str">
        <f>IF(ISBLANK(H545),"",INDEX([1]!lookup_projects[#Data], MATCH(H545,[1]!lookup_projects[Title], 0),2))</f>
        <v/>
      </c>
    </row>
    <row r="546" spans="1:9" ht="12.75" x14ac:dyDescent="0.2">
      <c r="A546" s="63">
        <f>YEAR(TimeTable[[#This Row],[Date]])</f>
        <v>1900</v>
      </c>
      <c r="B546" s="63">
        <f>MONTH(TimeTable[[#This Row],[Date]])</f>
        <v>1</v>
      </c>
      <c r="C546" s="63">
        <f>_xlfn.ISOWEEKNUM(TimeTable[[#This Row],[Date]])</f>
        <v>52</v>
      </c>
      <c r="D546" s="64"/>
      <c r="E546" s="65"/>
      <c r="F546" s="66"/>
      <c r="G546" s="67"/>
      <c r="H546" s="68"/>
      <c r="I546" s="69" t="str">
        <f>IF(ISBLANK(H546),"",INDEX([1]!lookup_projects[#Data], MATCH(H546,[1]!lookup_projects[Title], 0),2))</f>
        <v/>
      </c>
    </row>
    <row r="547" spans="1:9" ht="12.75" x14ac:dyDescent="0.2">
      <c r="A547" s="63">
        <f>YEAR(TimeTable[[#This Row],[Date]])</f>
        <v>1900</v>
      </c>
      <c r="B547" s="63">
        <f>MONTH(TimeTable[[#This Row],[Date]])</f>
        <v>1</v>
      </c>
      <c r="C547" s="63">
        <f>_xlfn.ISOWEEKNUM(TimeTable[[#This Row],[Date]])</f>
        <v>52</v>
      </c>
      <c r="D547" s="64"/>
      <c r="E547" s="65"/>
      <c r="F547" s="66"/>
      <c r="G547" s="67"/>
      <c r="H547" s="68"/>
      <c r="I547" s="69" t="str">
        <f>IF(ISBLANK(H547),"",INDEX([1]!lookup_projects[#Data], MATCH(H547,[1]!lookup_projects[Title], 0),2))</f>
        <v/>
      </c>
    </row>
    <row r="548" spans="1:9" ht="12.75" x14ac:dyDescent="0.2">
      <c r="A548" s="63">
        <f>YEAR(TimeTable[[#This Row],[Date]])</f>
        <v>1900</v>
      </c>
      <c r="B548" s="63">
        <f>MONTH(TimeTable[[#This Row],[Date]])</f>
        <v>1</v>
      </c>
      <c r="C548" s="63">
        <f>_xlfn.ISOWEEKNUM(TimeTable[[#This Row],[Date]])</f>
        <v>52</v>
      </c>
      <c r="D548" s="64"/>
      <c r="E548" s="65"/>
      <c r="F548" s="66"/>
      <c r="G548" s="67"/>
      <c r="H548" s="68"/>
      <c r="I548" s="69" t="str">
        <f>IF(ISBLANK(H548),"",INDEX([1]!lookup_projects[#Data], MATCH(H548,[1]!lookup_projects[Title], 0),2))</f>
        <v/>
      </c>
    </row>
    <row r="549" spans="1:9" ht="12.75" x14ac:dyDescent="0.2">
      <c r="A549" s="63">
        <f>YEAR(TimeTable[[#This Row],[Date]])</f>
        <v>1900</v>
      </c>
      <c r="B549" s="63">
        <f>MONTH(TimeTable[[#This Row],[Date]])</f>
        <v>1</v>
      </c>
      <c r="C549" s="63">
        <f>_xlfn.ISOWEEKNUM(TimeTable[[#This Row],[Date]])</f>
        <v>52</v>
      </c>
      <c r="D549" s="64"/>
      <c r="E549" s="65"/>
      <c r="F549" s="66"/>
      <c r="G549" s="67"/>
      <c r="H549" s="68"/>
      <c r="I549" s="69" t="str">
        <f>IF(ISBLANK(H549),"",INDEX([1]!lookup_projects[#Data], MATCH(H549,[1]!lookup_projects[Title], 0),2))</f>
        <v/>
      </c>
    </row>
    <row r="550" spans="1:9" ht="12.75" x14ac:dyDescent="0.2">
      <c r="A550" s="63">
        <f>YEAR(TimeTable[[#This Row],[Date]])</f>
        <v>1900</v>
      </c>
      <c r="B550" s="63">
        <f>MONTH(TimeTable[[#This Row],[Date]])</f>
        <v>1</v>
      </c>
      <c r="C550" s="63">
        <f>_xlfn.ISOWEEKNUM(TimeTable[[#This Row],[Date]])</f>
        <v>52</v>
      </c>
      <c r="D550" s="64"/>
      <c r="E550" s="65"/>
      <c r="F550" s="66"/>
      <c r="G550" s="67"/>
      <c r="H550" s="68"/>
      <c r="I550" s="69" t="str">
        <f>IF(ISBLANK(H550),"",INDEX([1]!lookup_projects[#Data], MATCH(H550,[1]!lookup_projects[Title], 0),2))</f>
        <v/>
      </c>
    </row>
    <row r="551" spans="1:9" ht="12.75" x14ac:dyDescent="0.2">
      <c r="A551" s="63">
        <f>YEAR(TimeTable[[#This Row],[Date]])</f>
        <v>1900</v>
      </c>
      <c r="B551" s="63">
        <f>MONTH(TimeTable[[#This Row],[Date]])</f>
        <v>1</v>
      </c>
      <c r="C551" s="63">
        <f>_xlfn.ISOWEEKNUM(TimeTable[[#This Row],[Date]])</f>
        <v>52</v>
      </c>
      <c r="D551" s="64"/>
      <c r="E551" s="65"/>
      <c r="F551" s="66"/>
      <c r="G551" s="67"/>
      <c r="H551" s="68"/>
      <c r="I551" s="69" t="str">
        <f>IF(ISBLANK(H551),"",INDEX([1]!lookup_projects[#Data], MATCH(H551,[1]!lookup_projects[Title], 0),2))</f>
        <v/>
      </c>
    </row>
    <row r="552" spans="1:9" ht="12.75" x14ac:dyDescent="0.2">
      <c r="A552" s="63">
        <f>YEAR(TimeTable[[#This Row],[Date]])</f>
        <v>1900</v>
      </c>
      <c r="B552" s="63">
        <f>MONTH(TimeTable[[#This Row],[Date]])</f>
        <v>1</v>
      </c>
      <c r="C552" s="63">
        <f>_xlfn.ISOWEEKNUM(TimeTable[[#This Row],[Date]])</f>
        <v>52</v>
      </c>
      <c r="D552" s="64"/>
      <c r="E552" s="65"/>
      <c r="F552" s="66"/>
      <c r="G552" s="67"/>
      <c r="H552" s="68"/>
      <c r="I552" s="69" t="str">
        <f>IF(ISBLANK(H552),"",INDEX([1]!lookup_projects[#Data], MATCH(H552,[1]!lookup_projects[Title], 0),2))</f>
        <v/>
      </c>
    </row>
    <row r="553" spans="1:9" ht="12.75" x14ac:dyDescent="0.2">
      <c r="A553" s="63">
        <f>YEAR(TimeTable[[#This Row],[Date]])</f>
        <v>1900</v>
      </c>
      <c r="B553" s="63">
        <f>MONTH(TimeTable[[#This Row],[Date]])</f>
        <v>1</v>
      </c>
      <c r="C553" s="63">
        <f>_xlfn.ISOWEEKNUM(TimeTable[[#This Row],[Date]])</f>
        <v>52</v>
      </c>
      <c r="D553" s="64"/>
      <c r="E553" s="65"/>
      <c r="F553" s="66"/>
      <c r="G553" s="67"/>
      <c r="H553" s="68"/>
      <c r="I553" s="69" t="str">
        <f>IF(ISBLANK(H553),"",INDEX([1]!lookup_projects[#Data], MATCH(H553,[1]!lookup_projects[Title], 0),2))</f>
        <v/>
      </c>
    </row>
    <row r="554" spans="1:9" ht="12.75" x14ac:dyDescent="0.2">
      <c r="A554" s="63">
        <f>YEAR(TimeTable[[#This Row],[Date]])</f>
        <v>1900</v>
      </c>
      <c r="B554" s="63">
        <f>MONTH(TimeTable[[#This Row],[Date]])</f>
        <v>1</v>
      </c>
      <c r="C554" s="63">
        <f>_xlfn.ISOWEEKNUM(TimeTable[[#This Row],[Date]])</f>
        <v>52</v>
      </c>
      <c r="D554" s="64"/>
      <c r="E554" s="65"/>
      <c r="F554" s="66"/>
      <c r="G554" s="67"/>
      <c r="H554" s="68"/>
      <c r="I554" s="69" t="str">
        <f>IF(ISBLANK(H554),"",INDEX([1]!lookup_projects[#Data], MATCH(H554,[1]!lookup_projects[Title], 0),2))</f>
        <v/>
      </c>
    </row>
    <row r="555" spans="1:9" ht="12.75" x14ac:dyDescent="0.2">
      <c r="A555" s="63">
        <f>YEAR(TimeTable[[#This Row],[Date]])</f>
        <v>1900</v>
      </c>
      <c r="B555" s="63">
        <f>MONTH(TimeTable[[#This Row],[Date]])</f>
        <v>1</v>
      </c>
      <c r="C555" s="63">
        <f>_xlfn.ISOWEEKNUM(TimeTable[[#This Row],[Date]])</f>
        <v>52</v>
      </c>
      <c r="D555" s="64"/>
      <c r="E555" s="65"/>
      <c r="F555" s="66"/>
      <c r="G555" s="67"/>
      <c r="H555" s="68"/>
      <c r="I555" s="69" t="str">
        <f>IF(ISBLANK(H555),"",INDEX([1]!lookup_projects[#Data], MATCH(H555,[1]!lookup_projects[Title], 0),2))</f>
        <v/>
      </c>
    </row>
    <row r="556" spans="1:9" ht="12.75" x14ac:dyDescent="0.2">
      <c r="A556" s="63">
        <f>YEAR(TimeTable[[#This Row],[Date]])</f>
        <v>1900</v>
      </c>
      <c r="B556" s="63">
        <f>MONTH(TimeTable[[#This Row],[Date]])</f>
        <v>1</v>
      </c>
      <c r="C556" s="63">
        <f>_xlfn.ISOWEEKNUM(TimeTable[[#This Row],[Date]])</f>
        <v>52</v>
      </c>
      <c r="D556" s="64"/>
      <c r="E556" s="65"/>
      <c r="F556" s="66"/>
      <c r="G556" s="67"/>
      <c r="H556" s="68"/>
      <c r="I556" s="69" t="str">
        <f>IF(ISBLANK(H556),"",INDEX([1]!lookup_projects[#Data], MATCH(H556,[1]!lookup_projects[Title], 0),2))</f>
        <v/>
      </c>
    </row>
    <row r="557" spans="1:9" ht="12.75" x14ac:dyDescent="0.2">
      <c r="A557" s="63">
        <f>YEAR(TimeTable[[#This Row],[Date]])</f>
        <v>1900</v>
      </c>
      <c r="B557" s="63">
        <f>MONTH(TimeTable[[#This Row],[Date]])</f>
        <v>1</v>
      </c>
      <c r="C557" s="63">
        <f>_xlfn.ISOWEEKNUM(TimeTable[[#This Row],[Date]])</f>
        <v>52</v>
      </c>
      <c r="D557" s="64"/>
      <c r="E557" s="65"/>
      <c r="F557" s="66"/>
      <c r="G557" s="67"/>
      <c r="H557" s="68"/>
      <c r="I557" s="69" t="str">
        <f>IF(ISBLANK(H557),"",INDEX([1]!lookup_projects[#Data], MATCH(H557,[1]!lookup_projects[Title], 0),2))</f>
        <v/>
      </c>
    </row>
    <row r="558" spans="1:9" ht="12.75" x14ac:dyDescent="0.2">
      <c r="A558" s="63">
        <f>YEAR(TimeTable[[#This Row],[Date]])</f>
        <v>1900</v>
      </c>
      <c r="B558" s="63">
        <f>MONTH(TimeTable[[#This Row],[Date]])</f>
        <v>1</v>
      </c>
      <c r="C558" s="63">
        <f>_xlfn.ISOWEEKNUM(TimeTable[[#This Row],[Date]])</f>
        <v>52</v>
      </c>
      <c r="D558" s="64"/>
      <c r="E558" s="65"/>
      <c r="F558" s="66"/>
      <c r="G558" s="67"/>
      <c r="H558" s="68"/>
      <c r="I558" s="69" t="str">
        <f>IF(ISBLANK(H558),"",INDEX([1]!lookup_projects[#Data], MATCH(H558,[1]!lookup_projects[Title], 0),2))</f>
        <v/>
      </c>
    </row>
    <row r="559" spans="1:9" ht="12.75" x14ac:dyDescent="0.2">
      <c r="A559" s="63">
        <f>YEAR(TimeTable[[#This Row],[Date]])</f>
        <v>1900</v>
      </c>
      <c r="B559" s="63">
        <f>MONTH(TimeTable[[#This Row],[Date]])</f>
        <v>1</v>
      </c>
      <c r="C559" s="63">
        <f>_xlfn.ISOWEEKNUM(TimeTable[[#This Row],[Date]])</f>
        <v>52</v>
      </c>
      <c r="D559" s="64"/>
      <c r="E559" s="65"/>
      <c r="F559" s="66"/>
      <c r="G559" s="67"/>
      <c r="H559" s="68"/>
      <c r="I559" s="69" t="str">
        <f>IF(ISBLANK(H559),"",INDEX([1]!lookup_projects[#Data], MATCH(H559,[1]!lookup_projects[Title], 0),2))</f>
        <v/>
      </c>
    </row>
    <row r="560" spans="1:9" ht="12.75" x14ac:dyDescent="0.2">
      <c r="A560" s="63">
        <f>YEAR(TimeTable[[#This Row],[Date]])</f>
        <v>1900</v>
      </c>
      <c r="B560" s="63">
        <f>MONTH(TimeTable[[#This Row],[Date]])</f>
        <v>1</v>
      </c>
      <c r="C560" s="63">
        <f>_xlfn.ISOWEEKNUM(TimeTable[[#This Row],[Date]])</f>
        <v>52</v>
      </c>
      <c r="D560" s="64"/>
      <c r="E560" s="65"/>
      <c r="F560" s="66"/>
      <c r="G560" s="67"/>
      <c r="H560" s="68"/>
      <c r="I560" s="69" t="str">
        <f>IF(ISBLANK(H560),"",INDEX([1]!lookup_projects[#Data], MATCH(H560,[1]!lookup_projects[Title], 0),2))</f>
        <v/>
      </c>
    </row>
    <row r="561" spans="1:9" ht="12.75" x14ac:dyDescent="0.2">
      <c r="A561" s="63">
        <f>YEAR(TimeTable[[#This Row],[Date]])</f>
        <v>1900</v>
      </c>
      <c r="B561" s="63">
        <f>MONTH(TimeTable[[#This Row],[Date]])</f>
        <v>1</v>
      </c>
      <c r="C561" s="63">
        <f>_xlfn.ISOWEEKNUM(TimeTable[[#This Row],[Date]])</f>
        <v>52</v>
      </c>
      <c r="D561" s="64"/>
      <c r="E561" s="65"/>
      <c r="F561" s="66"/>
      <c r="G561" s="67"/>
      <c r="H561" s="68"/>
      <c r="I561" s="69" t="str">
        <f>IF(ISBLANK(H561),"",INDEX([1]!lookup_projects[#Data], MATCH(H561,[1]!lookup_projects[Title], 0),2))</f>
        <v/>
      </c>
    </row>
    <row r="562" spans="1:9" ht="12.75" x14ac:dyDescent="0.2">
      <c r="A562" s="63">
        <f>YEAR(TimeTable[[#This Row],[Date]])</f>
        <v>1900</v>
      </c>
      <c r="B562" s="63">
        <f>MONTH(TimeTable[[#This Row],[Date]])</f>
        <v>1</v>
      </c>
      <c r="C562" s="63">
        <f>_xlfn.ISOWEEKNUM(TimeTable[[#This Row],[Date]])</f>
        <v>52</v>
      </c>
      <c r="D562" s="64"/>
      <c r="E562" s="65"/>
      <c r="F562" s="66"/>
      <c r="G562" s="67"/>
      <c r="H562" s="68"/>
      <c r="I562" s="69" t="str">
        <f>IF(ISBLANK(H562),"",INDEX([1]!lookup_projects[#Data], MATCH(H562,[1]!lookup_projects[Title], 0),2))</f>
        <v/>
      </c>
    </row>
    <row r="563" spans="1:9" ht="12.75" x14ac:dyDescent="0.2">
      <c r="A563" s="63">
        <f>YEAR(TimeTable[[#This Row],[Date]])</f>
        <v>1900</v>
      </c>
      <c r="B563" s="63">
        <f>MONTH(TimeTable[[#This Row],[Date]])</f>
        <v>1</v>
      </c>
      <c r="C563" s="63">
        <f>_xlfn.ISOWEEKNUM(TimeTable[[#This Row],[Date]])</f>
        <v>52</v>
      </c>
      <c r="D563" s="64"/>
      <c r="E563" s="65"/>
      <c r="F563" s="66"/>
      <c r="G563" s="67"/>
      <c r="H563" s="68"/>
      <c r="I563" s="69" t="str">
        <f>IF(ISBLANK(H563),"",INDEX([1]!lookup_projects[#Data], MATCH(H563,[1]!lookup_projects[Title], 0),2))</f>
        <v/>
      </c>
    </row>
    <row r="564" spans="1:9" ht="12.75" x14ac:dyDescent="0.2">
      <c r="A564" s="63">
        <f>YEAR(TimeTable[[#This Row],[Date]])</f>
        <v>1900</v>
      </c>
      <c r="B564" s="63">
        <f>MONTH(TimeTable[[#This Row],[Date]])</f>
        <v>1</v>
      </c>
      <c r="C564" s="63">
        <f>_xlfn.ISOWEEKNUM(TimeTable[[#This Row],[Date]])</f>
        <v>52</v>
      </c>
      <c r="D564" s="64"/>
      <c r="E564" s="65"/>
      <c r="F564" s="66"/>
      <c r="G564" s="67"/>
      <c r="H564" s="68"/>
      <c r="I564" s="69" t="str">
        <f>IF(ISBLANK(H564),"",INDEX([1]!lookup_projects[#Data], MATCH(H564,[1]!lookup_projects[Title], 0),2))</f>
        <v/>
      </c>
    </row>
    <row r="565" spans="1:9" ht="12.75" x14ac:dyDescent="0.2">
      <c r="A565" s="63">
        <f>YEAR(TimeTable[[#This Row],[Date]])</f>
        <v>1900</v>
      </c>
      <c r="B565" s="63">
        <f>MONTH(TimeTable[[#This Row],[Date]])</f>
        <v>1</v>
      </c>
      <c r="C565" s="63">
        <f>_xlfn.ISOWEEKNUM(TimeTable[[#This Row],[Date]])</f>
        <v>52</v>
      </c>
      <c r="D565" s="64"/>
      <c r="E565" s="65"/>
      <c r="F565" s="66"/>
      <c r="G565" s="67"/>
      <c r="H565" s="68"/>
      <c r="I565" s="69" t="str">
        <f>IF(ISBLANK(H565),"",INDEX([1]!lookup_projects[#Data], MATCH(H565,[1]!lookup_projects[Title], 0),2))</f>
        <v/>
      </c>
    </row>
    <row r="566" spans="1:9" ht="12.75" x14ac:dyDescent="0.2">
      <c r="A566" s="63">
        <f>YEAR(TimeTable[[#This Row],[Date]])</f>
        <v>1900</v>
      </c>
      <c r="B566" s="63">
        <f>MONTH(TimeTable[[#This Row],[Date]])</f>
        <v>1</v>
      </c>
      <c r="C566" s="63">
        <f>_xlfn.ISOWEEKNUM(TimeTable[[#This Row],[Date]])</f>
        <v>52</v>
      </c>
      <c r="D566" s="64"/>
      <c r="E566" s="65"/>
      <c r="F566" s="66"/>
      <c r="G566" s="67"/>
      <c r="H566" s="68"/>
      <c r="I566" s="69" t="str">
        <f>IF(ISBLANK(H566),"",INDEX([1]!lookup_projects[#Data], MATCH(H566,[1]!lookup_projects[Title], 0),2))</f>
        <v/>
      </c>
    </row>
    <row r="567" spans="1:9" ht="12.75" x14ac:dyDescent="0.2">
      <c r="A567" s="63">
        <f>YEAR(TimeTable[[#This Row],[Date]])</f>
        <v>1900</v>
      </c>
      <c r="B567" s="63">
        <f>MONTH(TimeTable[[#This Row],[Date]])</f>
        <v>1</v>
      </c>
      <c r="C567" s="63">
        <f>_xlfn.ISOWEEKNUM(TimeTable[[#This Row],[Date]])</f>
        <v>52</v>
      </c>
      <c r="D567" s="64"/>
      <c r="E567" s="65"/>
      <c r="F567" s="66"/>
      <c r="G567" s="67"/>
      <c r="H567" s="68"/>
      <c r="I567" s="69" t="str">
        <f>IF(ISBLANK(H567),"",INDEX([1]!lookup_projects[#Data], MATCH(H567,[1]!lookup_projects[Title], 0),2))</f>
        <v/>
      </c>
    </row>
    <row r="568" spans="1:9" ht="12.75" x14ac:dyDescent="0.2">
      <c r="A568" s="63">
        <f>YEAR(TimeTable[[#This Row],[Date]])</f>
        <v>1900</v>
      </c>
      <c r="B568" s="63">
        <f>MONTH(TimeTable[[#This Row],[Date]])</f>
        <v>1</v>
      </c>
      <c r="C568" s="63">
        <f>_xlfn.ISOWEEKNUM(TimeTable[[#This Row],[Date]])</f>
        <v>52</v>
      </c>
      <c r="D568" s="64"/>
      <c r="E568" s="65"/>
      <c r="F568" s="66"/>
      <c r="G568" s="67"/>
      <c r="H568" s="68"/>
      <c r="I568" s="69" t="str">
        <f>IF(ISBLANK(H568),"",INDEX([1]!lookup_projects[#Data], MATCH(H568,[1]!lookup_projects[Title], 0),2))</f>
        <v/>
      </c>
    </row>
    <row r="569" spans="1:9" ht="12.75" x14ac:dyDescent="0.2">
      <c r="A569" s="63">
        <f>YEAR(TimeTable[[#This Row],[Date]])</f>
        <v>1900</v>
      </c>
      <c r="B569" s="63">
        <f>MONTH(TimeTable[[#This Row],[Date]])</f>
        <v>1</v>
      </c>
      <c r="C569" s="63">
        <f>_xlfn.ISOWEEKNUM(TimeTable[[#This Row],[Date]])</f>
        <v>52</v>
      </c>
      <c r="D569" s="64"/>
      <c r="E569" s="65"/>
      <c r="F569" s="66"/>
      <c r="G569" s="67"/>
      <c r="H569" s="68"/>
      <c r="I569" s="69" t="str">
        <f>IF(ISBLANK(H569),"",INDEX([1]!lookup_projects[#Data], MATCH(H569,[1]!lookup_projects[Title], 0),2))</f>
        <v/>
      </c>
    </row>
    <row r="570" spans="1:9" ht="12.75" x14ac:dyDescent="0.2">
      <c r="A570" s="63">
        <f>YEAR(TimeTable[[#This Row],[Date]])</f>
        <v>1900</v>
      </c>
      <c r="B570" s="63">
        <f>MONTH(TimeTable[[#This Row],[Date]])</f>
        <v>1</v>
      </c>
      <c r="C570" s="63">
        <f>_xlfn.ISOWEEKNUM(TimeTable[[#This Row],[Date]])</f>
        <v>52</v>
      </c>
      <c r="D570" s="64"/>
      <c r="E570" s="65"/>
      <c r="F570" s="66"/>
      <c r="G570" s="67"/>
      <c r="H570" s="68"/>
      <c r="I570" s="69" t="str">
        <f>IF(ISBLANK(H570),"",INDEX([1]!lookup_projects[#Data], MATCH(H570,[1]!lookup_projects[Title], 0),2))</f>
        <v/>
      </c>
    </row>
    <row r="571" spans="1:9" ht="12.75" x14ac:dyDescent="0.2">
      <c r="A571" s="63">
        <f>YEAR(TimeTable[[#This Row],[Date]])</f>
        <v>1900</v>
      </c>
      <c r="B571" s="63">
        <f>MONTH(TimeTable[[#This Row],[Date]])</f>
        <v>1</v>
      </c>
      <c r="C571" s="63">
        <f>_xlfn.ISOWEEKNUM(TimeTable[[#This Row],[Date]])</f>
        <v>52</v>
      </c>
      <c r="D571" s="64"/>
      <c r="E571" s="65"/>
      <c r="F571" s="66"/>
      <c r="G571" s="67"/>
      <c r="H571" s="68"/>
      <c r="I571" s="69" t="str">
        <f>IF(ISBLANK(H571),"",INDEX([1]!lookup_projects[#Data], MATCH(H571,[1]!lookup_projects[Title], 0),2))</f>
        <v/>
      </c>
    </row>
    <row r="572" spans="1:9" ht="12.75" x14ac:dyDescent="0.2">
      <c r="A572" s="63">
        <f>YEAR(TimeTable[[#This Row],[Date]])</f>
        <v>1900</v>
      </c>
      <c r="B572" s="63">
        <f>MONTH(TimeTable[[#This Row],[Date]])</f>
        <v>1</v>
      </c>
      <c r="C572" s="63">
        <f>_xlfn.ISOWEEKNUM(TimeTable[[#This Row],[Date]])</f>
        <v>52</v>
      </c>
      <c r="D572" s="64"/>
      <c r="E572" s="65"/>
      <c r="F572" s="66"/>
      <c r="G572" s="67"/>
      <c r="H572" s="68"/>
      <c r="I572" s="69" t="str">
        <f>IF(ISBLANK(H572),"",INDEX([1]!lookup_projects[#Data], MATCH(H572,[1]!lookup_projects[Title], 0),2))</f>
        <v/>
      </c>
    </row>
    <row r="573" spans="1:9" ht="12.75" x14ac:dyDescent="0.2">
      <c r="A573" s="63">
        <f>YEAR(TimeTable[[#This Row],[Date]])</f>
        <v>1900</v>
      </c>
      <c r="B573" s="63">
        <f>MONTH(TimeTable[[#This Row],[Date]])</f>
        <v>1</v>
      </c>
      <c r="C573" s="63">
        <f>_xlfn.ISOWEEKNUM(TimeTable[[#This Row],[Date]])</f>
        <v>52</v>
      </c>
      <c r="D573" s="64"/>
      <c r="E573" s="65"/>
      <c r="F573" s="66"/>
      <c r="G573" s="67"/>
      <c r="H573" s="68"/>
      <c r="I573" s="69" t="str">
        <f>IF(ISBLANK(H573),"",INDEX([1]!lookup_projects[#Data], MATCH(H573,[1]!lookup_projects[Title], 0),2))</f>
        <v/>
      </c>
    </row>
    <row r="574" spans="1:9" ht="12.75" x14ac:dyDescent="0.2">
      <c r="A574" s="63">
        <f>YEAR(TimeTable[[#This Row],[Date]])</f>
        <v>1900</v>
      </c>
      <c r="B574" s="63">
        <f>MONTH(TimeTable[[#This Row],[Date]])</f>
        <v>1</v>
      </c>
      <c r="C574" s="63">
        <f>_xlfn.ISOWEEKNUM(TimeTable[[#This Row],[Date]])</f>
        <v>52</v>
      </c>
      <c r="D574" s="64"/>
      <c r="E574" s="65"/>
      <c r="F574" s="66"/>
      <c r="G574" s="67"/>
      <c r="H574" s="68"/>
      <c r="I574" s="69" t="str">
        <f>IF(ISBLANK(H574),"",INDEX([1]!lookup_projects[#Data], MATCH(H574,[1]!lookup_projects[Title], 0),2))</f>
        <v/>
      </c>
    </row>
    <row r="575" spans="1:9" ht="12.75" x14ac:dyDescent="0.2">
      <c r="A575" s="63">
        <f>YEAR(TimeTable[[#This Row],[Date]])</f>
        <v>1900</v>
      </c>
      <c r="B575" s="63">
        <f>MONTH(TimeTable[[#This Row],[Date]])</f>
        <v>1</v>
      </c>
      <c r="C575" s="63">
        <f>_xlfn.ISOWEEKNUM(TimeTable[[#This Row],[Date]])</f>
        <v>52</v>
      </c>
      <c r="D575" s="64"/>
      <c r="E575" s="65"/>
      <c r="F575" s="66"/>
      <c r="G575" s="67"/>
      <c r="H575" s="68"/>
      <c r="I575" s="69" t="str">
        <f>IF(ISBLANK(H575),"",INDEX([1]!lookup_projects[#Data], MATCH(H575,[1]!lookup_projects[Title], 0),2))</f>
        <v/>
      </c>
    </row>
    <row r="576" spans="1:9" ht="12.75" x14ac:dyDescent="0.2">
      <c r="A576" s="63">
        <f>YEAR(TimeTable[[#This Row],[Date]])</f>
        <v>1900</v>
      </c>
      <c r="B576" s="63">
        <f>MONTH(TimeTable[[#This Row],[Date]])</f>
        <v>1</v>
      </c>
      <c r="C576" s="63">
        <f>_xlfn.ISOWEEKNUM(TimeTable[[#This Row],[Date]])</f>
        <v>52</v>
      </c>
      <c r="D576" s="64"/>
      <c r="E576" s="65"/>
      <c r="F576" s="66"/>
      <c r="G576" s="67"/>
      <c r="H576" s="68"/>
      <c r="I576" s="69" t="str">
        <f>IF(ISBLANK(H576),"",INDEX([1]!lookup_projects[#Data], MATCH(H576,[1]!lookup_projects[Title], 0),2))</f>
        <v/>
      </c>
    </row>
    <row r="577" spans="1:9" ht="12.75" x14ac:dyDescent="0.2">
      <c r="A577" s="63">
        <f>YEAR(TimeTable[[#This Row],[Date]])</f>
        <v>1900</v>
      </c>
      <c r="B577" s="63">
        <f>MONTH(TimeTable[[#This Row],[Date]])</f>
        <v>1</v>
      </c>
      <c r="C577" s="63">
        <f>_xlfn.ISOWEEKNUM(TimeTable[[#This Row],[Date]])</f>
        <v>52</v>
      </c>
      <c r="D577" s="64"/>
      <c r="E577" s="65"/>
      <c r="F577" s="66"/>
      <c r="G577" s="67"/>
      <c r="H577" s="68"/>
      <c r="I577" s="69" t="str">
        <f>IF(ISBLANK(H577),"",INDEX([1]!lookup_projects[#Data], MATCH(H577,[1]!lookup_projects[Title], 0),2))</f>
        <v/>
      </c>
    </row>
    <row r="578" spans="1:9" ht="12.75" x14ac:dyDescent="0.2">
      <c r="A578" s="63">
        <f>YEAR(TimeTable[[#This Row],[Date]])</f>
        <v>1900</v>
      </c>
      <c r="B578" s="63">
        <f>MONTH(TimeTable[[#This Row],[Date]])</f>
        <v>1</v>
      </c>
      <c r="C578" s="63">
        <f>_xlfn.ISOWEEKNUM(TimeTable[[#This Row],[Date]])</f>
        <v>52</v>
      </c>
      <c r="D578" s="64"/>
      <c r="E578" s="65"/>
      <c r="F578" s="66"/>
      <c r="G578" s="67"/>
      <c r="H578" s="68"/>
      <c r="I578" s="69" t="str">
        <f>IF(ISBLANK(H578),"",INDEX([1]!lookup_projects[#Data], MATCH(H578,[1]!lookup_projects[Title], 0),2))</f>
        <v/>
      </c>
    </row>
    <row r="579" spans="1:9" ht="12.75" x14ac:dyDescent="0.2">
      <c r="A579" s="63">
        <f>YEAR(TimeTable[[#This Row],[Date]])</f>
        <v>1900</v>
      </c>
      <c r="B579" s="63">
        <f>MONTH(TimeTable[[#This Row],[Date]])</f>
        <v>1</v>
      </c>
      <c r="C579" s="63">
        <f>_xlfn.ISOWEEKNUM(TimeTable[[#This Row],[Date]])</f>
        <v>52</v>
      </c>
      <c r="D579" s="64"/>
      <c r="E579" s="65"/>
      <c r="F579" s="66"/>
      <c r="G579" s="67"/>
      <c r="H579" s="68"/>
      <c r="I579" s="69" t="str">
        <f>IF(ISBLANK(H579),"",INDEX([1]!lookup_projects[#Data], MATCH(H579,[1]!lookup_projects[Title], 0),2))</f>
        <v/>
      </c>
    </row>
    <row r="580" spans="1:9" ht="12.75" x14ac:dyDescent="0.2">
      <c r="A580" s="63">
        <f>YEAR(TimeTable[[#This Row],[Date]])</f>
        <v>1900</v>
      </c>
      <c r="B580" s="63">
        <f>MONTH(TimeTable[[#This Row],[Date]])</f>
        <v>1</v>
      </c>
      <c r="C580" s="63">
        <f>_xlfn.ISOWEEKNUM(TimeTable[[#This Row],[Date]])</f>
        <v>52</v>
      </c>
      <c r="D580" s="64"/>
      <c r="E580" s="65"/>
      <c r="F580" s="66"/>
      <c r="G580" s="67"/>
      <c r="H580" s="68"/>
      <c r="I580" s="69" t="str">
        <f>IF(ISBLANK(H580),"",INDEX([1]!lookup_projects[#Data], MATCH(H580,[1]!lookup_projects[Title], 0),2))</f>
        <v/>
      </c>
    </row>
    <row r="581" spans="1:9" ht="12.75" x14ac:dyDescent="0.2">
      <c r="A581" s="63">
        <f>YEAR(TimeTable[[#This Row],[Date]])</f>
        <v>1900</v>
      </c>
      <c r="B581" s="63">
        <f>MONTH(TimeTable[[#This Row],[Date]])</f>
        <v>1</v>
      </c>
      <c r="C581" s="63">
        <f>_xlfn.ISOWEEKNUM(TimeTable[[#This Row],[Date]])</f>
        <v>52</v>
      </c>
      <c r="D581" s="64"/>
      <c r="E581" s="65"/>
      <c r="F581" s="66"/>
      <c r="G581" s="67"/>
      <c r="H581" s="68"/>
      <c r="I581" s="69" t="str">
        <f>IF(ISBLANK(H581),"",INDEX([1]!lookup_projects[#Data], MATCH(H581,[1]!lookup_projects[Title], 0),2))</f>
        <v/>
      </c>
    </row>
    <row r="582" spans="1:9" ht="12.75" x14ac:dyDescent="0.2">
      <c r="A582" s="63">
        <f>YEAR(TimeTable[[#This Row],[Date]])</f>
        <v>1900</v>
      </c>
      <c r="B582" s="63">
        <f>MONTH(TimeTable[[#This Row],[Date]])</f>
        <v>1</v>
      </c>
      <c r="C582" s="63">
        <f>_xlfn.ISOWEEKNUM(TimeTable[[#This Row],[Date]])</f>
        <v>52</v>
      </c>
      <c r="D582" s="64"/>
      <c r="E582" s="65"/>
      <c r="F582" s="66"/>
      <c r="G582" s="67"/>
      <c r="H582" s="68"/>
      <c r="I582" s="69" t="str">
        <f>IF(ISBLANK(H582),"",INDEX([1]!lookup_projects[#Data], MATCH(H582,[1]!lookup_projects[Title], 0),2))</f>
        <v/>
      </c>
    </row>
    <row r="583" spans="1:9" ht="12.75" x14ac:dyDescent="0.2">
      <c r="A583" s="63">
        <f>YEAR(TimeTable[[#This Row],[Date]])</f>
        <v>1900</v>
      </c>
      <c r="B583" s="63">
        <f>MONTH(TimeTable[[#This Row],[Date]])</f>
        <v>1</v>
      </c>
      <c r="C583" s="63">
        <f>_xlfn.ISOWEEKNUM(TimeTable[[#This Row],[Date]])</f>
        <v>52</v>
      </c>
      <c r="D583" s="64"/>
      <c r="E583" s="65"/>
      <c r="F583" s="66"/>
      <c r="G583" s="67"/>
      <c r="H583" s="68"/>
      <c r="I583" s="69" t="str">
        <f>IF(ISBLANK(H583),"",INDEX([1]!lookup_projects[#Data], MATCH(H583,[1]!lookup_projects[Title], 0),2))</f>
        <v/>
      </c>
    </row>
    <row r="584" spans="1:9" ht="12.75" x14ac:dyDescent="0.2">
      <c r="A584" s="63">
        <f>YEAR(TimeTable[[#This Row],[Date]])</f>
        <v>1900</v>
      </c>
      <c r="B584" s="63">
        <f>MONTH(TimeTable[[#This Row],[Date]])</f>
        <v>1</v>
      </c>
      <c r="C584" s="63">
        <f>_xlfn.ISOWEEKNUM(TimeTable[[#This Row],[Date]])</f>
        <v>52</v>
      </c>
      <c r="D584" s="64"/>
      <c r="E584" s="65"/>
      <c r="F584" s="66"/>
      <c r="G584" s="67"/>
      <c r="H584" s="68"/>
      <c r="I584" s="69" t="str">
        <f>IF(ISBLANK(H584),"",INDEX([1]!lookup_projects[#Data], MATCH(H584,[1]!lookup_projects[Title], 0),2))</f>
        <v/>
      </c>
    </row>
    <row r="585" spans="1:9" ht="12.75" x14ac:dyDescent="0.2">
      <c r="A585" s="63">
        <f>YEAR(TimeTable[[#This Row],[Date]])</f>
        <v>1900</v>
      </c>
      <c r="B585" s="63">
        <f>MONTH(TimeTable[[#This Row],[Date]])</f>
        <v>1</v>
      </c>
      <c r="C585" s="63">
        <f>_xlfn.ISOWEEKNUM(TimeTable[[#This Row],[Date]])</f>
        <v>52</v>
      </c>
      <c r="D585" s="64"/>
      <c r="E585" s="65"/>
      <c r="F585" s="66"/>
      <c r="G585" s="67"/>
      <c r="H585" s="68"/>
      <c r="I585" s="69" t="str">
        <f>IF(ISBLANK(H585),"",INDEX([1]!lookup_projects[#Data], MATCH(H585,[1]!lookup_projects[Title], 0),2))</f>
        <v/>
      </c>
    </row>
    <row r="586" spans="1:9" ht="12.75" x14ac:dyDescent="0.2">
      <c r="A586" s="63">
        <f>YEAR(TimeTable[[#This Row],[Date]])</f>
        <v>1900</v>
      </c>
      <c r="B586" s="63">
        <f>MONTH(TimeTable[[#This Row],[Date]])</f>
        <v>1</v>
      </c>
      <c r="C586" s="63">
        <f>_xlfn.ISOWEEKNUM(TimeTable[[#This Row],[Date]])</f>
        <v>52</v>
      </c>
      <c r="D586" s="64"/>
      <c r="E586" s="65"/>
      <c r="F586" s="66"/>
      <c r="G586" s="67"/>
      <c r="H586" s="68"/>
      <c r="I586" s="69" t="str">
        <f>IF(ISBLANK(H586),"",INDEX([1]!lookup_projects[#Data], MATCH(H586,[1]!lookup_projects[Title], 0),2))</f>
        <v/>
      </c>
    </row>
    <row r="587" spans="1:9" ht="12.75" x14ac:dyDescent="0.2">
      <c r="A587" s="63">
        <f>YEAR(TimeTable[[#This Row],[Date]])</f>
        <v>1900</v>
      </c>
      <c r="B587" s="63">
        <f>MONTH(TimeTable[[#This Row],[Date]])</f>
        <v>1</v>
      </c>
      <c r="C587" s="63">
        <f>_xlfn.ISOWEEKNUM(TimeTable[[#This Row],[Date]])</f>
        <v>52</v>
      </c>
      <c r="D587" s="64"/>
      <c r="E587" s="65"/>
      <c r="F587" s="66"/>
      <c r="G587" s="67"/>
      <c r="H587" s="68"/>
      <c r="I587" s="69" t="str">
        <f>IF(ISBLANK(H587),"",INDEX([1]!lookup_projects[#Data], MATCH(H587,[1]!lookup_projects[Title], 0),2))</f>
        <v/>
      </c>
    </row>
    <row r="588" spans="1:9" ht="12.75" x14ac:dyDescent="0.2">
      <c r="A588" s="63">
        <f>YEAR(TimeTable[[#This Row],[Date]])</f>
        <v>1900</v>
      </c>
      <c r="B588" s="63">
        <f>MONTH(TimeTable[[#This Row],[Date]])</f>
        <v>1</v>
      </c>
      <c r="C588" s="63">
        <f>_xlfn.ISOWEEKNUM(TimeTable[[#This Row],[Date]])</f>
        <v>52</v>
      </c>
      <c r="D588" s="64"/>
      <c r="E588" s="65"/>
      <c r="F588" s="66"/>
      <c r="G588" s="67"/>
      <c r="H588" s="68"/>
      <c r="I588" s="69" t="str">
        <f>IF(ISBLANK(H588),"",INDEX([1]!lookup_projects[#Data], MATCH(H588,[1]!lookup_projects[Title], 0),2))</f>
        <v/>
      </c>
    </row>
    <row r="589" spans="1:9" ht="12.75" x14ac:dyDescent="0.2">
      <c r="A589" s="63">
        <f>YEAR(TimeTable[[#This Row],[Date]])</f>
        <v>1900</v>
      </c>
      <c r="B589" s="63">
        <f>MONTH(TimeTable[[#This Row],[Date]])</f>
        <v>1</v>
      </c>
      <c r="C589" s="63">
        <f>_xlfn.ISOWEEKNUM(TimeTable[[#This Row],[Date]])</f>
        <v>52</v>
      </c>
      <c r="D589" s="64"/>
      <c r="E589" s="65"/>
      <c r="F589" s="66"/>
      <c r="G589" s="67"/>
      <c r="H589" s="68"/>
      <c r="I589" s="69" t="str">
        <f>IF(ISBLANK(H589),"",INDEX([1]!lookup_projects[#Data], MATCH(H589,[1]!lookup_projects[Title], 0),2))</f>
        <v/>
      </c>
    </row>
    <row r="590" spans="1:9" ht="12.75" x14ac:dyDescent="0.2">
      <c r="A590" s="63">
        <f>YEAR(TimeTable[[#This Row],[Date]])</f>
        <v>1900</v>
      </c>
      <c r="B590" s="63">
        <f>MONTH(TimeTable[[#This Row],[Date]])</f>
        <v>1</v>
      </c>
      <c r="C590" s="63">
        <f>_xlfn.ISOWEEKNUM(TimeTable[[#This Row],[Date]])</f>
        <v>52</v>
      </c>
      <c r="D590" s="64"/>
      <c r="E590" s="65"/>
      <c r="F590" s="66"/>
      <c r="G590" s="67"/>
      <c r="H590" s="68"/>
      <c r="I590" s="69" t="str">
        <f>IF(ISBLANK(H590),"",INDEX([1]!lookup_projects[#Data], MATCH(H590,[1]!lookup_projects[Title], 0),2))</f>
        <v/>
      </c>
    </row>
    <row r="591" spans="1:9" ht="12.75" x14ac:dyDescent="0.2">
      <c r="A591" s="63">
        <f>YEAR(TimeTable[[#This Row],[Date]])</f>
        <v>1900</v>
      </c>
      <c r="B591" s="63">
        <f>MONTH(TimeTable[[#This Row],[Date]])</f>
        <v>1</v>
      </c>
      <c r="C591" s="63">
        <f>_xlfn.ISOWEEKNUM(TimeTable[[#This Row],[Date]])</f>
        <v>52</v>
      </c>
      <c r="D591" s="64"/>
      <c r="E591" s="65"/>
      <c r="F591" s="66"/>
      <c r="G591" s="67"/>
      <c r="H591" s="68"/>
      <c r="I591" s="69" t="str">
        <f>IF(ISBLANK(H591),"",INDEX([1]!lookup_projects[#Data], MATCH(H591,[1]!lookup_projects[Title], 0),2))</f>
        <v/>
      </c>
    </row>
    <row r="592" spans="1:9" ht="12.75" x14ac:dyDescent="0.2">
      <c r="A592" s="63">
        <f>YEAR(TimeTable[[#This Row],[Date]])</f>
        <v>1900</v>
      </c>
      <c r="B592" s="63">
        <f>MONTH(TimeTable[[#This Row],[Date]])</f>
        <v>1</v>
      </c>
      <c r="C592" s="63">
        <f>_xlfn.ISOWEEKNUM(TimeTable[[#This Row],[Date]])</f>
        <v>52</v>
      </c>
      <c r="D592" s="64"/>
      <c r="E592" s="65"/>
      <c r="F592" s="66"/>
      <c r="G592" s="67"/>
      <c r="H592" s="68"/>
      <c r="I592" s="69" t="str">
        <f>IF(ISBLANK(H592),"",INDEX([1]!lookup_projects[#Data], MATCH(H592,[1]!lookup_projects[Title], 0),2))</f>
        <v/>
      </c>
    </row>
    <row r="593" spans="1:9" ht="12.75" x14ac:dyDescent="0.2">
      <c r="A593" s="63">
        <f>YEAR(TimeTable[[#This Row],[Date]])</f>
        <v>1900</v>
      </c>
      <c r="B593" s="63">
        <f>MONTH(TimeTable[[#This Row],[Date]])</f>
        <v>1</v>
      </c>
      <c r="C593" s="63">
        <f>_xlfn.ISOWEEKNUM(TimeTable[[#This Row],[Date]])</f>
        <v>52</v>
      </c>
      <c r="D593" s="64"/>
      <c r="E593" s="65"/>
      <c r="F593" s="66"/>
      <c r="G593" s="67"/>
      <c r="H593" s="68"/>
      <c r="I593" s="69" t="str">
        <f>IF(ISBLANK(H593),"",INDEX([1]!lookup_projects[#Data], MATCH(H593,[1]!lookup_projects[Title], 0),2))</f>
        <v/>
      </c>
    </row>
    <row r="594" spans="1:9" ht="12.75" x14ac:dyDescent="0.2">
      <c r="A594" s="63">
        <f>YEAR(TimeTable[[#This Row],[Date]])</f>
        <v>1900</v>
      </c>
      <c r="B594" s="63">
        <f>MONTH(TimeTable[[#This Row],[Date]])</f>
        <v>1</v>
      </c>
      <c r="C594" s="63">
        <f>_xlfn.ISOWEEKNUM(TimeTable[[#This Row],[Date]])</f>
        <v>52</v>
      </c>
      <c r="D594" s="64"/>
      <c r="E594" s="65"/>
      <c r="F594" s="66"/>
      <c r="G594" s="67"/>
      <c r="H594" s="68"/>
      <c r="I594" s="69" t="str">
        <f>IF(ISBLANK(H594),"",INDEX([1]!lookup_projects[#Data], MATCH(H594,[1]!lookup_projects[Title], 0),2))</f>
        <v/>
      </c>
    </row>
    <row r="595" spans="1:9" ht="12.75" x14ac:dyDescent="0.2">
      <c r="A595" s="63">
        <f>YEAR(TimeTable[[#This Row],[Date]])</f>
        <v>1900</v>
      </c>
      <c r="B595" s="63">
        <f>MONTH(TimeTable[[#This Row],[Date]])</f>
        <v>1</v>
      </c>
      <c r="C595" s="63">
        <f>_xlfn.ISOWEEKNUM(TimeTable[[#This Row],[Date]])</f>
        <v>52</v>
      </c>
      <c r="D595" s="64"/>
      <c r="E595" s="65"/>
      <c r="F595" s="66"/>
      <c r="G595" s="67"/>
      <c r="H595" s="68"/>
      <c r="I595" s="69" t="str">
        <f>IF(ISBLANK(H595),"",INDEX([1]!lookup_projects[#Data], MATCH(H595,[1]!lookup_projects[Title], 0),2))</f>
        <v/>
      </c>
    </row>
    <row r="596" spans="1:9" ht="12.75" x14ac:dyDescent="0.2">
      <c r="A596" s="63">
        <f>YEAR(TimeTable[[#This Row],[Date]])</f>
        <v>1900</v>
      </c>
      <c r="B596" s="63">
        <f>MONTH(TimeTable[[#This Row],[Date]])</f>
        <v>1</v>
      </c>
      <c r="C596" s="63">
        <f>_xlfn.ISOWEEKNUM(TimeTable[[#This Row],[Date]])</f>
        <v>52</v>
      </c>
      <c r="D596" s="64"/>
      <c r="E596" s="65"/>
      <c r="F596" s="66"/>
      <c r="G596" s="67"/>
      <c r="H596" s="68"/>
      <c r="I596" s="69" t="str">
        <f>IF(ISBLANK(H596),"",INDEX([1]!lookup_projects[#Data], MATCH(H596,[1]!lookup_projects[Title], 0),2))</f>
        <v/>
      </c>
    </row>
    <row r="597" spans="1:9" ht="12.75" x14ac:dyDescent="0.2">
      <c r="A597" s="63">
        <f>YEAR(TimeTable[[#This Row],[Date]])</f>
        <v>1900</v>
      </c>
      <c r="B597" s="63">
        <f>MONTH(TimeTable[[#This Row],[Date]])</f>
        <v>1</v>
      </c>
      <c r="C597" s="63">
        <f>_xlfn.ISOWEEKNUM(TimeTable[[#This Row],[Date]])</f>
        <v>52</v>
      </c>
      <c r="D597" s="64"/>
      <c r="E597" s="65"/>
      <c r="F597" s="66"/>
      <c r="G597" s="67"/>
      <c r="H597" s="68"/>
      <c r="I597" s="69" t="str">
        <f>IF(ISBLANK(H597),"",INDEX([1]!lookup_projects[#Data], MATCH(H597,[1]!lookup_projects[Title], 0),2))</f>
        <v/>
      </c>
    </row>
    <row r="598" spans="1:9" ht="12.75" x14ac:dyDescent="0.2">
      <c r="A598" s="63">
        <f>YEAR(TimeTable[[#This Row],[Date]])</f>
        <v>1900</v>
      </c>
      <c r="B598" s="63">
        <f>MONTH(TimeTable[[#This Row],[Date]])</f>
        <v>1</v>
      </c>
      <c r="C598" s="63">
        <f>_xlfn.ISOWEEKNUM(TimeTable[[#This Row],[Date]])</f>
        <v>52</v>
      </c>
      <c r="D598" s="64"/>
      <c r="E598" s="65"/>
      <c r="F598" s="66"/>
      <c r="G598" s="67"/>
      <c r="H598" s="68"/>
      <c r="I598" s="69" t="str">
        <f>IF(ISBLANK(H598),"",INDEX([1]!lookup_projects[#Data], MATCH(H598,[1]!lookup_projects[Title], 0),2))</f>
        <v/>
      </c>
    </row>
    <row r="599" spans="1:9" ht="12.75" x14ac:dyDescent="0.2">
      <c r="A599" s="63">
        <f>YEAR(TimeTable[[#This Row],[Date]])</f>
        <v>1900</v>
      </c>
      <c r="B599" s="63">
        <f>MONTH(TimeTable[[#This Row],[Date]])</f>
        <v>1</v>
      </c>
      <c r="C599" s="63">
        <f>_xlfn.ISOWEEKNUM(TimeTable[[#This Row],[Date]])</f>
        <v>52</v>
      </c>
      <c r="D599" s="64"/>
      <c r="E599" s="65"/>
      <c r="F599" s="66"/>
      <c r="G599" s="67"/>
      <c r="H599" s="68"/>
      <c r="I599" s="69" t="str">
        <f>IF(ISBLANK(H599),"",INDEX([1]!lookup_projects[#Data], MATCH(H599,[1]!lookup_projects[Title], 0),2))</f>
        <v/>
      </c>
    </row>
    <row r="600" spans="1:9" ht="12.75" x14ac:dyDescent="0.2">
      <c r="A600" s="63">
        <f>YEAR(TimeTable[[#This Row],[Date]])</f>
        <v>1900</v>
      </c>
      <c r="B600" s="63">
        <f>MONTH(TimeTable[[#This Row],[Date]])</f>
        <v>1</v>
      </c>
      <c r="C600" s="63">
        <f>_xlfn.ISOWEEKNUM(TimeTable[[#This Row],[Date]])</f>
        <v>52</v>
      </c>
      <c r="D600" s="64"/>
      <c r="E600" s="65"/>
      <c r="F600" s="66"/>
      <c r="G600" s="67"/>
      <c r="H600" s="68"/>
      <c r="I600" s="69" t="str">
        <f>IF(ISBLANK(H600),"",INDEX([1]!lookup_projects[#Data], MATCH(H600,[1]!lookup_projects[Title], 0),2))</f>
        <v/>
      </c>
    </row>
    <row r="601" spans="1:9" ht="12.75" x14ac:dyDescent="0.2">
      <c r="A601" s="63">
        <f>YEAR(TimeTable[[#This Row],[Date]])</f>
        <v>1900</v>
      </c>
      <c r="B601" s="63">
        <f>MONTH(TimeTable[[#This Row],[Date]])</f>
        <v>1</v>
      </c>
      <c r="C601" s="63">
        <f>_xlfn.ISOWEEKNUM(TimeTable[[#This Row],[Date]])</f>
        <v>52</v>
      </c>
      <c r="D601" s="64"/>
      <c r="E601" s="65"/>
      <c r="F601" s="66"/>
      <c r="G601" s="67"/>
      <c r="H601" s="68"/>
      <c r="I601" s="69" t="str">
        <f>IF(ISBLANK(H601),"",INDEX([1]!lookup_projects[#Data], MATCH(H601,[1]!lookup_projects[Title], 0),2))</f>
        <v/>
      </c>
    </row>
    <row r="602" spans="1:9" ht="12.75" x14ac:dyDescent="0.2">
      <c r="A602" s="63">
        <f>YEAR(TimeTable[[#This Row],[Date]])</f>
        <v>1900</v>
      </c>
      <c r="B602" s="63">
        <f>MONTH(TimeTable[[#This Row],[Date]])</f>
        <v>1</v>
      </c>
      <c r="C602" s="63">
        <f>_xlfn.ISOWEEKNUM(TimeTable[[#This Row],[Date]])</f>
        <v>52</v>
      </c>
      <c r="D602" s="64"/>
      <c r="E602" s="65"/>
      <c r="F602" s="66"/>
      <c r="G602" s="67"/>
      <c r="H602" s="68"/>
      <c r="I602" s="69" t="str">
        <f>IF(ISBLANK(H602),"",INDEX([1]!lookup_projects[#Data], MATCH(H602,[1]!lookup_projects[Title], 0),2))</f>
        <v/>
      </c>
    </row>
    <row r="603" spans="1:9" ht="12.75" x14ac:dyDescent="0.2">
      <c r="A603" s="63">
        <f>YEAR(TimeTable[[#This Row],[Date]])</f>
        <v>1900</v>
      </c>
      <c r="B603" s="63">
        <f>MONTH(TimeTable[[#This Row],[Date]])</f>
        <v>1</v>
      </c>
      <c r="C603" s="63">
        <f>_xlfn.ISOWEEKNUM(TimeTable[[#This Row],[Date]])</f>
        <v>52</v>
      </c>
      <c r="D603" s="64"/>
      <c r="E603" s="65"/>
      <c r="F603" s="66"/>
      <c r="G603" s="67"/>
      <c r="H603" s="68"/>
      <c r="I603" s="69" t="str">
        <f>IF(ISBLANK(H603),"",INDEX([1]!lookup_projects[#Data], MATCH(H603,[1]!lookup_projects[Title], 0),2))</f>
        <v/>
      </c>
    </row>
    <row r="604" spans="1:9" ht="12.75" x14ac:dyDescent="0.2">
      <c r="A604" s="63">
        <f>YEAR(TimeTable[[#This Row],[Date]])</f>
        <v>1900</v>
      </c>
      <c r="B604" s="63">
        <f>MONTH(TimeTable[[#This Row],[Date]])</f>
        <v>1</v>
      </c>
      <c r="C604" s="63">
        <f>_xlfn.ISOWEEKNUM(TimeTable[[#This Row],[Date]])</f>
        <v>52</v>
      </c>
      <c r="D604" s="64"/>
      <c r="E604" s="65"/>
      <c r="F604" s="66"/>
      <c r="G604" s="67"/>
      <c r="H604" s="68"/>
      <c r="I604" s="69" t="str">
        <f>IF(ISBLANK(H604),"",INDEX([1]!lookup_projects[#Data], MATCH(H604,[1]!lookup_projects[Title], 0),2))</f>
        <v/>
      </c>
    </row>
    <row r="605" spans="1:9" ht="12.75" x14ac:dyDescent="0.2">
      <c r="A605" s="63">
        <f>YEAR(TimeTable[[#This Row],[Date]])</f>
        <v>1900</v>
      </c>
      <c r="B605" s="63">
        <f>MONTH(TimeTable[[#This Row],[Date]])</f>
        <v>1</v>
      </c>
      <c r="C605" s="63">
        <f>_xlfn.ISOWEEKNUM(TimeTable[[#This Row],[Date]])</f>
        <v>52</v>
      </c>
      <c r="D605" s="64"/>
      <c r="E605" s="65"/>
      <c r="F605" s="66"/>
      <c r="G605" s="67"/>
      <c r="H605" s="68"/>
      <c r="I605" s="69" t="str">
        <f>IF(ISBLANK(H605),"",INDEX([1]!lookup_projects[#Data], MATCH(H605,[1]!lookup_projects[Title], 0),2))</f>
        <v/>
      </c>
    </row>
    <row r="606" spans="1:9" ht="12.75" x14ac:dyDescent="0.2">
      <c r="A606" s="63">
        <f>YEAR(TimeTable[[#This Row],[Date]])</f>
        <v>1900</v>
      </c>
      <c r="B606" s="63">
        <f>MONTH(TimeTable[[#This Row],[Date]])</f>
        <v>1</v>
      </c>
      <c r="C606" s="63">
        <f>_xlfn.ISOWEEKNUM(TimeTable[[#This Row],[Date]])</f>
        <v>52</v>
      </c>
      <c r="D606" s="64"/>
      <c r="E606" s="65"/>
      <c r="F606" s="66"/>
      <c r="G606" s="67"/>
      <c r="H606" s="68"/>
      <c r="I606" s="69" t="str">
        <f>IF(ISBLANK(H606),"",INDEX([1]!lookup_projects[#Data], MATCH(H606,[1]!lookup_projects[Title], 0),2))</f>
        <v/>
      </c>
    </row>
    <row r="607" spans="1:9" ht="12.75" x14ac:dyDescent="0.2">
      <c r="A607" s="63">
        <f>YEAR(TimeTable[[#This Row],[Date]])</f>
        <v>1900</v>
      </c>
      <c r="B607" s="63">
        <f>MONTH(TimeTable[[#This Row],[Date]])</f>
        <v>1</v>
      </c>
      <c r="C607" s="63">
        <f>_xlfn.ISOWEEKNUM(TimeTable[[#This Row],[Date]])</f>
        <v>52</v>
      </c>
      <c r="D607" s="64"/>
      <c r="E607" s="65"/>
      <c r="F607" s="66"/>
      <c r="G607" s="67"/>
      <c r="H607" s="68"/>
      <c r="I607" s="69" t="str">
        <f>IF(ISBLANK(H607),"",INDEX([1]!lookup_projects[#Data], MATCH(H607,[1]!lookup_projects[Title], 0),2))</f>
        <v/>
      </c>
    </row>
    <row r="608" spans="1:9" ht="12.75" x14ac:dyDescent="0.2">
      <c r="A608" s="63">
        <f>YEAR(TimeTable[[#This Row],[Date]])</f>
        <v>1900</v>
      </c>
      <c r="B608" s="63">
        <f>MONTH(TimeTable[[#This Row],[Date]])</f>
        <v>1</v>
      </c>
      <c r="C608" s="63">
        <f>_xlfn.ISOWEEKNUM(TimeTable[[#This Row],[Date]])</f>
        <v>52</v>
      </c>
      <c r="D608" s="64"/>
      <c r="E608" s="65"/>
      <c r="F608" s="66"/>
      <c r="G608" s="67"/>
      <c r="H608" s="68"/>
      <c r="I608" s="69" t="str">
        <f>IF(ISBLANK(H608),"",INDEX([1]!lookup_projects[#Data], MATCH(H608,[1]!lookup_projects[Title], 0),2))</f>
        <v/>
      </c>
    </row>
    <row r="609" spans="1:9" ht="12.75" x14ac:dyDescent="0.2">
      <c r="A609" s="63">
        <f>YEAR(TimeTable[[#This Row],[Date]])</f>
        <v>1900</v>
      </c>
      <c r="B609" s="63">
        <f>MONTH(TimeTable[[#This Row],[Date]])</f>
        <v>1</v>
      </c>
      <c r="C609" s="63">
        <f>_xlfn.ISOWEEKNUM(TimeTable[[#This Row],[Date]])</f>
        <v>52</v>
      </c>
      <c r="D609" s="64"/>
      <c r="E609" s="65"/>
      <c r="F609" s="66"/>
      <c r="G609" s="67"/>
      <c r="H609" s="68"/>
      <c r="I609" s="69" t="str">
        <f>IF(ISBLANK(H609),"",INDEX([1]!lookup_projects[#Data], MATCH(H609,[1]!lookup_projects[Title], 0),2))</f>
        <v/>
      </c>
    </row>
    <row r="610" spans="1:9" ht="12.75" x14ac:dyDescent="0.2">
      <c r="A610" s="63">
        <f>YEAR(TimeTable[[#This Row],[Date]])</f>
        <v>1900</v>
      </c>
      <c r="B610" s="63">
        <f>MONTH(TimeTable[[#This Row],[Date]])</f>
        <v>1</v>
      </c>
      <c r="C610" s="63">
        <f>_xlfn.ISOWEEKNUM(TimeTable[[#This Row],[Date]])</f>
        <v>52</v>
      </c>
      <c r="D610" s="64"/>
      <c r="E610" s="65"/>
      <c r="F610" s="66"/>
      <c r="G610" s="67"/>
      <c r="H610" s="68"/>
      <c r="I610" s="69" t="str">
        <f>IF(ISBLANK(H610),"",INDEX([1]!lookup_projects[#Data], MATCH(H610,[1]!lookup_projects[Title], 0),2))</f>
        <v/>
      </c>
    </row>
    <row r="611" spans="1:9" ht="12.75" x14ac:dyDescent="0.2">
      <c r="A611" s="63">
        <f>YEAR(TimeTable[[#This Row],[Date]])</f>
        <v>1900</v>
      </c>
      <c r="B611" s="63">
        <f>MONTH(TimeTable[[#This Row],[Date]])</f>
        <v>1</v>
      </c>
      <c r="C611" s="63">
        <f>_xlfn.ISOWEEKNUM(TimeTable[[#This Row],[Date]])</f>
        <v>52</v>
      </c>
      <c r="D611" s="64"/>
      <c r="E611" s="65"/>
      <c r="F611" s="66"/>
      <c r="G611" s="67"/>
      <c r="H611" s="68"/>
      <c r="I611" s="69" t="str">
        <f>IF(ISBLANK(H611),"",INDEX([1]!lookup_projects[#Data], MATCH(H611,[1]!lookup_projects[Title], 0),2))</f>
        <v/>
      </c>
    </row>
    <row r="612" spans="1:9" ht="12.75" x14ac:dyDescent="0.2">
      <c r="A612" s="63">
        <f>YEAR(TimeTable[[#This Row],[Date]])</f>
        <v>1900</v>
      </c>
      <c r="B612" s="63">
        <f>MONTH(TimeTable[[#This Row],[Date]])</f>
        <v>1</v>
      </c>
      <c r="C612" s="63">
        <f>_xlfn.ISOWEEKNUM(TimeTable[[#This Row],[Date]])</f>
        <v>52</v>
      </c>
      <c r="D612" s="64"/>
      <c r="E612" s="65"/>
      <c r="F612" s="66"/>
      <c r="G612" s="67"/>
      <c r="H612" s="68"/>
      <c r="I612" s="69" t="str">
        <f>IF(ISBLANK(H612),"",INDEX([1]!lookup_projects[#Data], MATCH(H612,[1]!lookup_projects[Title], 0),2))</f>
        <v/>
      </c>
    </row>
    <row r="613" spans="1:9" ht="12.75" x14ac:dyDescent="0.2">
      <c r="A613" s="63">
        <f>YEAR(TimeTable[[#This Row],[Date]])</f>
        <v>1900</v>
      </c>
      <c r="B613" s="63">
        <f>MONTH(TimeTable[[#This Row],[Date]])</f>
        <v>1</v>
      </c>
      <c r="C613" s="63">
        <f>_xlfn.ISOWEEKNUM(TimeTable[[#This Row],[Date]])</f>
        <v>52</v>
      </c>
      <c r="D613" s="64"/>
      <c r="E613" s="65"/>
      <c r="F613" s="66"/>
      <c r="G613" s="67"/>
      <c r="H613" s="68"/>
      <c r="I613" s="69" t="str">
        <f>IF(ISBLANK(H613),"",INDEX([1]!lookup_projects[#Data], MATCH(H613,[1]!lookup_projects[Title], 0),2))</f>
        <v/>
      </c>
    </row>
    <row r="614" spans="1:9" ht="12.75" x14ac:dyDescent="0.2">
      <c r="A614" s="63">
        <f>YEAR(TimeTable[[#This Row],[Date]])</f>
        <v>1900</v>
      </c>
      <c r="B614" s="63">
        <f>MONTH(TimeTable[[#This Row],[Date]])</f>
        <v>1</v>
      </c>
      <c r="C614" s="63">
        <f>_xlfn.ISOWEEKNUM(TimeTable[[#This Row],[Date]])</f>
        <v>52</v>
      </c>
      <c r="D614" s="64"/>
      <c r="E614" s="65"/>
      <c r="F614" s="66"/>
      <c r="G614" s="67"/>
      <c r="H614" s="68"/>
      <c r="I614" s="69" t="str">
        <f>IF(ISBLANK(H614),"",INDEX([1]!lookup_projects[#Data], MATCH(H614,[1]!lookup_projects[Title], 0),2))</f>
        <v/>
      </c>
    </row>
    <row r="615" spans="1:9" ht="12.75" x14ac:dyDescent="0.2">
      <c r="A615" s="63">
        <f>YEAR(TimeTable[[#This Row],[Date]])</f>
        <v>1900</v>
      </c>
      <c r="B615" s="63">
        <f>MONTH(TimeTable[[#This Row],[Date]])</f>
        <v>1</v>
      </c>
      <c r="C615" s="63">
        <f>_xlfn.ISOWEEKNUM(TimeTable[[#This Row],[Date]])</f>
        <v>52</v>
      </c>
      <c r="D615" s="64"/>
      <c r="E615" s="65"/>
      <c r="F615" s="66"/>
      <c r="G615" s="67"/>
      <c r="H615" s="68"/>
      <c r="I615" s="69" t="str">
        <f>IF(ISBLANK(H615),"",INDEX([1]!lookup_projects[#Data], MATCH(H615,[1]!lookup_projects[Title], 0),2))</f>
        <v/>
      </c>
    </row>
    <row r="616" spans="1:9" ht="12.75" x14ac:dyDescent="0.2">
      <c r="A616" s="63">
        <f>YEAR(TimeTable[[#This Row],[Date]])</f>
        <v>1900</v>
      </c>
      <c r="B616" s="63">
        <f>MONTH(TimeTable[[#This Row],[Date]])</f>
        <v>1</v>
      </c>
      <c r="C616" s="63">
        <f>_xlfn.ISOWEEKNUM(TimeTable[[#This Row],[Date]])</f>
        <v>52</v>
      </c>
      <c r="D616" s="64"/>
      <c r="E616" s="65"/>
      <c r="F616" s="66"/>
      <c r="G616" s="67"/>
      <c r="H616" s="68"/>
      <c r="I616" s="69" t="str">
        <f>IF(ISBLANK(H616),"",INDEX([1]!lookup_projects[#Data], MATCH(H616,[1]!lookup_projects[Title], 0),2))</f>
        <v/>
      </c>
    </row>
    <row r="617" spans="1:9" ht="12.75" x14ac:dyDescent="0.2">
      <c r="A617" s="63">
        <f>YEAR(TimeTable[[#This Row],[Date]])</f>
        <v>1900</v>
      </c>
      <c r="B617" s="63">
        <f>MONTH(TimeTable[[#This Row],[Date]])</f>
        <v>1</v>
      </c>
      <c r="C617" s="63">
        <f>_xlfn.ISOWEEKNUM(TimeTable[[#This Row],[Date]])</f>
        <v>52</v>
      </c>
      <c r="D617" s="64"/>
      <c r="E617" s="65"/>
      <c r="F617" s="66"/>
      <c r="G617" s="67"/>
      <c r="H617" s="68"/>
      <c r="I617" s="69" t="str">
        <f>IF(ISBLANK(H617),"",INDEX([1]!lookup_projects[#Data], MATCH(H617,[1]!lookup_projects[Title], 0),2))</f>
        <v/>
      </c>
    </row>
    <row r="618" spans="1:9" ht="12.75" x14ac:dyDescent="0.2">
      <c r="A618" s="63">
        <f>YEAR(TimeTable[[#This Row],[Date]])</f>
        <v>1900</v>
      </c>
      <c r="B618" s="63">
        <f>MONTH(TimeTable[[#This Row],[Date]])</f>
        <v>1</v>
      </c>
      <c r="C618" s="63">
        <f>_xlfn.ISOWEEKNUM(TimeTable[[#This Row],[Date]])</f>
        <v>52</v>
      </c>
      <c r="D618" s="64"/>
      <c r="E618" s="65"/>
      <c r="F618" s="66"/>
      <c r="G618" s="67"/>
      <c r="H618" s="68"/>
      <c r="I618" s="69" t="str">
        <f>IF(ISBLANK(H618),"",INDEX([1]!lookup_projects[#Data], MATCH(H618,[1]!lookup_projects[Title], 0),2))</f>
        <v/>
      </c>
    </row>
    <row r="619" spans="1:9" ht="12.75" x14ac:dyDescent="0.2">
      <c r="A619" s="63">
        <f>YEAR(TimeTable[[#This Row],[Date]])</f>
        <v>1900</v>
      </c>
      <c r="B619" s="63">
        <f>MONTH(TimeTable[[#This Row],[Date]])</f>
        <v>1</v>
      </c>
      <c r="C619" s="63">
        <f>_xlfn.ISOWEEKNUM(TimeTable[[#This Row],[Date]])</f>
        <v>52</v>
      </c>
      <c r="D619" s="64"/>
      <c r="E619" s="65"/>
      <c r="F619" s="66"/>
      <c r="G619" s="67"/>
      <c r="H619" s="68"/>
      <c r="I619" s="69" t="str">
        <f>IF(ISBLANK(H619),"",INDEX([1]!lookup_projects[#Data], MATCH(H619,[1]!lookup_projects[Title], 0),2))</f>
        <v/>
      </c>
    </row>
    <row r="620" spans="1:9" ht="12.75" x14ac:dyDescent="0.2">
      <c r="A620" s="63">
        <f>YEAR(TimeTable[[#This Row],[Date]])</f>
        <v>1900</v>
      </c>
      <c r="B620" s="63">
        <f>MONTH(TimeTable[[#This Row],[Date]])</f>
        <v>1</v>
      </c>
      <c r="C620" s="63">
        <f>_xlfn.ISOWEEKNUM(TimeTable[[#This Row],[Date]])</f>
        <v>52</v>
      </c>
      <c r="D620" s="64"/>
      <c r="E620" s="65"/>
      <c r="F620" s="66"/>
      <c r="G620" s="67"/>
      <c r="H620" s="68"/>
      <c r="I620" s="69" t="str">
        <f>IF(ISBLANK(H620),"",INDEX([1]!lookup_projects[#Data], MATCH(H620,[1]!lookup_projects[Title], 0),2))</f>
        <v/>
      </c>
    </row>
    <row r="621" spans="1:9" ht="12.75" x14ac:dyDescent="0.2">
      <c r="A621" s="63">
        <f>YEAR(TimeTable[[#This Row],[Date]])</f>
        <v>1900</v>
      </c>
      <c r="B621" s="63">
        <f>MONTH(TimeTable[[#This Row],[Date]])</f>
        <v>1</v>
      </c>
      <c r="C621" s="63">
        <f>_xlfn.ISOWEEKNUM(TimeTable[[#This Row],[Date]])</f>
        <v>52</v>
      </c>
      <c r="D621" s="64"/>
      <c r="E621" s="65"/>
      <c r="F621" s="66"/>
      <c r="G621" s="67"/>
      <c r="H621" s="68"/>
      <c r="I621" s="69" t="str">
        <f>IF(ISBLANK(H621),"",INDEX([1]!lookup_projects[#Data], MATCH(H621,[1]!lookup_projects[Title], 0),2))</f>
        <v/>
      </c>
    </row>
    <row r="622" spans="1:9" ht="12.75" x14ac:dyDescent="0.2">
      <c r="A622" s="63">
        <f>YEAR(TimeTable[[#This Row],[Date]])</f>
        <v>1900</v>
      </c>
      <c r="B622" s="63">
        <f>MONTH(TimeTable[[#This Row],[Date]])</f>
        <v>1</v>
      </c>
      <c r="C622" s="63">
        <f>_xlfn.ISOWEEKNUM(TimeTable[[#This Row],[Date]])</f>
        <v>52</v>
      </c>
      <c r="D622" s="64"/>
      <c r="E622" s="65"/>
      <c r="F622" s="66"/>
      <c r="G622" s="67"/>
      <c r="H622" s="68"/>
      <c r="I622" s="69" t="str">
        <f>IF(ISBLANK(H622),"",INDEX([1]!lookup_projects[#Data], MATCH(H622,[1]!lookup_projects[Title], 0),2))</f>
        <v/>
      </c>
    </row>
    <row r="623" spans="1:9" ht="12.75" x14ac:dyDescent="0.2">
      <c r="A623" s="63">
        <f>YEAR(TimeTable[[#This Row],[Date]])</f>
        <v>1900</v>
      </c>
      <c r="B623" s="63">
        <f>MONTH(TimeTable[[#This Row],[Date]])</f>
        <v>1</v>
      </c>
      <c r="C623" s="63">
        <f>_xlfn.ISOWEEKNUM(TimeTable[[#This Row],[Date]])</f>
        <v>52</v>
      </c>
      <c r="D623" s="64"/>
      <c r="E623" s="65"/>
      <c r="F623" s="66"/>
      <c r="G623" s="67"/>
      <c r="H623" s="68"/>
      <c r="I623" s="69" t="str">
        <f>IF(ISBLANK(H623),"",INDEX([1]!lookup_projects[#Data], MATCH(H623,[1]!lookup_projects[Title], 0),2))</f>
        <v/>
      </c>
    </row>
    <row r="624" spans="1:9" ht="12.75" x14ac:dyDescent="0.2">
      <c r="A624" s="63">
        <f>YEAR(TimeTable[[#This Row],[Date]])</f>
        <v>1900</v>
      </c>
      <c r="B624" s="63">
        <f>MONTH(TimeTable[[#This Row],[Date]])</f>
        <v>1</v>
      </c>
      <c r="C624" s="63">
        <f>_xlfn.ISOWEEKNUM(TimeTable[[#This Row],[Date]])</f>
        <v>52</v>
      </c>
      <c r="D624" s="64"/>
      <c r="E624" s="65"/>
      <c r="F624" s="66"/>
      <c r="G624" s="67"/>
      <c r="H624" s="68"/>
      <c r="I624" s="69" t="str">
        <f>IF(ISBLANK(H624),"",INDEX([1]!lookup_projects[#Data], MATCH(H624,[1]!lookup_projects[Title], 0),2))</f>
        <v/>
      </c>
    </row>
    <row r="625" spans="1:9" ht="12.75" x14ac:dyDescent="0.2">
      <c r="A625" s="63">
        <f>YEAR(TimeTable[[#This Row],[Date]])</f>
        <v>1900</v>
      </c>
      <c r="B625" s="63">
        <f>MONTH(TimeTable[[#This Row],[Date]])</f>
        <v>1</v>
      </c>
      <c r="C625" s="63">
        <f>_xlfn.ISOWEEKNUM(TimeTable[[#This Row],[Date]])</f>
        <v>52</v>
      </c>
      <c r="D625" s="64"/>
      <c r="E625" s="65"/>
      <c r="F625" s="66"/>
      <c r="G625" s="67"/>
      <c r="H625" s="68"/>
      <c r="I625" s="69" t="str">
        <f>IF(ISBLANK(H625),"",INDEX([1]!lookup_projects[#Data], MATCH(H625,[1]!lookup_projects[Title], 0),2))</f>
        <v/>
      </c>
    </row>
    <row r="626" spans="1:9" ht="12.75" x14ac:dyDescent="0.2">
      <c r="A626" s="63">
        <f>YEAR(TimeTable[[#This Row],[Date]])</f>
        <v>1900</v>
      </c>
      <c r="B626" s="63">
        <f>MONTH(TimeTable[[#This Row],[Date]])</f>
        <v>1</v>
      </c>
      <c r="C626" s="63">
        <f>_xlfn.ISOWEEKNUM(TimeTable[[#This Row],[Date]])</f>
        <v>52</v>
      </c>
      <c r="D626" s="64"/>
      <c r="E626" s="65"/>
      <c r="F626" s="66"/>
      <c r="G626" s="67"/>
      <c r="H626" s="68"/>
      <c r="I626" s="69" t="str">
        <f>IF(ISBLANK(H626),"",INDEX([1]!lookup_projects[#Data], MATCH(H626,[1]!lookup_projects[Title], 0),2))</f>
        <v/>
      </c>
    </row>
    <row r="627" spans="1:9" ht="12.75" x14ac:dyDescent="0.2">
      <c r="A627" s="63">
        <f>YEAR(TimeTable[[#This Row],[Date]])</f>
        <v>1900</v>
      </c>
      <c r="B627" s="63">
        <f>MONTH(TimeTable[[#This Row],[Date]])</f>
        <v>1</v>
      </c>
      <c r="C627" s="63">
        <f>_xlfn.ISOWEEKNUM(TimeTable[[#This Row],[Date]])</f>
        <v>52</v>
      </c>
      <c r="D627" s="64"/>
      <c r="E627" s="65"/>
      <c r="F627" s="66"/>
      <c r="G627" s="67"/>
      <c r="H627" s="68"/>
      <c r="I627" s="69" t="str">
        <f>IF(ISBLANK(H627),"",INDEX([1]!lookup_projects[#Data], MATCH(H627,[1]!lookup_projects[Title], 0),2))</f>
        <v/>
      </c>
    </row>
    <row r="628" spans="1:9" ht="12.75" x14ac:dyDescent="0.2">
      <c r="A628" s="63">
        <f>YEAR(TimeTable[[#This Row],[Date]])</f>
        <v>1900</v>
      </c>
      <c r="B628" s="63">
        <f>MONTH(TimeTable[[#This Row],[Date]])</f>
        <v>1</v>
      </c>
      <c r="C628" s="63">
        <f>_xlfn.ISOWEEKNUM(TimeTable[[#This Row],[Date]])</f>
        <v>52</v>
      </c>
      <c r="D628" s="64"/>
      <c r="E628" s="65"/>
      <c r="F628" s="66"/>
      <c r="G628" s="67"/>
      <c r="H628" s="68"/>
      <c r="I628" s="69" t="str">
        <f>IF(ISBLANK(H628),"",INDEX([1]!lookup_projects[#Data], MATCH(H628,[1]!lookup_projects[Title], 0),2))</f>
        <v/>
      </c>
    </row>
    <row r="629" spans="1:9" ht="12.75" x14ac:dyDescent="0.2">
      <c r="A629" s="63">
        <f>YEAR(TimeTable[[#This Row],[Date]])</f>
        <v>1900</v>
      </c>
      <c r="B629" s="63">
        <f>MONTH(TimeTable[[#This Row],[Date]])</f>
        <v>1</v>
      </c>
      <c r="C629" s="63">
        <f>_xlfn.ISOWEEKNUM(TimeTable[[#This Row],[Date]])</f>
        <v>52</v>
      </c>
      <c r="D629" s="64"/>
      <c r="E629" s="65"/>
      <c r="F629" s="66"/>
      <c r="G629" s="67"/>
      <c r="H629" s="68"/>
      <c r="I629" s="69" t="str">
        <f>IF(ISBLANK(H629),"",INDEX([1]!lookup_projects[#Data], MATCH(H629,[1]!lookup_projects[Title], 0),2))</f>
        <v/>
      </c>
    </row>
    <row r="630" spans="1:9" ht="12.75" x14ac:dyDescent="0.2">
      <c r="A630" s="63">
        <f>YEAR(TimeTable[[#This Row],[Date]])</f>
        <v>1900</v>
      </c>
      <c r="B630" s="63">
        <f>MONTH(TimeTable[[#This Row],[Date]])</f>
        <v>1</v>
      </c>
      <c r="C630" s="63">
        <f>_xlfn.ISOWEEKNUM(TimeTable[[#This Row],[Date]])</f>
        <v>52</v>
      </c>
      <c r="D630" s="64"/>
      <c r="E630" s="65"/>
      <c r="F630" s="66"/>
      <c r="G630" s="67"/>
      <c r="H630" s="68"/>
      <c r="I630" s="69" t="str">
        <f>IF(ISBLANK(H630),"",INDEX([1]!lookup_projects[#Data], MATCH(H630,[1]!lookup_projects[Title], 0),2))</f>
        <v/>
      </c>
    </row>
    <row r="631" spans="1:9" ht="12.75" x14ac:dyDescent="0.2">
      <c r="A631" s="63">
        <f>YEAR(TimeTable[[#This Row],[Date]])</f>
        <v>1900</v>
      </c>
      <c r="B631" s="63">
        <f>MONTH(TimeTable[[#This Row],[Date]])</f>
        <v>1</v>
      </c>
      <c r="C631" s="63">
        <f>_xlfn.ISOWEEKNUM(TimeTable[[#This Row],[Date]])</f>
        <v>52</v>
      </c>
      <c r="D631" s="64"/>
      <c r="E631" s="65"/>
      <c r="F631" s="66"/>
      <c r="G631" s="67"/>
      <c r="H631" s="68"/>
      <c r="I631" s="69" t="str">
        <f>IF(ISBLANK(H631),"",INDEX([1]!lookup_projects[#Data], MATCH(H631,[1]!lookup_projects[Title], 0),2))</f>
        <v/>
      </c>
    </row>
    <row r="632" spans="1:9" ht="12.75" x14ac:dyDescent="0.2">
      <c r="A632" s="63">
        <f>YEAR(TimeTable[[#This Row],[Date]])</f>
        <v>1900</v>
      </c>
      <c r="B632" s="63">
        <f>MONTH(TimeTable[[#This Row],[Date]])</f>
        <v>1</v>
      </c>
      <c r="C632" s="63">
        <f>_xlfn.ISOWEEKNUM(TimeTable[[#This Row],[Date]])</f>
        <v>52</v>
      </c>
      <c r="D632" s="64"/>
      <c r="E632" s="65"/>
      <c r="F632" s="66"/>
      <c r="G632" s="67"/>
      <c r="H632" s="68"/>
      <c r="I632" s="69" t="str">
        <f>IF(ISBLANK(H632),"",INDEX([1]!lookup_projects[#Data], MATCH(H632,[1]!lookup_projects[Title], 0),2))</f>
        <v/>
      </c>
    </row>
  </sheetData>
  <dataConsolidate/>
  <dataValidations count="3">
    <dataValidation type="list" allowBlank="1" showInputMessage="1" showErrorMessage="1" sqref="H2:H632" xr:uid="{C58C4DA4-A0BB-4687-9106-A656B917D492}">
      <formula1>INDIRECT("lookup_projects[Title]")</formula1>
    </dataValidation>
    <dataValidation type="list" allowBlank="1" sqref="E633:E1048576" xr:uid="{E675433E-D18C-4A3A-B318-796EC16BDDEC}">
      <formula1>$A$2:$A$27</formula1>
    </dataValidation>
    <dataValidation type="list" allowBlank="1" sqref="E2:E632" xr:uid="{D25BE580-31CC-4092-A2CC-649BBBAA80D4}">
      <formula1>INDIRECT("lookup_team[Name]")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387AEC13-4A51-44B1-A556-DBDD31BCD067}">
          <x14:formula1>
            <xm:f>'[Timesheet - reference.xlsx]Values'!#REF!</xm:f>
          </x14:formula1>
          <xm:sqref>E1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460EA-FD46-44D5-8F18-1642E68CB29C}">
  <dimension ref="A1:K37"/>
  <sheetViews>
    <sheetView workbookViewId="0">
      <selection activeCell="N3" sqref="N3"/>
    </sheetView>
  </sheetViews>
  <sheetFormatPr defaultColWidth="8.140625" defaultRowHeight="15" x14ac:dyDescent="0.25"/>
  <cols>
    <col min="1" max="1" width="24" style="39" bestFit="1" customWidth="1"/>
    <col min="2" max="2" width="15.140625" style="39" customWidth="1"/>
    <col min="3" max="3" width="16.42578125" style="39" customWidth="1"/>
    <col min="4" max="4" width="6.42578125" style="39" bestFit="1" customWidth="1"/>
    <col min="5" max="5" width="7" style="39" customWidth="1"/>
    <col min="6" max="6" width="3.140625" style="39" customWidth="1"/>
    <col min="7" max="7" width="27.140625" style="39" hidden="1" customWidth="1"/>
    <col min="8" max="8" width="29.140625" style="48" hidden="1" customWidth="1"/>
    <col min="9" max="9" width="8.140625" style="39"/>
    <col min="10" max="10" width="25.28515625" style="39" customWidth="1"/>
    <col min="11" max="11" width="23.85546875" style="39" customWidth="1"/>
    <col min="12" max="16384" width="8.140625" style="39"/>
  </cols>
  <sheetData>
    <row r="1" spans="1:11" x14ac:dyDescent="0.25">
      <c r="A1" s="36" t="s">
        <v>8</v>
      </c>
      <c r="B1" s="37" t="s">
        <v>9</v>
      </c>
      <c r="C1" s="37" t="s">
        <v>10</v>
      </c>
      <c r="D1" s="37" t="s">
        <v>11</v>
      </c>
      <c r="E1" s="38" t="s">
        <v>6</v>
      </c>
      <c r="G1" s="40" t="s">
        <v>97</v>
      </c>
      <c r="H1" s="41" t="s">
        <v>98</v>
      </c>
      <c r="J1" s="42" t="s">
        <v>99</v>
      </c>
      <c r="K1" s="42" t="s">
        <v>100</v>
      </c>
    </row>
    <row r="2" spans="1:11" x14ac:dyDescent="0.25">
      <c r="A2" s="43" t="s">
        <v>12</v>
      </c>
      <c r="B2" s="44" t="s">
        <v>13</v>
      </c>
      <c r="C2" s="44" t="s">
        <v>14</v>
      </c>
      <c r="D2" s="45"/>
      <c r="E2" s="46">
        <v>1</v>
      </c>
      <c r="G2" s="47" t="s">
        <v>101</v>
      </c>
      <c r="H2" s="48" t="s">
        <v>102</v>
      </c>
      <c r="J2" s="49" t="s">
        <v>103</v>
      </c>
      <c r="K2" s="50" t="s">
        <v>95</v>
      </c>
    </row>
    <row r="3" spans="1:11" x14ac:dyDescent="0.25">
      <c r="A3" s="43" t="s">
        <v>15</v>
      </c>
      <c r="B3" s="44" t="s">
        <v>13</v>
      </c>
      <c r="C3" s="44" t="s">
        <v>14</v>
      </c>
      <c r="D3" s="45"/>
      <c r="E3" s="46">
        <v>1</v>
      </c>
      <c r="G3" s="51" t="s">
        <v>104</v>
      </c>
      <c r="H3" s="48" t="s">
        <v>105</v>
      </c>
      <c r="J3" s="49" t="s">
        <v>106</v>
      </c>
      <c r="K3" s="50" t="s">
        <v>96</v>
      </c>
    </row>
    <row r="4" spans="1:11" x14ac:dyDescent="0.25">
      <c r="A4" s="43" t="s">
        <v>16</v>
      </c>
      <c r="B4" s="44" t="s">
        <v>13</v>
      </c>
      <c r="C4" s="44" t="s">
        <v>17</v>
      </c>
      <c r="D4" s="45">
        <v>53</v>
      </c>
      <c r="E4" s="46">
        <v>0.8</v>
      </c>
      <c r="G4" s="51" t="s">
        <v>107</v>
      </c>
      <c r="H4" s="48" t="s">
        <v>108</v>
      </c>
      <c r="J4" s="49" t="s">
        <v>109</v>
      </c>
      <c r="K4" s="50" t="s">
        <v>95</v>
      </c>
    </row>
    <row r="5" spans="1:11" x14ac:dyDescent="0.25">
      <c r="A5" s="43" t="s">
        <v>18</v>
      </c>
      <c r="B5" s="44" t="s">
        <v>19</v>
      </c>
      <c r="C5" s="44" t="s">
        <v>17</v>
      </c>
      <c r="D5" s="45">
        <v>52</v>
      </c>
      <c r="E5" s="46">
        <v>1</v>
      </c>
      <c r="G5" s="51" t="s">
        <v>110</v>
      </c>
      <c r="H5" s="48" t="s">
        <v>111</v>
      </c>
      <c r="J5" s="49" t="s">
        <v>112</v>
      </c>
      <c r="K5" s="50" t="s">
        <v>95</v>
      </c>
    </row>
    <row r="6" spans="1:11" x14ac:dyDescent="0.25">
      <c r="A6" s="43" t="s">
        <v>20</v>
      </c>
      <c r="B6" s="44" t="s">
        <v>13</v>
      </c>
      <c r="C6" s="44" t="s">
        <v>17</v>
      </c>
      <c r="D6" s="45"/>
      <c r="E6" s="46">
        <v>1</v>
      </c>
      <c r="G6" s="51" t="s">
        <v>113</v>
      </c>
      <c r="H6" s="48" t="s">
        <v>114</v>
      </c>
      <c r="J6" s="49" t="s">
        <v>115</v>
      </c>
      <c r="K6" s="50" t="s">
        <v>96</v>
      </c>
    </row>
    <row r="7" spans="1:11" x14ac:dyDescent="0.25">
      <c r="A7" s="43" t="s">
        <v>21</v>
      </c>
      <c r="B7" s="44" t="s">
        <v>13</v>
      </c>
      <c r="C7" s="44" t="s">
        <v>17</v>
      </c>
      <c r="D7" s="45">
        <v>31</v>
      </c>
      <c r="E7" s="46">
        <v>0.9</v>
      </c>
      <c r="G7" s="51" t="s">
        <v>116</v>
      </c>
      <c r="H7" s="48" t="s">
        <v>117</v>
      </c>
      <c r="J7" s="49" t="s">
        <v>118</v>
      </c>
      <c r="K7" s="50" t="s">
        <v>96</v>
      </c>
    </row>
    <row r="8" spans="1:11" x14ac:dyDescent="0.25">
      <c r="A8" s="43" t="s">
        <v>22</v>
      </c>
      <c r="B8" s="44" t="s">
        <v>23</v>
      </c>
      <c r="C8" s="44" t="s">
        <v>17</v>
      </c>
      <c r="D8" s="45">
        <v>63</v>
      </c>
      <c r="E8" s="46">
        <v>0.8</v>
      </c>
      <c r="G8" s="51" t="s">
        <v>119</v>
      </c>
      <c r="H8" s="48" t="s">
        <v>120</v>
      </c>
      <c r="J8" s="49" t="s">
        <v>121</v>
      </c>
      <c r="K8" s="50" t="s">
        <v>95</v>
      </c>
    </row>
    <row r="9" spans="1:11" x14ac:dyDescent="0.25">
      <c r="A9" s="43" t="s">
        <v>24</v>
      </c>
      <c r="B9" s="44" t="s">
        <v>13</v>
      </c>
      <c r="C9" s="44" t="s">
        <v>25</v>
      </c>
      <c r="D9" s="45">
        <v>36</v>
      </c>
      <c r="E9" s="46">
        <v>1</v>
      </c>
      <c r="G9" s="51" t="s">
        <v>122</v>
      </c>
      <c r="H9" s="48" t="s">
        <v>123</v>
      </c>
      <c r="J9" s="49" t="s">
        <v>124</v>
      </c>
      <c r="K9" s="50" t="s">
        <v>96</v>
      </c>
    </row>
    <row r="10" spans="1:11" x14ac:dyDescent="0.25">
      <c r="A10" s="43" t="s">
        <v>26</v>
      </c>
      <c r="B10" s="44" t="s">
        <v>13</v>
      </c>
      <c r="C10" s="44" t="s">
        <v>17</v>
      </c>
      <c r="D10" s="45">
        <v>31</v>
      </c>
      <c r="E10" s="46">
        <v>1</v>
      </c>
      <c r="G10" s="51"/>
      <c r="J10" s="49" t="s">
        <v>125</v>
      </c>
      <c r="K10" s="50" t="s">
        <v>95</v>
      </c>
    </row>
    <row r="11" spans="1:11" x14ac:dyDescent="0.25">
      <c r="A11" s="43" t="s">
        <v>27</v>
      </c>
      <c r="B11" s="44" t="s">
        <v>13</v>
      </c>
      <c r="C11" s="44" t="s">
        <v>17</v>
      </c>
      <c r="D11" s="45">
        <v>62</v>
      </c>
      <c r="E11" s="46">
        <v>1</v>
      </c>
      <c r="G11" s="51" t="s">
        <v>126</v>
      </c>
      <c r="H11" s="48" t="s">
        <v>127</v>
      </c>
      <c r="J11" s="49" t="s">
        <v>128</v>
      </c>
      <c r="K11" s="50" t="s">
        <v>95</v>
      </c>
    </row>
    <row r="12" spans="1:11" x14ac:dyDescent="0.25">
      <c r="A12" s="43" t="s">
        <v>28</v>
      </c>
      <c r="B12" s="44" t="s">
        <v>19</v>
      </c>
      <c r="C12" s="44" t="s">
        <v>17</v>
      </c>
      <c r="D12" s="45">
        <v>52</v>
      </c>
      <c r="E12" s="46">
        <v>1</v>
      </c>
      <c r="G12" s="51"/>
      <c r="J12" s="49" t="s">
        <v>129</v>
      </c>
      <c r="K12" s="50" t="s">
        <v>95</v>
      </c>
    </row>
    <row r="13" spans="1:11" x14ac:dyDescent="0.25">
      <c r="A13" s="43" t="s">
        <v>30</v>
      </c>
      <c r="B13" s="44" t="s">
        <v>19</v>
      </c>
      <c r="C13" s="44" t="s">
        <v>17</v>
      </c>
      <c r="D13" s="45">
        <v>63</v>
      </c>
      <c r="E13" s="46">
        <v>1</v>
      </c>
      <c r="H13" s="48" t="s">
        <v>130</v>
      </c>
      <c r="J13" s="49" t="s">
        <v>131</v>
      </c>
      <c r="K13" s="50" t="s">
        <v>95</v>
      </c>
    </row>
    <row r="14" spans="1:11" x14ac:dyDescent="0.25">
      <c r="A14" s="43" t="s">
        <v>31</v>
      </c>
      <c r="B14" s="44" t="s">
        <v>13</v>
      </c>
      <c r="C14" s="44" t="s">
        <v>25</v>
      </c>
      <c r="D14" s="45">
        <v>36</v>
      </c>
      <c r="E14" s="46">
        <v>1</v>
      </c>
      <c r="H14" s="48" t="s">
        <v>132</v>
      </c>
      <c r="J14" s="49" t="s">
        <v>133</v>
      </c>
      <c r="K14" s="50" t="s">
        <v>96</v>
      </c>
    </row>
    <row r="15" spans="1:11" x14ac:dyDescent="0.25">
      <c r="A15" s="43" t="s">
        <v>32</v>
      </c>
      <c r="B15" s="44" t="s">
        <v>19</v>
      </c>
      <c r="C15" s="44" t="s">
        <v>25</v>
      </c>
      <c r="D15" s="45">
        <v>31</v>
      </c>
      <c r="E15" s="46">
        <v>1</v>
      </c>
      <c r="J15" s="49" t="s">
        <v>134</v>
      </c>
      <c r="K15" s="50" t="s">
        <v>96</v>
      </c>
    </row>
    <row r="16" spans="1:11" x14ac:dyDescent="0.25">
      <c r="A16" s="52" t="s">
        <v>33</v>
      </c>
      <c r="B16" s="53" t="s">
        <v>34</v>
      </c>
      <c r="C16" s="53" t="s">
        <v>17</v>
      </c>
      <c r="D16" s="45">
        <v>63</v>
      </c>
      <c r="E16" s="46">
        <v>0.8</v>
      </c>
      <c r="J16" s="49" t="s">
        <v>135</v>
      </c>
      <c r="K16" s="50" t="s">
        <v>95</v>
      </c>
    </row>
    <row r="17" spans="3:11" x14ac:dyDescent="0.25">
      <c r="C17" s="54"/>
      <c r="D17" s="55"/>
      <c r="J17" s="49" t="s">
        <v>136</v>
      </c>
      <c r="K17" s="50" t="s">
        <v>96</v>
      </c>
    </row>
    <row r="18" spans="3:11" x14ac:dyDescent="0.25">
      <c r="C18" s="54"/>
      <c r="D18" s="55"/>
      <c r="J18" s="49" t="s">
        <v>137</v>
      </c>
      <c r="K18" s="50" t="s">
        <v>96</v>
      </c>
    </row>
    <row r="19" spans="3:11" x14ac:dyDescent="0.25">
      <c r="C19" s="54"/>
      <c r="D19" s="55"/>
      <c r="J19" s="49" t="s">
        <v>138</v>
      </c>
      <c r="K19" s="50" t="s">
        <v>95</v>
      </c>
    </row>
    <row r="20" spans="3:11" x14ac:dyDescent="0.25">
      <c r="C20" s="54"/>
      <c r="D20" s="55"/>
      <c r="J20" s="49" t="s">
        <v>139</v>
      </c>
      <c r="K20" s="50" t="s">
        <v>96</v>
      </c>
    </row>
    <row r="21" spans="3:11" x14ac:dyDescent="0.25">
      <c r="C21" s="54"/>
      <c r="D21" s="55"/>
      <c r="J21" s="49" t="s">
        <v>140</v>
      </c>
      <c r="K21" s="50" t="s">
        <v>95</v>
      </c>
    </row>
    <row r="22" spans="3:11" x14ac:dyDescent="0.25">
      <c r="C22" s="54"/>
      <c r="D22" s="55"/>
      <c r="J22" s="49" t="s">
        <v>141</v>
      </c>
      <c r="K22" s="50" t="s">
        <v>96</v>
      </c>
    </row>
    <row r="23" spans="3:11" x14ac:dyDescent="0.25">
      <c r="C23" s="54"/>
      <c r="D23" s="55"/>
      <c r="J23" s="49" t="s">
        <v>142</v>
      </c>
      <c r="K23" s="50" t="s">
        <v>96</v>
      </c>
    </row>
    <row r="24" spans="3:11" x14ac:dyDescent="0.25">
      <c r="C24" s="54"/>
      <c r="D24" s="55"/>
      <c r="J24" s="49" t="s">
        <v>143</v>
      </c>
      <c r="K24" s="50" t="s">
        <v>95</v>
      </c>
    </row>
    <row r="25" spans="3:11" x14ac:dyDescent="0.25">
      <c r="C25" s="54"/>
      <c r="D25" s="55"/>
      <c r="J25" s="49" t="s">
        <v>144</v>
      </c>
      <c r="K25" s="50" t="s">
        <v>96</v>
      </c>
    </row>
    <row r="26" spans="3:11" x14ac:dyDescent="0.25">
      <c r="C26" s="54"/>
      <c r="D26" s="55"/>
      <c r="J26" s="49" t="s">
        <v>145</v>
      </c>
      <c r="K26" s="50" t="s">
        <v>95</v>
      </c>
    </row>
    <row r="27" spans="3:11" x14ac:dyDescent="0.25">
      <c r="C27" s="54"/>
      <c r="D27" s="55"/>
      <c r="J27" s="49" t="s">
        <v>146</v>
      </c>
      <c r="K27" s="50" t="s">
        <v>96</v>
      </c>
    </row>
    <row r="28" spans="3:11" x14ac:dyDescent="0.25">
      <c r="J28" s="49" t="s">
        <v>147</v>
      </c>
      <c r="K28" s="50" t="s">
        <v>96</v>
      </c>
    </row>
    <row r="29" spans="3:11" x14ac:dyDescent="0.25">
      <c r="J29" s="49" t="s">
        <v>148</v>
      </c>
      <c r="K29" s="50" t="s">
        <v>96</v>
      </c>
    </row>
    <row r="30" spans="3:11" x14ac:dyDescent="0.25">
      <c r="J30" s="49" t="s">
        <v>149</v>
      </c>
      <c r="K30" s="50" t="s">
        <v>96</v>
      </c>
    </row>
    <row r="31" spans="3:11" x14ac:dyDescent="0.25">
      <c r="J31" s="49" t="s">
        <v>150</v>
      </c>
      <c r="K31" s="50" t="s">
        <v>95</v>
      </c>
    </row>
    <row r="32" spans="3:11" x14ac:dyDescent="0.25">
      <c r="J32" s="49" t="s">
        <v>151</v>
      </c>
      <c r="K32" s="50" t="s">
        <v>96</v>
      </c>
    </row>
    <row r="33" spans="10:11" x14ac:dyDescent="0.25">
      <c r="J33" s="49" t="s">
        <v>152</v>
      </c>
      <c r="K33" s="50" t="s">
        <v>95</v>
      </c>
    </row>
    <row r="34" spans="10:11" x14ac:dyDescent="0.25">
      <c r="J34" s="49" t="s">
        <v>153</v>
      </c>
      <c r="K34" s="50" t="s">
        <v>95</v>
      </c>
    </row>
    <row r="35" spans="10:11" x14ac:dyDescent="0.25">
      <c r="J35" s="49" t="s">
        <v>154</v>
      </c>
      <c r="K35" s="50" t="s">
        <v>95</v>
      </c>
    </row>
    <row r="36" spans="10:11" x14ac:dyDescent="0.25">
      <c r="J36" s="49" t="s">
        <v>155</v>
      </c>
      <c r="K36" s="50" t="s">
        <v>96</v>
      </c>
    </row>
    <row r="37" spans="10:11" x14ac:dyDescent="0.25">
      <c r="J37" s="56" t="s">
        <v>156</v>
      </c>
      <c r="K37" s="57" t="s">
        <v>95</v>
      </c>
    </row>
  </sheetData>
  <protectedRanges>
    <protectedRange algorithmName="SHA-512" hashValue="QqfVwqD7J9BF+G/sOlfbrQQsdTgQYvJwtfvxBKgGuZCoeKIn1wnoDdjmyiRG9X+aiA1hDpdKgRLL3Fg6pybE4g==" saltValue="PdCO2jlm7z45gKYD/kL9bw==" spinCount="100000" sqref="B28:D1048576 G19:XFD31 E32:XFD1048576 E13:E18 B26:C27 A1:E1 B13:D25 A15:A1048576 F1:XFD18" name="Range1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E29:E31 F30:F31" name="Range1_2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F27:F28" name="Range1_3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F19:F26" name="Range1_1_2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E2:E12 B9 C9:C12" name="Range1_7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B5:D7 C8 D8:D12 D26:D27" name="Range1_3_1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B2:C4" name="Range1_4_1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D2:D4" name="Range1_2_1_1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B10:B12" name="Range1_5_1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A9" name="Range1_7_1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A5:A7" name="Range1_3_1_1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A2:A4" name="Range1_4_1_1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A10:A12" name="Range1_5_1_1" securityDescriptor="O:WDG:WDD:(A;;CC;;;S-1-5-21-1482476501-2139871995-682003330-66657)(A;;CC;;;S-1-5-21-1482476501-2139871995-682003330-436023)"/>
    <protectedRange algorithmName="SHA-512" hashValue="QqfVwqD7J9BF+G/sOlfbrQQsdTgQYvJwtfvxBKgGuZCoeKIn1wnoDdjmyiRG9X+aiA1hDpdKgRLL3Fg6pybE4g==" saltValue="PdCO2jlm7z45gKYD/kL9bw==" spinCount="100000" sqref="A13" name="Range1_5_2" securityDescriptor="O:WDG:WDD:(A;;CC;;;S-1-5-21-1482476501-2139871995-682003330-66657)(A;;CC;;;S-1-5-21-1482476501-2139871995-682003330-436023)"/>
  </protectedRange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CA0A-5FA3-4BC6-9A8C-90B015700776}">
  <dimension ref="A1:BA87"/>
  <sheetViews>
    <sheetView workbookViewId="0">
      <pane xSplit="4" ySplit="1" topLeftCell="AQ2" activePane="bottomRight" state="frozen"/>
      <selection pane="topRight" activeCell="E1" sqref="E1"/>
      <selection pane="bottomLeft" activeCell="A2" sqref="A2"/>
      <selection pane="bottomRight" activeCell="AZ12" sqref="AZ12"/>
    </sheetView>
  </sheetViews>
  <sheetFormatPr defaultRowHeight="15" x14ac:dyDescent="0.2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customWidth="1"/>
    <col min="33" max="53" width="6.85546875" bestFit="1" customWidth="1"/>
  </cols>
  <sheetData>
    <row r="1" spans="1:53" x14ac:dyDescent="0.25">
      <c r="E1" s="33" t="str">
        <f t="shared" ref="E1" si="0">"Week " &amp; WEEKNUM(E2) &amp; " - totaal: " &amp; SUM(E3:K47) &amp; " uur"</f>
        <v>Week 36 - totaal: 32 uur</v>
      </c>
      <c r="F1" s="34"/>
      <c r="G1" s="34"/>
      <c r="H1" s="34"/>
      <c r="I1" s="34"/>
      <c r="J1" s="34"/>
      <c r="K1" s="35"/>
      <c r="L1" s="33" t="str">
        <f t="shared" ref="L1" si="1">"Week " &amp; WEEKNUM(L2) &amp; " - totaal: " &amp; SUM(L3:R47) &amp; " uur"</f>
        <v>Week 37 - totaal: 32 uur</v>
      </c>
      <c r="M1" s="34"/>
      <c r="N1" s="34"/>
      <c r="O1" s="34"/>
      <c r="P1" s="34"/>
      <c r="Q1" s="34"/>
      <c r="R1" s="35"/>
      <c r="S1" s="33" t="str">
        <f t="shared" ref="S1" si="2">"Week " &amp; WEEKNUM(S2) &amp; " - totaal: " &amp; SUM(S3:Y47) &amp; " uur"</f>
        <v>Week 38 - totaal: 32 uur</v>
      </c>
      <c r="T1" s="34"/>
      <c r="U1" s="34"/>
      <c r="V1" s="34"/>
      <c r="W1" s="34"/>
      <c r="X1" s="34"/>
      <c r="Y1" s="35"/>
      <c r="Z1" s="33" t="str">
        <f t="shared" ref="Z1" si="3">"Week " &amp; WEEKNUM(Z2) &amp; " - totaal: " &amp; SUM(Z3:AF47) &amp; " uur"</f>
        <v>Week 39 - totaal: 40 uur</v>
      </c>
      <c r="AA1" s="34"/>
      <c r="AB1" s="34"/>
      <c r="AC1" s="34"/>
      <c r="AD1" s="34"/>
      <c r="AE1" s="34"/>
      <c r="AF1" s="35"/>
      <c r="AG1" s="33" t="str">
        <f t="shared" ref="AG1" si="4">"Week " &amp; WEEKNUM(AG2) &amp; " - totaal: " &amp; SUM(AG3:AM47) &amp; " uur"</f>
        <v>Week 40 - totaal: 32 uur</v>
      </c>
      <c r="AH1" s="34"/>
      <c r="AI1" s="34"/>
      <c r="AJ1" s="34"/>
      <c r="AK1" s="34"/>
      <c r="AL1" s="34"/>
      <c r="AM1" s="35"/>
      <c r="AN1" s="33" t="str">
        <f>"Week " &amp; WEEKNUM(AN2) &amp; " - totaal: " &amp; SUM(AN3:AT47) &amp; " uur"</f>
        <v>Week 41 - totaal: 32 uur</v>
      </c>
      <c r="AO1" s="34"/>
      <c r="AP1" s="34"/>
      <c r="AQ1" s="34"/>
      <c r="AR1" s="34"/>
      <c r="AS1" s="34"/>
      <c r="AT1" s="35"/>
      <c r="AU1" s="33" t="str">
        <f>"Week " &amp; WEEKNUM(AU2) &amp; " - totaal: " &amp; SUM(AU3:BA47) &amp; " uur"</f>
        <v>Week 42 - totaal: 32 uur</v>
      </c>
      <c r="AV1" s="34"/>
      <c r="AW1" s="34"/>
      <c r="AX1" s="34"/>
      <c r="AY1" s="34"/>
      <c r="AZ1" s="34"/>
      <c r="BA1" s="35"/>
    </row>
    <row r="2" spans="1:53" x14ac:dyDescent="0.25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5">AN2+1</f>
        <v>43382</v>
      </c>
      <c r="AP2" s="13">
        <f t="shared" si="5"/>
        <v>43383</v>
      </c>
      <c r="AQ2" s="13">
        <f t="shared" si="5"/>
        <v>43384</v>
      </c>
      <c r="AR2" s="13">
        <f t="shared" si="5"/>
        <v>43385</v>
      </c>
      <c r="AS2" s="13">
        <f t="shared" si="5"/>
        <v>43386</v>
      </c>
      <c r="AT2" s="14">
        <f t="shared" si="5"/>
        <v>43387</v>
      </c>
      <c r="AU2" s="12">
        <f>AT2+1</f>
        <v>43388</v>
      </c>
      <c r="AV2" s="13">
        <f t="shared" ref="AV2" si="6">AU2+1</f>
        <v>43389</v>
      </c>
      <c r="AW2" s="13">
        <f t="shared" ref="AW2" si="7">AV2+1</f>
        <v>43390</v>
      </c>
      <c r="AX2" s="13">
        <f t="shared" ref="AX2" si="8">AW2+1</f>
        <v>43391</v>
      </c>
      <c r="AY2" s="13">
        <f t="shared" ref="AY2" si="9">AX2+1</f>
        <v>43392</v>
      </c>
      <c r="AZ2" s="13">
        <f t="shared" ref="AZ2" si="10">AY2+1</f>
        <v>43393</v>
      </c>
      <c r="BA2" s="14">
        <f t="shared" ref="BA2" si="11">AZ2+1</f>
        <v>43394</v>
      </c>
    </row>
    <row r="3" spans="1:53" x14ac:dyDescent="0.25">
      <c r="A3" s="1" t="s">
        <v>16</v>
      </c>
      <c r="B3" s="21" t="str">
        <f>IFERROR(INDEX(Team!$A$2:$E$17,MATCH('Danny Meijer'!A3,Team!$A$2:$A$17,0),2),"")</f>
        <v>XD</v>
      </c>
      <c r="C3" s="21">
        <f>IFERROR(INDEX(Team!$A$2:$E$17,MATCH('Danny Meijer'!A3,Team!$A$2:$A$17,0),5),"")</f>
        <v>0.8</v>
      </c>
      <c r="D3" s="11" t="s">
        <v>35</v>
      </c>
      <c r="E3" s="15"/>
      <c r="F3" s="16">
        <v>3</v>
      </c>
      <c r="G3" s="16"/>
      <c r="H3" s="16"/>
      <c r="I3" s="16"/>
      <c r="J3" s="22"/>
      <c r="K3" s="23"/>
      <c r="L3" s="22"/>
      <c r="M3" s="16"/>
      <c r="N3" s="16"/>
      <c r="O3" s="16"/>
      <c r="P3" s="16"/>
      <c r="Q3" s="22"/>
      <c r="R3" s="23"/>
      <c r="S3" s="22"/>
      <c r="T3" s="16"/>
      <c r="U3" s="16"/>
      <c r="V3" s="16"/>
      <c r="W3" s="16"/>
      <c r="X3" s="22"/>
      <c r="Y3" s="23"/>
      <c r="Z3" s="22"/>
      <c r="AA3" s="16"/>
      <c r="AB3" s="16"/>
      <c r="AC3" s="16"/>
      <c r="AD3" s="16"/>
      <c r="AE3" s="22"/>
      <c r="AF3" s="23"/>
      <c r="AG3" s="22"/>
      <c r="AH3" s="16"/>
      <c r="AI3" s="16"/>
      <c r="AJ3" s="16"/>
      <c r="AK3" s="16"/>
      <c r="AL3" s="22"/>
      <c r="AM3" s="23"/>
      <c r="AN3" s="22"/>
      <c r="AO3" s="16"/>
      <c r="AP3" s="16"/>
      <c r="AQ3" s="16"/>
      <c r="AR3" s="16"/>
      <c r="AS3" s="22"/>
      <c r="AT3" s="23"/>
      <c r="AU3" s="22"/>
      <c r="AV3" s="16"/>
      <c r="AW3" s="16"/>
      <c r="AX3" s="16"/>
      <c r="AY3" s="16"/>
      <c r="AZ3" s="22"/>
      <c r="BA3" s="23"/>
    </row>
    <row r="4" spans="1:53" x14ac:dyDescent="0.25">
      <c r="A4" s="1"/>
      <c r="B4" s="21"/>
      <c r="C4" s="21"/>
      <c r="D4" s="11"/>
      <c r="E4" s="15"/>
      <c r="F4" s="16"/>
      <c r="G4" s="16"/>
      <c r="H4" s="16"/>
      <c r="I4" s="16"/>
      <c r="J4" s="22"/>
      <c r="K4" s="23"/>
      <c r="L4" s="22"/>
      <c r="M4" s="16"/>
      <c r="N4" s="16"/>
      <c r="O4" s="16"/>
      <c r="P4" s="16"/>
      <c r="Q4" s="22"/>
      <c r="R4" s="23"/>
      <c r="S4" s="22"/>
      <c r="T4" s="16"/>
      <c r="U4" s="16"/>
      <c r="V4" s="16"/>
      <c r="W4" s="16"/>
      <c r="X4" s="22"/>
      <c r="Y4" s="23"/>
      <c r="Z4" s="22"/>
      <c r="AA4" s="16"/>
      <c r="AB4" s="16"/>
      <c r="AC4" s="16"/>
      <c r="AD4" s="16"/>
      <c r="AE4" s="22"/>
      <c r="AF4" s="23"/>
      <c r="AG4" s="22"/>
      <c r="AH4" s="16"/>
      <c r="AI4" s="16"/>
      <c r="AJ4" s="16"/>
      <c r="AK4" s="16"/>
      <c r="AL4" s="22"/>
      <c r="AM4" s="23"/>
      <c r="AN4" s="22"/>
      <c r="AO4" s="16"/>
      <c r="AP4" s="16"/>
      <c r="AQ4" s="16"/>
      <c r="AR4" s="16"/>
      <c r="AS4" s="22"/>
      <c r="AT4" s="23"/>
      <c r="AU4" s="22"/>
      <c r="AV4" s="16"/>
      <c r="AW4" s="16"/>
      <c r="AX4" s="16"/>
      <c r="AY4" s="16"/>
      <c r="AZ4" s="22"/>
      <c r="BA4" s="23"/>
    </row>
    <row r="5" spans="1:53" x14ac:dyDescent="0.25">
      <c r="A5" s="1" t="s">
        <v>16</v>
      </c>
      <c r="B5" s="21" t="str">
        <f>IFERROR(INDEX(Team!$A$2:$E$17,MATCH('Danny Meijer'!A5,Team!$A$2:$A$17,0),2),"")</f>
        <v>XD</v>
      </c>
      <c r="C5" s="21">
        <f>IFERROR(INDEX(Team!$A$2:$E$17,MATCH('Danny Meijer'!A5,Team!$A$2:$A$17,0),5),"")</f>
        <v>0.8</v>
      </c>
      <c r="D5" s="11" t="s">
        <v>36</v>
      </c>
      <c r="E5" s="15"/>
      <c r="F5" s="16">
        <v>5</v>
      </c>
      <c r="G5" s="16">
        <v>6</v>
      </c>
      <c r="H5" s="16">
        <v>8</v>
      </c>
      <c r="I5" s="16">
        <v>5</v>
      </c>
      <c r="J5" s="22"/>
      <c r="K5" s="23"/>
      <c r="L5" s="22"/>
      <c r="M5" s="16">
        <v>8</v>
      </c>
      <c r="N5" s="16">
        <v>7</v>
      </c>
      <c r="O5" s="16">
        <v>8</v>
      </c>
      <c r="P5" s="16">
        <v>6</v>
      </c>
      <c r="Q5" s="22"/>
      <c r="R5" s="23"/>
      <c r="S5" s="22"/>
      <c r="T5" s="16">
        <v>8</v>
      </c>
      <c r="U5" s="16">
        <v>8</v>
      </c>
      <c r="V5" s="16">
        <v>8</v>
      </c>
      <c r="W5" s="16">
        <v>4</v>
      </c>
      <c r="X5" s="22"/>
      <c r="Y5" s="23"/>
      <c r="Z5" s="22"/>
      <c r="AA5" s="16">
        <v>2</v>
      </c>
      <c r="AB5" s="16">
        <v>8</v>
      </c>
      <c r="AC5" s="16">
        <v>7</v>
      </c>
      <c r="AD5" s="16"/>
      <c r="AE5" s="22"/>
      <c r="AF5" s="23"/>
      <c r="AG5" s="22"/>
      <c r="AH5" s="16"/>
      <c r="AI5" s="16">
        <v>6</v>
      </c>
      <c r="AJ5" s="16">
        <v>5</v>
      </c>
      <c r="AK5" s="16">
        <v>5</v>
      </c>
      <c r="AL5" s="22"/>
      <c r="AM5" s="23"/>
      <c r="AN5" s="22"/>
      <c r="AO5" s="16">
        <v>5.5</v>
      </c>
      <c r="AP5" s="16">
        <v>4</v>
      </c>
      <c r="AQ5" s="16"/>
      <c r="AR5" s="16">
        <v>4</v>
      </c>
      <c r="AS5" s="22"/>
      <c r="AT5" s="23"/>
      <c r="AU5" s="22"/>
      <c r="AV5" s="16">
        <v>1</v>
      </c>
      <c r="AW5" s="16">
        <v>5</v>
      </c>
      <c r="AX5" s="16"/>
      <c r="AY5" s="16">
        <v>3</v>
      </c>
      <c r="AZ5" s="22"/>
      <c r="BA5" s="23"/>
    </row>
    <row r="6" spans="1:53" x14ac:dyDescent="0.25">
      <c r="A6" s="1" t="s">
        <v>16</v>
      </c>
      <c r="B6" s="21" t="s">
        <v>13</v>
      </c>
      <c r="C6" s="21">
        <v>0.8</v>
      </c>
      <c r="D6" s="11" t="s">
        <v>37</v>
      </c>
      <c r="E6" s="15"/>
      <c r="F6" s="16"/>
      <c r="G6" s="16"/>
      <c r="H6" s="16"/>
      <c r="I6" s="16"/>
      <c r="J6" s="22"/>
      <c r="K6" s="23"/>
      <c r="L6" s="22"/>
      <c r="M6" s="16"/>
      <c r="N6" s="16"/>
      <c r="O6" s="16"/>
      <c r="P6" s="16"/>
      <c r="Q6" s="22"/>
      <c r="R6" s="23"/>
      <c r="S6" s="22"/>
      <c r="T6" s="16"/>
      <c r="U6" s="16"/>
      <c r="V6" s="16"/>
      <c r="W6" s="16"/>
      <c r="X6" s="22"/>
      <c r="Y6" s="23"/>
      <c r="Z6" s="22"/>
      <c r="AA6" s="16"/>
      <c r="AB6" s="16"/>
      <c r="AC6" s="16"/>
      <c r="AD6" s="16"/>
      <c r="AE6" s="22"/>
      <c r="AF6" s="23"/>
      <c r="AG6" s="22"/>
      <c r="AH6" s="16"/>
      <c r="AI6" s="16"/>
      <c r="AJ6" s="16"/>
      <c r="AK6" s="16"/>
      <c r="AL6" s="22"/>
      <c r="AM6" s="23"/>
      <c r="AN6" s="22"/>
      <c r="AO6" s="16">
        <v>1</v>
      </c>
      <c r="AP6" s="16"/>
      <c r="AQ6" s="16"/>
      <c r="AR6" s="16"/>
      <c r="AS6" s="22"/>
      <c r="AT6" s="23"/>
      <c r="AU6" s="22"/>
      <c r="AV6" s="16"/>
      <c r="AW6" s="16"/>
      <c r="AX6" s="16"/>
      <c r="AY6" s="16"/>
      <c r="AZ6" s="22"/>
      <c r="BA6" s="23"/>
    </row>
    <row r="7" spans="1:53" x14ac:dyDescent="0.25">
      <c r="A7" s="1" t="s">
        <v>16</v>
      </c>
      <c r="B7" s="21" t="s">
        <v>13</v>
      </c>
      <c r="C7" s="21">
        <v>0.8</v>
      </c>
      <c r="D7" s="11" t="s">
        <v>38</v>
      </c>
      <c r="E7" s="15"/>
      <c r="F7" s="16"/>
      <c r="G7" s="16"/>
      <c r="H7" s="16"/>
      <c r="I7" s="16"/>
      <c r="J7" s="22"/>
      <c r="K7" s="23"/>
      <c r="L7" s="22"/>
      <c r="M7" s="16"/>
      <c r="N7" s="16"/>
      <c r="O7" s="16"/>
      <c r="P7" s="16"/>
      <c r="Q7" s="22"/>
      <c r="R7" s="23"/>
      <c r="S7" s="22"/>
      <c r="T7" s="16"/>
      <c r="U7" s="16"/>
      <c r="V7" s="16"/>
      <c r="W7" s="16"/>
      <c r="X7" s="22"/>
      <c r="Y7" s="23"/>
      <c r="Z7" s="22"/>
      <c r="AA7" s="16"/>
      <c r="AB7" s="16"/>
      <c r="AC7" s="16"/>
      <c r="AD7" s="16"/>
      <c r="AE7" s="22"/>
      <c r="AF7" s="23"/>
      <c r="AG7" s="22"/>
      <c r="AH7" s="16">
        <v>8</v>
      </c>
      <c r="AI7" s="16"/>
      <c r="AJ7" s="16">
        <v>1</v>
      </c>
      <c r="AK7" s="16">
        <v>1.5</v>
      </c>
      <c r="AL7" s="22"/>
      <c r="AM7" s="23"/>
      <c r="AN7" s="22"/>
      <c r="AO7" s="16">
        <v>1.5</v>
      </c>
      <c r="AP7" s="16">
        <v>1</v>
      </c>
      <c r="AQ7" s="16"/>
      <c r="AR7" s="16">
        <v>1</v>
      </c>
      <c r="AS7" s="22"/>
      <c r="AT7" s="23"/>
      <c r="AU7" s="22"/>
      <c r="AV7" s="16"/>
      <c r="AW7" s="16">
        <v>1</v>
      </c>
      <c r="AX7" s="16"/>
      <c r="AY7" s="16">
        <v>1</v>
      </c>
      <c r="AZ7" s="22"/>
      <c r="BA7" s="23"/>
    </row>
    <row r="8" spans="1:53" x14ac:dyDescent="0.25">
      <c r="A8" s="1"/>
      <c r="B8" s="21"/>
      <c r="C8" s="21"/>
      <c r="D8" s="11"/>
      <c r="E8" s="15"/>
      <c r="F8" s="16"/>
      <c r="G8" s="16"/>
      <c r="H8" s="16"/>
      <c r="I8" s="16"/>
      <c r="J8" s="22"/>
      <c r="K8" s="23"/>
      <c r="L8" s="22"/>
      <c r="M8" s="16"/>
      <c r="N8" s="16"/>
      <c r="O8" s="16"/>
      <c r="P8" s="16"/>
      <c r="Q8" s="22"/>
      <c r="R8" s="23"/>
      <c r="S8" s="22"/>
      <c r="T8" s="16"/>
      <c r="U8" s="16"/>
      <c r="V8" s="16"/>
      <c r="W8" s="16"/>
      <c r="X8" s="22"/>
      <c r="Y8" s="23"/>
      <c r="Z8" s="22"/>
      <c r="AA8" s="16"/>
      <c r="AB8" s="16"/>
      <c r="AC8" s="16"/>
      <c r="AD8" s="16"/>
      <c r="AE8" s="22"/>
      <c r="AF8" s="23"/>
      <c r="AG8" s="22"/>
      <c r="AH8" s="16"/>
      <c r="AI8" s="16"/>
      <c r="AJ8" s="16"/>
      <c r="AK8" s="16"/>
      <c r="AL8" s="22"/>
      <c r="AM8" s="23"/>
      <c r="AN8" s="22"/>
      <c r="AO8" s="16"/>
      <c r="AP8" s="16"/>
      <c r="AQ8" s="16"/>
      <c r="AR8" s="16"/>
      <c r="AS8" s="22"/>
      <c r="AT8" s="23"/>
      <c r="AU8" s="22"/>
      <c r="AV8" s="16"/>
      <c r="AW8" s="16"/>
      <c r="AX8" s="16"/>
      <c r="AY8" s="16"/>
      <c r="AZ8" s="22"/>
      <c r="BA8" s="23"/>
    </row>
    <row r="9" spans="1:53" s="32" customFormat="1" x14ac:dyDescent="0.25">
      <c r="A9" s="26" t="s">
        <v>16</v>
      </c>
      <c r="B9" s="27" t="str">
        <f>IFERROR(INDEX(Team!$A$2:$E$17,MATCH('Danny Meijer'!A9,Team!$A$2:$A$17,0),2),"")</f>
        <v>XD</v>
      </c>
      <c r="C9" s="27">
        <f>IFERROR(INDEX(Team!$A$2:$E$17,MATCH('Danny Meijer'!A9,Team!$A$2:$A$17,0),5),"")</f>
        <v>0.8</v>
      </c>
      <c r="D9" s="28" t="s">
        <v>39</v>
      </c>
      <c r="E9" s="29"/>
      <c r="F9" s="30"/>
      <c r="G9" s="30">
        <v>2</v>
      </c>
      <c r="H9" s="30"/>
      <c r="I9" s="30">
        <v>3</v>
      </c>
      <c r="J9" s="30"/>
      <c r="K9" s="31"/>
      <c r="L9" s="30"/>
      <c r="M9" s="30"/>
      <c r="N9" s="30">
        <v>1</v>
      </c>
      <c r="O9" s="30"/>
      <c r="P9" s="30">
        <v>2</v>
      </c>
      <c r="Q9" s="30"/>
      <c r="R9" s="31"/>
      <c r="S9" s="30"/>
      <c r="T9" s="30"/>
      <c r="U9" s="30"/>
      <c r="V9" s="30"/>
      <c r="W9" s="30">
        <v>4</v>
      </c>
      <c r="X9" s="30"/>
      <c r="Y9" s="31"/>
      <c r="Z9" s="30"/>
      <c r="AA9" s="30">
        <v>6</v>
      </c>
      <c r="AB9" s="30"/>
      <c r="AC9" s="30">
        <v>1</v>
      </c>
      <c r="AD9" s="30"/>
      <c r="AE9" s="30"/>
      <c r="AF9" s="31"/>
      <c r="AG9" s="30"/>
      <c r="AH9" s="30"/>
      <c r="AI9" s="30"/>
      <c r="AJ9" s="30"/>
      <c r="AK9" s="30"/>
      <c r="AL9" s="30"/>
      <c r="AM9" s="31"/>
      <c r="AN9" s="30"/>
      <c r="AO9" s="30"/>
      <c r="AP9" s="30"/>
      <c r="AQ9" s="30"/>
      <c r="AR9" s="30"/>
      <c r="AS9" s="30"/>
      <c r="AT9" s="31"/>
      <c r="AU9" s="30"/>
      <c r="AV9" s="30"/>
      <c r="AW9" s="30"/>
      <c r="AX9" s="30"/>
      <c r="AY9" s="30"/>
      <c r="AZ9" s="30"/>
      <c r="BA9" s="31"/>
    </row>
    <row r="10" spans="1:53" x14ac:dyDescent="0.25">
      <c r="A10" s="1" t="s">
        <v>16</v>
      </c>
      <c r="B10" s="21" t="s">
        <v>13</v>
      </c>
      <c r="C10" s="21">
        <v>0.8</v>
      </c>
      <c r="D10" s="11" t="s">
        <v>40</v>
      </c>
      <c r="E10" s="15"/>
      <c r="F10" s="16"/>
      <c r="G10" s="16"/>
      <c r="H10" s="16"/>
      <c r="I10" s="16"/>
      <c r="J10" s="22"/>
      <c r="K10" s="23"/>
      <c r="L10" s="22"/>
      <c r="M10" s="16"/>
      <c r="N10" s="16"/>
      <c r="O10" s="16"/>
      <c r="P10" s="16"/>
      <c r="Q10" s="22"/>
      <c r="R10" s="23"/>
      <c r="S10" s="22"/>
      <c r="T10" s="16"/>
      <c r="U10" s="16"/>
      <c r="V10" s="16"/>
      <c r="W10" s="16"/>
      <c r="X10" s="22"/>
      <c r="Y10" s="23"/>
      <c r="Z10" s="22"/>
      <c r="AA10" s="16"/>
      <c r="AB10" s="16"/>
      <c r="AC10" s="16"/>
      <c r="AD10" s="16"/>
      <c r="AE10" s="22"/>
      <c r="AF10" s="23"/>
      <c r="AG10" s="22"/>
      <c r="AH10" s="16"/>
      <c r="AI10" s="16"/>
      <c r="AJ10" s="16"/>
      <c r="AK10" s="16"/>
      <c r="AL10" s="22"/>
      <c r="AM10" s="23"/>
      <c r="AN10" s="22"/>
      <c r="AO10" s="16"/>
      <c r="AP10" s="16"/>
      <c r="AQ10" s="16"/>
      <c r="AR10" s="16"/>
      <c r="AS10" s="22"/>
      <c r="AT10" s="23"/>
      <c r="AU10" s="22"/>
      <c r="AV10" s="16"/>
      <c r="AW10" s="16"/>
      <c r="AX10" s="16"/>
      <c r="AY10" s="16"/>
      <c r="AZ10" s="22"/>
      <c r="BA10" s="23"/>
    </row>
    <row r="11" spans="1:53" x14ac:dyDescent="0.25">
      <c r="A11" s="1" t="s">
        <v>16</v>
      </c>
      <c r="B11" s="21" t="s">
        <v>13</v>
      </c>
      <c r="C11" s="21">
        <v>0.8</v>
      </c>
      <c r="D11" s="11" t="s">
        <v>41</v>
      </c>
      <c r="E11" s="15"/>
      <c r="F11" s="16"/>
      <c r="G11" s="16"/>
      <c r="H11" s="16"/>
      <c r="I11" s="16"/>
      <c r="J11" s="22"/>
      <c r="K11" s="23"/>
      <c r="L11" s="22"/>
      <c r="M11" s="16"/>
      <c r="N11" s="16"/>
      <c r="O11" s="16"/>
      <c r="P11" s="16"/>
      <c r="Q11" s="22"/>
      <c r="R11" s="23"/>
      <c r="S11" s="22"/>
      <c r="T11" s="16"/>
      <c r="U11" s="16"/>
      <c r="V11" s="16"/>
      <c r="W11" s="16"/>
      <c r="X11" s="22"/>
      <c r="Y11" s="23"/>
      <c r="Z11" s="22"/>
      <c r="AA11" s="16"/>
      <c r="AB11" s="16"/>
      <c r="AC11" s="16"/>
      <c r="AD11" s="16"/>
      <c r="AE11" s="22"/>
      <c r="AF11" s="23"/>
      <c r="AG11" s="22"/>
      <c r="AH11" s="16"/>
      <c r="AI11" s="16">
        <v>0.5</v>
      </c>
      <c r="AJ11" s="16"/>
      <c r="AK11" s="16"/>
      <c r="AL11" s="22"/>
      <c r="AM11" s="23"/>
      <c r="AN11" s="22"/>
      <c r="AO11" s="16"/>
      <c r="AP11" s="16"/>
      <c r="AQ11" s="16">
        <v>8</v>
      </c>
      <c r="AR11" s="16">
        <v>2</v>
      </c>
      <c r="AS11" s="22"/>
      <c r="AT11" s="23"/>
      <c r="AU11" s="22"/>
      <c r="AV11" s="16"/>
      <c r="AW11" s="16"/>
      <c r="AX11" s="16"/>
      <c r="AY11" s="16"/>
      <c r="AZ11" s="22"/>
      <c r="BA11" s="23"/>
    </row>
    <row r="12" spans="1:53" x14ac:dyDescent="0.25">
      <c r="A12" s="1" t="s">
        <v>16</v>
      </c>
      <c r="B12" s="21" t="s">
        <v>13</v>
      </c>
      <c r="C12" s="21">
        <v>0.8</v>
      </c>
      <c r="D12" s="11" t="s">
        <v>42</v>
      </c>
      <c r="E12" s="15"/>
      <c r="F12" s="16"/>
      <c r="G12" s="16"/>
      <c r="H12" s="16"/>
      <c r="I12" s="16"/>
      <c r="J12" s="22"/>
      <c r="K12" s="23"/>
      <c r="L12" s="22"/>
      <c r="M12" s="16"/>
      <c r="N12" s="16"/>
      <c r="O12" s="16"/>
      <c r="P12" s="16"/>
      <c r="Q12" s="22"/>
      <c r="R12" s="23"/>
      <c r="S12" s="22"/>
      <c r="T12" s="16"/>
      <c r="U12" s="16"/>
      <c r="V12" s="16"/>
      <c r="W12" s="16"/>
      <c r="X12" s="22"/>
      <c r="Y12" s="23"/>
      <c r="Z12" s="22"/>
      <c r="AA12" s="16"/>
      <c r="AB12" s="16"/>
      <c r="AC12" s="16"/>
      <c r="AD12" s="16"/>
      <c r="AE12" s="22"/>
      <c r="AF12" s="23"/>
      <c r="AG12" s="22"/>
      <c r="AH12" s="16"/>
      <c r="AI12" s="16"/>
      <c r="AJ12" s="16">
        <v>1</v>
      </c>
      <c r="AK12" s="16">
        <v>1.5</v>
      </c>
      <c r="AL12" s="22"/>
      <c r="AM12" s="23"/>
      <c r="AN12" s="22"/>
      <c r="AO12" s="16"/>
      <c r="AP12" s="16"/>
      <c r="AQ12" s="16"/>
      <c r="AR12" s="16">
        <v>1</v>
      </c>
      <c r="AS12" s="22"/>
      <c r="AT12" s="23"/>
      <c r="AU12" s="22"/>
      <c r="AV12" s="16">
        <v>6</v>
      </c>
      <c r="AW12" s="16"/>
      <c r="AX12" s="16">
        <v>8</v>
      </c>
      <c r="AY12" s="16">
        <v>2</v>
      </c>
      <c r="AZ12" s="22"/>
      <c r="BA12" s="23"/>
    </row>
    <row r="13" spans="1:53" x14ac:dyDescent="0.25">
      <c r="A13" s="1" t="s">
        <v>16</v>
      </c>
      <c r="B13" s="21" t="str">
        <f>IFERROR(INDEX(Team!$A$2:$E$17,MATCH('Danny Meijer'!A13,Team!$A$2:$A$17,0),2),"")</f>
        <v>XD</v>
      </c>
      <c r="C13" s="21">
        <f>IFERROR(INDEX(Team!$A$2:$E$17,MATCH('Danny Meijer'!A13,Team!$A$2:$A$17,0),5),"")</f>
        <v>0.8</v>
      </c>
      <c r="D13" s="11" t="s">
        <v>43</v>
      </c>
      <c r="E13" s="15"/>
      <c r="F13" s="16"/>
      <c r="G13" s="16"/>
      <c r="H13" s="16"/>
      <c r="I13" s="16"/>
      <c r="J13" s="22"/>
      <c r="K13" s="23"/>
      <c r="L13" s="22"/>
      <c r="M13" s="16"/>
      <c r="N13" s="16"/>
      <c r="O13" s="16"/>
      <c r="P13" s="16"/>
      <c r="Q13" s="22"/>
      <c r="R13" s="23"/>
      <c r="S13" s="22"/>
      <c r="T13" s="16"/>
      <c r="U13" s="16"/>
      <c r="V13" s="16"/>
      <c r="W13" s="16"/>
      <c r="X13" s="22"/>
      <c r="Y13" s="23"/>
      <c r="Z13" s="22"/>
      <c r="AA13" s="16"/>
      <c r="AB13" s="16"/>
      <c r="AC13" s="16"/>
      <c r="AD13" s="16">
        <v>8</v>
      </c>
      <c r="AE13" s="22"/>
      <c r="AF13" s="23"/>
      <c r="AG13" s="22"/>
      <c r="AH13" s="16"/>
      <c r="AI13" s="16">
        <v>1.5</v>
      </c>
      <c r="AJ13" s="16"/>
      <c r="AK13" s="16"/>
      <c r="AL13" s="22"/>
      <c r="AM13" s="23"/>
      <c r="AN13" s="22"/>
      <c r="AO13" s="16"/>
      <c r="AP13" s="16"/>
      <c r="AQ13" s="16"/>
      <c r="AR13" s="16"/>
      <c r="AS13" s="22"/>
      <c r="AT13" s="23"/>
      <c r="AU13" s="22"/>
      <c r="AV13" s="16"/>
      <c r="AW13" s="16">
        <v>2</v>
      </c>
      <c r="AX13" s="16"/>
      <c r="AY13" s="16"/>
      <c r="AZ13" s="22"/>
      <c r="BA13" s="23"/>
    </row>
    <row r="14" spans="1:53" x14ac:dyDescent="0.25">
      <c r="A14" s="1" t="s">
        <v>16</v>
      </c>
      <c r="B14" s="21" t="str">
        <f>IFERROR(INDEX(Team!$A$2:$E$17,MATCH('Danny Meijer'!A14,Team!$A$2:$A$17,0),2),"")</f>
        <v>XD</v>
      </c>
      <c r="C14" s="21">
        <f>IFERROR(INDEX(Team!$A$2:$E$17,MATCH('Danny Meijer'!A14,Team!$A$2:$A$17,0),5),"")</f>
        <v>0.8</v>
      </c>
      <c r="D14" s="11" t="s">
        <v>44</v>
      </c>
      <c r="E14" s="15"/>
      <c r="F14" s="16"/>
      <c r="G14" s="16"/>
      <c r="H14" s="16"/>
      <c r="I14" s="16"/>
      <c r="J14" s="22"/>
      <c r="K14" s="23"/>
      <c r="L14" s="22"/>
      <c r="M14" s="16"/>
      <c r="N14" s="16"/>
      <c r="O14" s="16"/>
      <c r="P14" s="16"/>
      <c r="Q14" s="22"/>
      <c r="R14" s="23"/>
      <c r="S14" s="22"/>
      <c r="T14" s="16"/>
      <c r="U14" s="16"/>
      <c r="V14" s="16"/>
      <c r="W14" s="16"/>
      <c r="X14" s="22"/>
      <c r="Y14" s="23"/>
      <c r="Z14" s="22"/>
      <c r="AA14" s="16"/>
      <c r="AB14" s="16"/>
      <c r="AC14" s="16"/>
      <c r="AD14" s="16">
        <v>8</v>
      </c>
      <c r="AE14" s="22"/>
      <c r="AF14" s="23"/>
      <c r="AG14" s="22"/>
      <c r="AH14" s="16"/>
      <c r="AI14" s="16"/>
      <c r="AJ14" s="16">
        <v>1</v>
      </c>
      <c r="AK14" s="16"/>
      <c r="AL14" s="22"/>
      <c r="AM14" s="23"/>
      <c r="AN14" s="22"/>
      <c r="AO14" s="16"/>
      <c r="AP14" s="16">
        <v>2</v>
      </c>
      <c r="AQ14" s="16"/>
      <c r="AR14" s="16"/>
      <c r="AS14" s="22"/>
      <c r="AT14" s="23"/>
      <c r="AU14" s="22"/>
      <c r="AV14" s="16"/>
      <c r="AW14" s="16"/>
      <c r="AX14" s="16"/>
      <c r="AY14" s="16"/>
      <c r="AZ14" s="22"/>
      <c r="BA14" s="23"/>
    </row>
    <row r="15" spans="1:53" x14ac:dyDescent="0.25">
      <c r="A15" s="1" t="s">
        <v>16</v>
      </c>
      <c r="B15" s="21" t="str">
        <f>IFERROR(INDEX(Team!$A$2:$E$17,MATCH('Danny Meijer'!A15,Team!$A$2:$A$17,0),2),"")</f>
        <v>XD</v>
      </c>
      <c r="C15" s="21">
        <f>IFERROR(INDEX(Team!$A$2:$E$17,MATCH('Danny Meijer'!A15,Team!$A$2:$A$17,0),5),"")</f>
        <v>0.8</v>
      </c>
      <c r="D15" s="11" t="s">
        <v>45</v>
      </c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22"/>
      <c r="AH15" s="16"/>
      <c r="AI15" s="16"/>
      <c r="AJ15" s="16"/>
      <c r="AK15" s="16"/>
      <c r="AL15" s="22"/>
      <c r="AM15" s="23"/>
      <c r="AN15" s="22"/>
      <c r="AO15" s="16"/>
      <c r="AP15" s="16">
        <v>1</v>
      </c>
      <c r="AQ15" s="16"/>
      <c r="AR15" s="16"/>
      <c r="AS15" s="22"/>
      <c r="AT15" s="23"/>
      <c r="AU15" s="22"/>
      <c r="AV15" s="16"/>
      <c r="AW15" s="16"/>
      <c r="AX15" s="16"/>
      <c r="AY15" s="16"/>
      <c r="AZ15" s="22"/>
      <c r="BA15" s="23"/>
    </row>
    <row r="16" spans="1:53" x14ac:dyDescent="0.25">
      <c r="A16" s="1" t="s">
        <v>16</v>
      </c>
      <c r="B16" s="21" t="str">
        <f>IFERROR(INDEX(Team!$A$2:$E$17,MATCH('Danny Meijer'!A16,Team!$A$2:$A$17,0),2),"")</f>
        <v>XD</v>
      </c>
      <c r="C16" s="21">
        <f>IFERROR(INDEX(Team!$A$2:$E$17,MATCH('Danny Meijer'!A16,Team!$A$2:$A$17,0),5),"")</f>
        <v>0.8</v>
      </c>
      <c r="D16" s="11" t="s">
        <v>46</v>
      </c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22"/>
      <c r="AH16" s="16"/>
      <c r="AI16" s="16"/>
      <c r="AJ16" s="16"/>
      <c r="AK16" s="16"/>
      <c r="AL16" s="22"/>
      <c r="AM16" s="23"/>
      <c r="AN16" s="22"/>
      <c r="AO16" s="16"/>
      <c r="AP16" s="16"/>
      <c r="AQ16" s="16"/>
      <c r="AR16" s="16"/>
      <c r="AS16" s="22"/>
      <c r="AT16" s="23"/>
      <c r="AU16" s="22"/>
      <c r="AV16" s="16">
        <v>1</v>
      </c>
      <c r="AW16" s="16"/>
      <c r="AX16" s="16"/>
      <c r="AY16" s="16"/>
      <c r="AZ16" s="22"/>
      <c r="BA16" s="23"/>
    </row>
    <row r="17" spans="1:53" x14ac:dyDescent="0.25">
      <c r="A17" s="1" t="s">
        <v>16</v>
      </c>
      <c r="B17" s="21" t="str">
        <f>IFERROR(INDEX(Team!$A$2:$E$17,MATCH('Danny Meijer'!A17,Team!$A$2:$A$17,0),2),"")</f>
        <v>XD</v>
      </c>
      <c r="C17" s="21">
        <f>IFERROR(INDEX(Team!$A$2:$E$17,MATCH('Danny Meijer'!A17,Team!$A$2:$A$17,0),5),"")</f>
        <v>0.8</v>
      </c>
      <c r="D17" s="11" t="s">
        <v>47</v>
      </c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22"/>
      <c r="AH17" s="16"/>
      <c r="AI17" s="16"/>
      <c r="AJ17" s="16"/>
      <c r="AK17" s="16"/>
      <c r="AL17" s="22"/>
      <c r="AM17" s="23"/>
      <c r="AN17" s="22"/>
      <c r="AO17" s="16"/>
      <c r="AP17" s="16"/>
      <c r="AQ17" s="16"/>
      <c r="AR17" s="16"/>
      <c r="AS17" s="22"/>
      <c r="AT17" s="23"/>
      <c r="AU17" s="22"/>
      <c r="AV17" s="16"/>
      <c r="AW17" s="16"/>
      <c r="AX17" s="16"/>
      <c r="AY17" s="16">
        <v>2</v>
      </c>
      <c r="AZ17" s="22"/>
      <c r="BA17" s="23"/>
    </row>
    <row r="18" spans="1:53" x14ac:dyDescent="0.25">
      <c r="A18" s="1"/>
      <c r="B18" s="21" t="str">
        <f>IFERROR(INDEX(Team!$A$2:$E$17,MATCH('Danny Meijer'!A18,Team!$A$2:$A$17,0),2),"")</f>
        <v/>
      </c>
      <c r="C18" s="21" t="str">
        <f>IFERROR(INDEX(Team!$A$2:$E$17,MATCH('Danny Meijer'!A18,Team!$A$2:$A$17,0),5),"")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22"/>
      <c r="AH18" s="16"/>
      <c r="AI18" s="16"/>
      <c r="AJ18" s="16"/>
      <c r="AK18" s="16"/>
      <c r="AL18" s="22"/>
      <c r="AM18" s="23"/>
      <c r="AN18" s="22"/>
      <c r="AO18" s="16"/>
      <c r="AP18" s="16"/>
      <c r="AQ18" s="16"/>
      <c r="AR18" s="16"/>
      <c r="AS18" s="22"/>
      <c r="AT18" s="23"/>
      <c r="AU18" s="22"/>
      <c r="AV18" s="16"/>
      <c r="AW18" s="16"/>
      <c r="AX18" s="16"/>
      <c r="AY18" s="16"/>
      <c r="AZ18" s="22"/>
      <c r="BA18" s="23"/>
    </row>
    <row r="19" spans="1:53" x14ac:dyDescent="0.25">
      <c r="A19" s="1"/>
      <c r="B19" s="21" t="str">
        <f>IFERROR(INDEX(Team!$A$2:$E$17,MATCH('Danny Meijer'!A19,Team!$A$2:$A$17,0),2),"")</f>
        <v/>
      </c>
      <c r="C19" s="21" t="str">
        <f>IFERROR(INDEX(Team!$A$2:$E$17,MATCH('Danny Meijer'!A19,Team!$A$2:$A$17,0),5),"")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22"/>
      <c r="AH19" s="16"/>
      <c r="AI19" s="16"/>
      <c r="AJ19" s="16"/>
      <c r="AK19" s="16"/>
      <c r="AL19" s="22"/>
      <c r="AM19" s="23"/>
      <c r="AN19" s="22"/>
      <c r="AO19" s="16"/>
      <c r="AP19" s="16"/>
      <c r="AQ19" s="16"/>
      <c r="AR19" s="16"/>
      <c r="AS19" s="22"/>
      <c r="AT19" s="23"/>
      <c r="AU19" s="22"/>
      <c r="AV19" s="16"/>
      <c r="AW19" s="16"/>
      <c r="AX19" s="16"/>
      <c r="AY19" s="16"/>
      <c r="AZ19" s="22"/>
      <c r="BA19" s="23"/>
    </row>
    <row r="20" spans="1:53" x14ac:dyDescent="0.25">
      <c r="A20" s="1"/>
      <c r="B20" s="21" t="str">
        <f>IFERROR(INDEX(Team!$A$2:$E$17,MATCH('Danny Meijer'!A20,Team!$A$2:$A$17,0),2),"")</f>
        <v/>
      </c>
      <c r="C20" s="21" t="str">
        <f>IFERROR(INDEX(Team!$A$2:$E$17,MATCH('Danny Meijer'!A20,Team!$A$2:$A$17,0),5),"")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22"/>
      <c r="AH20" s="16"/>
      <c r="AI20" s="16"/>
      <c r="AJ20" s="16"/>
      <c r="AK20" s="16"/>
      <c r="AL20" s="22"/>
      <c r="AM20" s="23"/>
      <c r="AN20" s="22"/>
      <c r="AO20" s="16"/>
      <c r="AP20" s="16"/>
      <c r="AQ20" s="16"/>
      <c r="AR20" s="16"/>
      <c r="AS20" s="22"/>
      <c r="AT20" s="23"/>
      <c r="AU20" s="22"/>
      <c r="AV20" s="16"/>
      <c r="AW20" s="16"/>
      <c r="AX20" s="16"/>
      <c r="AY20" s="16"/>
      <c r="AZ20" s="22"/>
      <c r="BA20" s="23"/>
    </row>
    <row r="21" spans="1:53" x14ac:dyDescent="0.25">
      <c r="A21" s="1"/>
      <c r="B21" s="21" t="str">
        <f>IFERROR(INDEX(Team!$A$2:$E$17,MATCH('Danny Meijer'!A21,Team!$A$2:$A$17,0),2),"")</f>
        <v/>
      </c>
      <c r="C21" s="21" t="str">
        <f>IFERROR(INDEX(Team!$A$2:$E$17,MATCH('Danny Meijer'!A21,Team!$A$2:$A$17,0),5),"")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22"/>
      <c r="AH21" s="16"/>
      <c r="AI21" s="16"/>
      <c r="AJ21" s="16"/>
      <c r="AK21" s="16"/>
      <c r="AL21" s="22"/>
      <c r="AM21" s="23"/>
      <c r="AN21" s="22"/>
      <c r="AO21" s="16"/>
      <c r="AP21" s="16"/>
      <c r="AQ21" s="16"/>
      <c r="AR21" s="16"/>
      <c r="AS21" s="22"/>
      <c r="AT21" s="23"/>
      <c r="AU21" s="22"/>
      <c r="AV21" s="16"/>
      <c r="AW21" s="16"/>
      <c r="AX21" s="16"/>
      <c r="AY21" s="16"/>
      <c r="AZ21" s="22"/>
      <c r="BA21" s="23"/>
    </row>
    <row r="22" spans="1:53" x14ac:dyDescent="0.25">
      <c r="A22" s="1"/>
      <c r="B22" s="21" t="str">
        <f>IFERROR(INDEX(Team!$A$2:$E$17,MATCH('Danny Meijer'!A22,Team!$A$2:$A$17,0),2),"")</f>
        <v/>
      </c>
      <c r="C22" s="21" t="str">
        <f>IFERROR(INDEX(Team!$A$2:$E$17,MATCH('Danny Meijer'!A22,Team!$A$2:$A$17,0),5),"")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22"/>
      <c r="AH22" s="16"/>
      <c r="AI22" s="16"/>
      <c r="AJ22" s="16"/>
      <c r="AK22" s="16"/>
      <c r="AL22" s="22"/>
      <c r="AM22" s="23"/>
      <c r="AN22" s="22"/>
      <c r="AO22" s="16"/>
      <c r="AP22" s="16"/>
      <c r="AQ22" s="16"/>
      <c r="AR22" s="16"/>
      <c r="AS22" s="22"/>
      <c r="AT22" s="23"/>
      <c r="AU22" s="22"/>
      <c r="AV22" s="16"/>
      <c r="AW22" s="16"/>
      <c r="AX22" s="16"/>
      <c r="AY22" s="16"/>
      <c r="AZ22" s="22"/>
      <c r="BA22" s="23"/>
    </row>
    <row r="23" spans="1:53" x14ac:dyDescent="0.25">
      <c r="A23" s="1"/>
      <c r="B23" s="21" t="str">
        <f>IFERROR(INDEX(Team!$A$2:$E$17,MATCH('Danny Meijer'!A23,Team!$A$2:$A$17,0),2),"")</f>
        <v/>
      </c>
      <c r="C23" s="21" t="str">
        <f>IFERROR(INDEX(Team!$A$2:$E$17,MATCH('Danny Meijer'!A23,Team!$A$2:$A$17,0),5),"")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22"/>
      <c r="AH23" s="16"/>
      <c r="AI23" s="16"/>
      <c r="AJ23" s="16"/>
      <c r="AK23" s="16"/>
      <c r="AL23" s="22"/>
      <c r="AM23" s="23"/>
      <c r="AN23" s="22"/>
      <c r="AO23" s="16"/>
      <c r="AP23" s="16"/>
      <c r="AQ23" s="16"/>
      <c r="AR23" s="16"/>
      <c r="AS23" s="22"/>
      <c r="AT23" s="23"/>
      <c r="AU23" s="22"/>
      <c r="AV23" s="16"/>
      <c r="AW23" s="16"/>
      <c r="AX23" s="16"/>
      <c r="AY23" s="16"/>
      <c r="AZ23" s="22"/>
      <c r="BA23" s="23"/>
    </row>
    <row r="24" spans="1:53" x14ac:dyDescent="0.25">
      <c r="A24" s="1"/>
      <c r="B24" s="21" t="str">
        <f>IFERROR(INDEX(Team!$A$2:$E$17,MATCH('Danny Meijer'!A24,Team!$A$2:$A$17,0),2),"")</f>
        <v/>
      </c>
      <c r="C24" s="21" t="str">
        <f>IFERROR(INDEX(Team!$A$2:$E$17,MATCH('Danny Meijer'!A24,Team!$A$2:$A$17,0),5),"")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22"/>
      <c r="AH24" s="16"/>
      <c r="AI24" s="16"/>
      <c r="AJ24" s="16"/>
      <c r="AK24" s="16"/>
      <c r="AL24" s="22"/>
      <c r="AM24" s="23"/>
      <c r="AN24" s="22"/>
      <c r="AO24" s="16"/>
      <c r="AP24" s="16"/>
      <c r="AQ24" s="16"/>
      <c r="AR24" s="16"/>
      <c r="AS24" s="22"/>
      <c r="AT24" s="23"/>
      <c r="AU24" s="22"/>
      <c r="AV24" s="16"/>
      <c r="AW24" s="16"/>
      <c r="AX24" s="16"/>
      <c r="AY24" s="16"/>
      <c r="AZ24" s="22"/>
      <c r="BA24" s="23"/>
    </row>
    <row r="25" spans="1:53" x14ac:dyDescent="0.25">
      <c r="A25" s="1"/>
      <c r="B25" s="21" t="str">
        <f>IFERROR(INDEX(Team!$A$2:$E$17,MATCH('Danny Meijer'!A25,Team!$A$2:$A$17,0),2),"")</f>
        <v/>
      </c>
      <c r="C25" s="21" t="str">
        <f>IFERROR(INDEX(Team!$A$2:$E$17,MATCH('Danny Meijer'!A25,Team!$A$2:$A$17,0),5),"")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22"/>
      <c r="AH25" s="16"/>
      <c r="AI25" s="16"/>
      <c r="AJ25" s="16"/>
      <c r="AK25" s="16"/>
      <c r="AL25" s="22"/>
      <c r="AM25" s="23"/>
      <c r="AN25" s="22"/>
      <c r="AO25" s="16"/>
      <c r="AP25" s="16"/>
      <c r="AQ25" s="16"/>
      <c r="AR25" s="16"/>
      <c r="AS25" s="22"/>
      <c r="AT25" s="23"/>
      <c r="AU25" s="22"/>
      <c r="AV25" s="16"/>
      <c r="AW25" s="16"/>
      <c r="AX25" s="16"/>
      <c r="AY25" s="16"/>
      <c r="AZ25" s="22"/>
      <c r="BA25" s="23"/>
    </row>
    <row r="26" spans="1:53" x14ac:dyDescent="0.25">
      <c r="A26" s="1"/>
      <c r="B26" s="21" t="str">
        <f>IFERROR(INDEX(Team!$A$2:$E$17,MATCH('Danny Meijer'!A26,Team!$A$2:$A$17,0),2),"")</f>
        <v/>
      </c>
      <c r="C26" s="21" t="str">
        <f>IFERROR(INDEX(Team!$A$2:$E$17,MATCH('Danny Meijer'!A26,Team!$A$2:$A$17,0),5),"")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22"/>
      <c r="AH26" s="16"/>
      <c r="AI26" s="16"/>
      <c r="AJ26" s="16"/>
      <c r="AK26" s="16"/>
      <c r="AL26" s="22"/>
      <c r="AM26" s="23"/>
      <c r="AN26" s="22"/>
      <c r="AO26" s="16"/>
      <c r="AP26" s="16"/>
      <c r="AQ26" s="16"/>
      <c r="AR26" s="16"/>
      <c r="AS26" s="22"/>
      <c r="AT26" s="23"/>
      <c r="AU26" s="22"/>
      <c r="AV26" s="16"/>
      <c r="AW26" s="16"/>
      <c r="AX26" s="16"/>
      <c r="AY26" s="16"/>
      <c r="AZ26" s="22"/>
      <c r="BA26" s="23"/>
    </row>
    <row r="27" spans="1:53" x14ac:dyDescent="0.25">
      <c r="A27" s="1"/>
      <c r="B27" s="21" t="str">
        <f>IFERROR(INDEX(Team!$A$2:$E$17,MATCH('Danny Meijer'!A27,Team!$A$2:$A$17,0),2),"")</f>
        <v/>
      </c>
      <c r="C27" s="21" t="str">
        <f>IFERROR(INDEX(Team!$A$2:$E$17,MATCH('Danny Meijer'!A27,Team!$A$2:$A$17,0),5),"")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22"/>
      <c r="AH27" s="16"/>
      <c r="AI27" s="16"/>
      <c r="AJ27" s="16"/>
      <c r="AK27" s="16"/>
      <c r="AL27" s="22"/>
      <c r="AM27" s="23"/>
      <c r="AN27" s="22"/>
      <c r="AO27" s="16"/>
      <c r="AP27" s="16"/>
      <c r="AQ27" s="16"/>
      <c r="AR27" s="16"/>
      <c r="AS27" s="22"/>
      <c r="AT27" s="23"/>
      <c r="AU27" s="22"/>
      <c r="AV27" s="16"/>
      <c r="AW27" s="16"/>
      <c r="AX27" s="16"/>
      <c r="AY27" s="16"/>
      <c r="AZ27" s="22"/>
      <c r="BA27" s="23"/>
    </row>
    <row r="28" spans="1:53" x14ac:dyDescent="0.25">
      <c r="A28" s="1"/>
      <c r="B28" s="21" t="str">
        <f>IFERROR(INDEX(Team!$A$2:$E$17,MATCH('Danny Meijer'!A28,Team!$A$2:$A$17,0),2),"")</f>
        <v/>
      </c>
      <c r="C28" s="21" t="str">
        <f>IFERROR(INDEX(Team!$A$2:$E$17,MATCH('Danny Meijer'!A28,Team!$A$2:$A$17,0),5),"")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22"/>
      <c r="AH28" s="16"/>
      <c r="AI28" s="16"/>
      <c r="AJ28" s="16"/>
      <c r="AK28" s="16"/>
      <c r="AL28" s="22"/>
      <c r="AM28" s="23"/>
      <c r="AN28" s="22"/>
      <c r="AO28" s="16"/>
      <c r="AP28" s="16"/>
      <c r="AQ28" s="16"/>
      <c r="AR28" s="16"/>
      <c r="AS28" s="22"/>
      <c r="AT28" s="23"/>
      <c r="AU28" s="22"/>
      <c r="AV28" s="16"/>
      <c r="AW28" s="16"/>
      <c r="AX28" s="16"/>
      <c r="AY28" s="16"/>
      <c r="AZ28" s="22"/>
      <c r="BA28" s="23"/>
    </row>
    <row r="29" spans="1:53" x14ac:dyDescent="0.25">
      <c r="A29" s="1"/>
      <c r="B29" s="21" t="str">
        <f>IFERROR(INDEX(Team!$A$2:$E$17,MATCH('Danny Meijer'!A29,Team!$A$2:$A$17,0),2),"")</f>
        <v/>
      </c>
      <c r="C29" s="21" t="str">
        <f>IFERROR(INDEX(Team!$A$2:$E$17,MATCH('Danny Meijer'!A29,Team!$A$2:$A$17,0),5),"")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22"/>
      <c r="AH29" s="16"/>
      <c r="AI29" s="16"/>
      <c r="AJ29" s="16"/>
      <c r="AK29" s="16"/>
      <c r="AL29" s="22"/>
      <c r="AM29" s="23"/>
      <c r="AN29" s="22"/>
      <c r="AO29" s="16"/>
      <c r="AP29" s="16"/>
      <c r="AQ29" s="16"/>
      <c r="AR29" s="16"/>
      <c r="AS29" s="22"/>
      <c r="AT29" s="23"/>
      <c r="AU29" s="22"/>
      <c r="AV29" s="16"/>
      <c r="AW29" s="16"/>
      <c r="AX29" s="16"/>
      <c r="AY29" s="16"/>
      <c r="AZ29" s="22"/>
      <c r="BA29" s="23"/>
    </row>
    <row r="30" spans="1:53" x14ac:dyDescent="0.25">
      <c r="A30" s="1"/>
      <c r="B30" s="21" t="str">
        <f>IFERROR(INDEX(Team!$A$2:$E$17,MATCH('Danny Meijer'!A30,Team!$A$2:$A$17,0),2),"")</f>
        <v/>
      </c>
      <c r="C30" s="21" t="str">
        <f>IFERROR(INDEX(Team!$A$2:$E$17,MATCH('Danny Meijer'!A30,Team!$A$2:$A$17,0),5),"")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22"/>
      <c r="AH30" s="16"/>
      <c r="AI30" s="16"/>
      <c r="AJ30" s="16"/>
      <c r="AK30" s="16"/>
      <c r="AL30" s="22"/>
      <c r="AM30" s="23"/>
      <c r="AN30" s="22"/>
      <c r="AO30" s="16"/>
      <c r="AP30" s="16"/>
      <c r="AQ30" s="16"/>
      <c r="AR30" s="16"/>
      <c r="AS30" s="22"/>
      <c r="AT30" s="23"/>
      <c r="AU30" s="22"/>
      <c r="AV30" s="16"/>
      <c r="AW30" s="16"/>
      <c r="AX30" s="16"/>
      <c r="AY30" s="16"/>
      <c r="AZ30" s="22"/>
      <c r="BA30" s="23"/>
    </row>
    <row r="31" spans="1:53" x14ac:dyDescent="0.25">
      <c r="A31" s="1"/>
      <c r="B31" s="21" t="str">
        <f>IFERROR(INDEX(Team!$A$2:$E$17,MATCH('Danny Meijer'!A31,Team!$A$2:$A$17,0),2),"")</f>
        <v/>
      </c>
      <c r="C31" s="21" t="str">
        <f>IFERROR(INDEX(Team!$A$2:$E$17,MATCH('Danny Meijer'!A31,Team!$A$2:$A$17,0),5),"")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22"/>
      <c r="AH31" s="16"/>
      <c r="AI31" s="16"/>
      <c r="AJ31" s="16"/>
      <c r="AK31" s="16"/>
      <c r="AL31" s="22"/>
      <c r="AM31" s="23"/>
      <c r="AN31" s="22"/>
      <c r="AO31" s="16"/>
      <c r="AP31" s="16"/>
      <c r="AQ31" s="16"/>
      <c r="AR31" s="16"/>
      <c r="AS31" s="22"/>
      <c r="AT31" s="23"/>
      <c r="AU31" s="22"/>
      <c r="AV31" s="16"/>
      <c r="AW31" s="16"/>
      <c r="AX31" s="16"/>
      <c r="AY31" s="16"/>
      <c r="AZ31" s="22"/>
      <c r="BA31" s="23"/>
    </row>
    <row r="32" spans="1:53" x14ac:dyDescent="0.25">
      <c r="A32" s="1"/>
      <c r="B32" s="21" t="str">
        <f>IFERROR(INDEX(Team!$A$2:$E$17,MATCH('Danny Meijer'!A32,Team!$A$2:$A$17,0),2),"")</f>
        <v/>
      </c>
      <c r="C32" s="21" t="str">
        <f>IFERROR(INDEX(Team!$A$2:$E$17,MATCH('Danny Meijer'!A32,Team!$A$2:$A$17,0),5),"")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22"/>
      <c r="AH32" s="16"/>
      <c r="AI32" s="16"/>
      <c r="AJ32" s="16"/>
      <c r="AK32" s="16"/>
      <c r="AL32" s="22"/>
      <c r="AM32" s="23"/>
      <c r="AN32" s="22"/>
      <c r="AO32" s="16"/>
      <c r="AP32" s="16"/>
      <c r="AQ32" s="16"/>
      <c r="AR32" s="16"/>
      <c r="AS32" s="22"/>
      <c r="AT32" s="23"/>
      <c r="AU32" s="22"/>
      <c r="AV32" s="16"/>
      <c r="AW32" s="16"/>
      <c r="AX32" s="16"/>
      <c r="AY32" s="16"/>
      <c r="AZ32" s="22"/>
      <c r="BA32" s="23"/>
    </row>
    <row r="33" spans="1:53" x14ac:dyDescent="0.25">
      <c r="A33" s="1"/>
      <c r="B33" s="21" t="str">
        <f>IFERROR(INDEX(Team!$A$2:$E$17,MATCH('Danny Meijer'!A33,Team!$A$2:$A$17,0),2),"")</f>
        <v/>
      </c>
      <c r="C33" s="21" t="str">
        <f>IFERROR(INDEX(Team!$A$2:$E$17,MATCH('Danny Meijer'!A33,Team!$A$2:$A$17,0),5),"")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22"/>
      <c r="AH33" s="16"/>
      <c r="AI33" s="16"/>
      <c r="AJ33" s="16"/>
      <c r="AK33" s="16"/>
      <c r="AL33" s="22"/>
      <c r="AM33" s="23"/>
      <c r="AN33" s="22"/>
      <c r="AO33" s="16"/>
      <c r="AP33" s="16"/>
      <c r="AQ33" s="16"/>
      <c r="AR33" s="16"/>
      <c r="AS33" s="22"/>
      <c r="AT33" s="23"/>
      <c r="AU33" s="22"/>
      <c r="AV33" s="16"/>
      <c r="AW33" s="16"/>
      <c r="AX33" s="16"/>
      <c r="AY33" s="16"/>
      <c r="AZ33" s="22"/>
      <c r="BA33" s="23"/>
    </row>
    <row r="34" spans="1:53" x14ac:dyDescent="0.25">
      <c r="A34" s="1"/>
      <c r="B34" s="21" t="str">
        <f>IFERROR(INDEX(Team!$A$2:$E$17,MATCH('Danny Meijer'!A34,Team!$A$2:$A$17,0),2),"")</f>
        <v/>
      </c>
      <c r="C34" s="21" t="str">
        <f>IFERROR(INDEX(Team!$A$2:$E$17,MATCH('Danny Meijer'!A34,Team!$A$2:$A$17,0),5),"")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22"/>
      <c r="AH34" s="16"/>
      <c r="AI34" s="16"/>
      <c r="AJ34" s="16"/>
      <c r="AK34" s="16"/>
      <c r="AL34" s="22"/>
      <c r="AM34" s="23"/>
      <c r="AN34" s="22"/>
      <c r="AO34" s="16"/>
      <c r="AP34" s="16"/>
      <c r="AQ34" s="16"/>
      <c r="AR34" s="16"/>
      <c r="AS34" s="22"/>
      <c r="AT34" s="23"/>
      <c r="AU34" s="22"/>
      <c r="AV34" s="16"/>
      <c r="AW34" s="16"/>
      <c r="AX34" s="16"/>
      <c r="AY34" s="16"/>
      <c r="AZ34" s="22"/>
      <c r="BA34" s="23"/>
    </row>
    <row r="35" spans="1:53" x14ac:dyDescent="0.25">
      <c r="A35" s="1"/>
      <c r="B35" s="21" t="str">
        <f>IFERROR(INDEX(Team!$A$2:$E$17,MATCH('Danny Meijer'!A35,Team!$A$2:$A$17,0),2),"")</f>
        <v/>
      </c>
      <c r="C35" s="21" t="str">
        <f>IFERROR(INDEX(Team!$A$2:$E$17,MATCH('Danny Meijer'!A35,Team!$A$2:$A$17,0),5),"")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22"/>
      <c r="AH35" s="16"/>
      <c r="AI35" s="16"/>
      <c r="AJ35" s="16"/>
      <c r="AK35" s="16"/>
      <c r="AL35" s="22"/>
      <c r="AM35" s="23"/>
      <c r="AN35" s="22"/>
      <c r="AO35" s="16"/>
      <c r="AP35" s="16"/>
      <c r="AQ35" s="16"/>
      <c r="AR35" s="16"/>
      <c r="AS35" s="22"/>
      <c r="AT35" s="23"/>
      <c r="AU35" s="22"/>
      <c r="AV35" s="16"/>
      <c r="AW35" s="16"/>
      <c r="AX35" s="16"/>
      <c r="AY35" s="16"/>
      <c r="AZ35" s="22"/>
      <c r="BA35" s="23"/>
    </row>
    <row r="36" spans="1:53" x14ac:dyDescent="0.25">
      <c r="A36" s="1"/>
      <c r="B36" s="21" t="str">
        <f>IFERROR(INDEX(Team!$A$2:$E$17,MATCH('Danny Meijer'!A36,Team!$A$2:$A$17,0),2),"")</f>
        <v/>
      </c>
      <c r="C36" s="21" t="str">
        <f>IFERROR(INDEX(Team!$A$2:$E$17,MATCH('Danny Meijer'!A36,Team!$A$2:$A$17,0),5),"")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22"/>
      <c r="AH36" s="16"/>
      <c r="AI36" s="16"/>
      <c r="AJ36" s="16"/>
      <c r="AK36" s="16"/>
      <c r="AL36" s="22"/>
      <c r="AM36" s="23"/>
      <c r="AN36" s="22"/>
      <c r="AO36" s="16"/>
      <c r="AP36" s="16"/>
      <c r="AQ36" s="16"/>
      <c r="AR36" s="16"/>
      <c r="AS36" s="22"/>
      <c r="AT36" s="23"/>
      <c r="AU36" s="22"/>
      <c r="AV36" s="16"/>
      <c r="AW36" s="16"/>
      <c r="AX36" s="16"/>
      <c r="AY36" s="16"/>
      <c r="AZ36" s="22"/>
      <c r="BA36" s="23"/>
    </row>
    <row r="37" spans="1:53" x14ac:dyDescent="0.25">
      <c r="A37" s="1"/>
      <c r="B37" s="21" t="str">
        <f>IFERROR(INDEX(Team!$A$2:$E$17,MATCH('Danny Meijer'!A37,Team!$A$2:$A$17,0),2),"")</f>
        <v/>
      </c>
      <c r="C37" s="21" t="str">
        <f>IFERROR(INDEX(Team!$A$2:$E$17,MATCH('Danny Meijer'!A37,Team!$A$2:$A$17,0),5),"")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22"/>
      <c r="AH37" s="16"/>
      <c r="AI37" s="16"/>
      <c r="AJ37" s="16"/>
      <c r="AK37" s="16"/>
      <c r="AL37" s="22"/>
      <c r="AM37" s="23"/>
      <c r="AN37" s="22"/>
      <c r="AO37" s="16"/>
      <c r="AP37" s="16"/>
      <c r="AQ37" s="16"/>
      <c r="AR37" s="16"/>
      <c r="AS37" s="22"/>
      <c r="AT37" s="23"/>
      <c r="AU37" s="22"/>
      <c r="AV37" s="16"/>
      <c r="AW37" s="16"/>
      <c r="AX37" s="16"/>
      <c r="AY37" s="16"/>
      <c r="AZ37" s="22"/>
      <c r="BA37" s="23"/>
    </row>
    <row r="38" spans="1:53" x14ac:dyDescent="0.25">
      <c r="A38" s="1"/>
      <c r="B38" s="21" t="str">
        <f>IFERROR(INDEX(Team!$A$2:$E$17,MATCH('Danny Meijer'!A38,Team!$A$2:$A$17,0),2),"")</f>
        <v/>
      </c>
      <c r="C38" s="21" t="str">
        <f>IFERROR(INDEX(Team!$A$2:$E$17,MATCH('Danny Meijer'!A38,Team!$A$2:$A$17,0),5),"")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22"/>
      <c r="AH38" s="16"/>
      <c r="AI38" s="16"/>
      <c r="AJ38" s="16"/>
      <c r="AK38" s="16"/>
      <c r="AL38" s="22"/>
      <c r="AM38" s="23"/>
      <c r="AN38" s="22"/>
      <c r="AO38" s="16"/>
      <c r="AP38" s="16"/>
      <c r="AQ38" s="16"/>
      <c r="AR38" s="16"/>
      <c r="AS38" s="22"/>
      <c r="AT38" s="23"/>
      <c r="AU38" s="22"/>
      <c r="AV38" s="16"/>
      <c r="AW38" s="16"/>
      <c r="AX38" s="16"/>
      <c r="AY38" s="16"/>
      <c r="AZ38" s="22"/>
      <c r="BA38" s="23"/>
    </row>
    <row r="39" spans="1:53" x14ac:dyDescent="0.25">
      <c r="A39" s="1"/>
      <c r="B39" s="21" t="str">
        <f>IFERROR(INDEX(Team!$A$2:$E$17,MATCH('Danny Meijer'!A39,Team!$A$2:$A$17,0),2),"")</f>
        <v/>
      </c>
      <c r="C39" s="21" t="str">
        <f>IFERROR(INDEX(Team!$A$2:$E$17,MATCH('Danny Meijer'!A39,Team!$A$2:$A$17,0),5),"")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22"/>
      <c r="AH39" s="16"/>
      <c r="AI39" s="16"/>
      <c r="AJ39" s="16"/>
      <c r="AK39" s="16"/>
      <c r="AL39" s="22"/>
      <c r="AM39" s="23"/>
      <c r="AN39" s="22"/>
      <c r="AO39" s="16"/>
      <c r="AP39" s="16"/>
      <c r="AQ39" s="16"/>
      <c r="AR39" s="16"/>
      <c r="AS39" s="22"/>
      <c r="AT39" s="23"/>
      <c r="AU39" s="22"/>
      <c r="AV39" s="16"/>
      <c r="AW39" s="16"/>
      <c r="AX39" s="16"/>
      <c r="AY39" s="16"/>
      <c r="AZ39" s="22"/>
      <c r="BA39" s="23"/>
    </row>
    <row r="40" spans="1:53" x14ac:dyDescent="0.25">
      <c r="A40" s="1"/>
      <c r="B40" s="21" t="str">
        <f>IFERROR(INDEX(Team!$A$2:$E$17,MATCH('Danny Meijer'!A40,Team!$A$2:$A$17,0),2),"")</f>
        <v/>
      </c>
      <c r="C40" s="21" t="str">
        <f>IFERROR(INDEX(Team!$A$2:$E$17,MATCH('Danny Meijer'!A40,Team!$A$2:$A$17,0),5),"")</f>
        <v/>
      </c>
      <c r="D40" s="11"/>
      <c r="E40" s="15"/>
      <c r="F40" s="16"/>
      <c r="G40" s="16"/>
      <c r="H40" s="16"/>
      <c r="I40" s="16"/>
      <c r="J40" s="22"/>
      <c r="K40" s="23"/>
      <c r="L40" s="15"/>
      <c r="M40" s="16"/>
      <c r="N40" s="16"/>
      <c r="O40" s="16"/>
      <c r="P40" s="16"/>
      <c r="Q40" s="22"/>
      <c r="R40" s="23"/>
      <c r="S40" s="15"/>
      <c r="T40" s="16"/>
      <c r="U40" s="16"/>
      <c r="V40" s="16"/>
      <c r="W40" s="16"/>
      <c r="X40" s="22"/>
      <c r="Y40" s="23"/>
      <c r="Z40" s="15"/>
      <c r="AA40" s="16"/>
      <c r="AB40" s="16"/>
      <c r="AC40" s="16"/>
      <c r="AD40" s="16"/>
      <c r="AE40" s="22"/>
      <c r="AF40" s="23"/>
      <c r="AG40" s="22"/>
      <c r="AH40" s="16"/>
      <c r="AI40" s="16"/>
      <c r="AJ40" s="16"/>
      <c r="AK40" s="16"/>
      <c r="AL40" s="22"/>
      <c r="AM40" s="23"/>
      <c r="AN40" s="22"/>
      <c r="AO40" s="16"/>
      <c r="AP40" s="16"/>
      <c r="AQ40" s="16"/>
      <c r="AR40" s="16"/>
      <c r="AS40" s="22"/>
      <c r="AT40" s="23"/>
      <c r="AU40" s="22"/>
      <c r="AV40" s="16"/>
      <c r="AW40" s="16"/>
      <c r="AX40" s="16"/>
      <c r="AY40" s="16"/>
      <c r="AZ40" s="22"/>
      <c r="BA40" s="23"/>
    </row>
    <row r="41" spans="1:53" x14ac:dyDescent="0.25">
      <c r="A41" s="1"/>
      <c r="B41" s="21" t="str">
        <f>IFERROR(INDEX(Team!$A$2:$E$17,MATCH('Danny Meijer'!A41,Team!$A$2:$A$17,0),2),"")</f>
        <v/>
      </c>
      <c r="C41" s="21" t="str">
        <f>IFERROR(INDEX(Team!$A$2:$E$17,MATCH('Danny Meijer'!A41,Team!$A$2:$A$17,0),5),"")</f>
        <v/>
      </c>
      <c r="D41" s="11"/>
      <c r="E41" s="15"/>
      <c r="F41" s="16"/>
      <c r="G41" s="16"/>
      <c r="H41" s="16"/>
      <c r="I41" s="16"/>
      <c r="J41" s="22"/>
      <c r="K41" s="23"/>
      <c r="L41" s="15"/>
      <c r="M41" s="16"/>
      <c r="N41" s="16"/>
      <c r="O41" s="16"/>
      <c r="P41" s="16"/>
      <c r="Q41" s="22"/>
      <c r="R41" s="23"/>
      <c r="S41" s="15"/>
      <c r="T41" s="16"/>
      <c r="U41" s="16"/>
      <c r="V41" s="16"/>
      <c r="W41" s="16"/>
      <c r="X41" s="22"/>
      <c r="Y41" s="23"/>
      <c r="Z41" s="15"/>
      <c r="AA41" s="16"/>
      <c r="AB41" s="16"/>
      <c r="AC41" s="16"/>
      <c r="AD41" s="16"/>
      <c r="AE41" s="22"/>
      <c r="AF41" s="23"/>
      <c r="AG41" s="22"/>
      <c r="AH41" s="16"/>
      <c r="AI41" s="16"/>
      <c r="AJ41" s="16"/>
      <c r="AK41" s="16"/>
      <c r="AL41" s="22"/>
      <c r="AM41" s="23"/>
      <c r="AN41" s="22"/>
      <c r="AO41" s="16"/>
      <c r="AP41" s="16"/>
      <c r="AQ41" s="16"/>
      <c r="AR41" s="16"/>
      <c r="AS41" s="22"/>
      <c r="AT41" s="23"/>
      <c r="AU41" s="22"/>
      <c r="AV41" s="16"/>
      <c r="AW41" s="16"/>
      <c r="AX41" s="16"/>
      <c r="AY41" s="16"/>
      <c r="AZ41" s="22"/>
      <c r="BA41" s="23"/>
    </row>
    <row r="42" spans="1:53" x14ac:dyDescent="0.25">
      <c r="A42" s="1"/>
      <c r="B42" s="21" t="str">
        <f>IFERROR(INDEX(Team!$A$2:$E$17,MATCH('Danny Meijer'!A42,Team!$A$2:$A$17,0),2),"")</f>
        <v/>
      </c>
      <c r="C42" s="21" t="str">
        <f>IFERROR(INDEX(Team!$A$2:$E$17,MATCH('Danny Meijer'!A42,Team!$A$2:$A$17,0),5),"")</f>
        <v/>
      </c>
      <c r="D42" s="11"/>
      <c r="E42" s="15"/>
      <c r="F42" s="16"/>
      <c r="G42" s="16"/>
      <c r="H42" s="16"/>
      <c r="I42" s="16"/>
      <c r="J42" s="22"/>
      <c r="K42" s="23"/>
      <c r="L42" s="15"/>
      <c r="M42" s="16"/>
      <c r="N42" s="16"/>
      <c r="O42" s="16"/>
      <c r="P42" s="16"/>
      <c r="Q42" s="22"/>
      <c r="R42" s="23"/>
      <c r="S42" s="15"/>
      <c r="T42" s="16"/>
      <c r="U42" s="16"/>
      <c r="V42" s="16"/>
      <c r="W42" s="16"/>
      <c r="X42" s="22"/>
      <c r="Y42" s="23"/>
      <c r="Z42" s="15"/>
      <c r="AA42" s="16"/>
      <c r="AB42" s="16"/>
      <c r="AC42" s="16"/>
      <c r="AD42" s="16"/>
      <c r="AE42" s="22"/>
      <c r="AF42" s="23"/>
      <c r="AG42" s="15"/>
      <c r="AH42" s="16"/>
      <c r="AI42" s="16"/>
      <c r="AJ42" s="16"/>
      <c r="AK42" s="16"/>
      <c r="AL42" s="22"/>
      <c r="AM42" s="23"/>
      <c r="AN42" s="15"/>
      <c r="AO42" s="16"/>
      <c r="AP42" s="16"/>
      <c r="AQ42" s="16"/>
      <c r="AR42" s="16"/>
      <c r="AS42" s="22"/>
      <c r="AT42" s="23"/>
      <c r="AU42" s="15"/>
      <c r="AV42" s="16"/>
      <c r="AW42" s="16"/>
      <c r="AX42" s="16"/>
      <c r="AY42" s="16"/>
      <c r="AZ42" s="22"/>
      <c r="BA42" s="23"/>
    </row>
    <row r="43" spans="1:53" x14ac:dyDescent="0.25">
      <c r="A43" s="1"/>
      <c r="B43" s="21" t="str">
        <f>IFERROR(INDEX(Team!$A$2:$E$17,MATCH('Danny Meijer'!A43,Team!$A$2:$A$17,0),2),"")</f>
        <v/>
      </c>
      <c r="C43" s="21" t="str">
        <f>IFERROR(INDEX(Team!$A$2:$E$17,MATCH('Danny Meijer'!A43,Team!$A$2:$A$17,0),5),"")</f>
        <v/>
      </c>
      <c r="D43" s="11"/>
      <c r="E43" s="15"/>
      <c r="F43" s="16"/>
      <c r="G43" s="16"/>
      <c r="H43" s="16"/>
      <c r="I43" s="16"/>
      <c r="J43" s="22"/>
      <c r="K43" s="23"/>
      <c r="L43" s="15"/>
      <c r="M43" s="16"/>
      <c r="N43" s="16"/>
      <c r="O43" s="16"/>
      <c r="P43" s="16"/>
      <c r="Q43" s="22"/>
      <c r="R43" s="23"/>
      <c r="S43" s="15"/>
      <c r="T43" s="16"/>
      <c r="U43" s="16"/>
      <c r="V43" s="16"/>
      <c r="W43" s="16"/>
      <c r="X43" s="22"/>
      <c r="Y43" s="23"/>
      <c r="Z43" s="15"/>
      <c r="AA43" s="16"/>
      <c r="AB43" s="16"/>
      <c r="AC43" s="16"/>
      <c r="AD43" s="16"/>
      <c r="AE43" s="22"/>
      <c r="AF43" s="23"/>
      <c r="AG43" s="15"/>
      <c r="AH43" s="16"/>
      <c r="AI43" s="16"/>
      <c r="AJ43" s="16"/>
      <c r="AK43" s="16"/>
      <c r="AL43" s="22"/>
      <c r="AM43" s="23"/>
      <c r="AN43" s="15"/>
      <c r="AO43" s="16"/>
      <c r="AP43" s="16"/>
      <c r="AQ43" s="16"/>
      <c r="AR43" s="16"/>
      <c r="AS43" s="22"/>
      <c r="AT43" s="23"/>
      <c r="AU43" s="15"/>
      <c r="AV43" s="16"/>
      <c r="AW43" s="16"/>
      <c r="AX43" s="16"/>
      <c r="AY43" s="16"/>
      <c r="AZ43" s="22"/>
      <c r="BA43" s="23"/>
    </row>
    <row r="44" spans="1:53" x14ac:dyDescent="0.25">
      <c r="A44" s="1"/>
      <c r="B44" s="21" t="str">
        <f>IFERROR(INDEX(Team!$A$2:$E$17,MATCH('Danny Meijer'!A44,Team!$A$2:$A$17,0),2),"")</f>
        <v/>
      </c>
      <c r="C44" s="21" t="str">
        <f>IFERROR(INDEX(Team!$A$2:$E$17,MATCH('Danny Meijer'!A44,Team!$A$2:$A$17,0),5),"")</f>
        <v/>
      </c>
      <c r="D44" s="11"/>
      <c r="E44" s="15"/>
      <c r="F44" s="16"/>
      <c r="G44" s="16"/>
      <c r="H44" s="16"/>
      <c r="I44" s="16"/>
      <c r="J44" s="22"/>
      <c r="K44" s="23"/>
      <c r="L44" s="15"/>
      <c r="M44" s="16"/>
      <c r="N44" s="16"/>
      <c r="O44" s="16"/>
      <c r="P44" s="16"/>
      <c r="Q44" s="22"/>
      <c r="R44" s="23"/>
      <c r="S44" s="15"/>
      <c r="T44" s="16"/>
      <c r="U44" s="16"/>
      <c r="V44" s="16"/>
      <c r="W44" s="16"/>
      <c r="X44" s="22"/>
      <c r="Y44" s="23"/>
      <c r="Z44" s="15"/>
      <c r="AA44" s="16"/>
      <c r="AB44" s="16"/>
      <c r="AC44" s="16"/>
      <c r="AD44" s="16"/>
      <c r="AE44" s="22"/>
      <c r="AF44" s="23"/>
      <c r="AG44" s="15"/>
      <c r="AH44" s="16"/>
      <c r="AI44" s="16"/>
      <c r="AJ44" s="16"/>
      <c r="AK44" s="16"/>
      <c r="AL44" s="22"/>
      <c r="AM44" s="23"/>
      <c r="AN44" s="15"/>
      <c r="AO44" s="16"/>
      <c r="AP44" s="16"/>
      <c r="AQ44" s="16"/>
      <c r="AR44" s="16"/>
      <c r="AS44" s="22"/>
      <c r="AT44" s="23"/>
      <c r="AU44" s="15"/>
      <c r="AV44" s="16"/>
      <c r="AW44" s="16"/>
      <c r="AX44" s="16"/>
      <c r="AY44" s="16"/>
      <c r="AZ44" s="22"/>
      <c r="BA44" s="23"/>
    </row>
    <row r="45" spans="1:53" x14ac:dyDescent="0.25">
      <c r="A45" s="1"/>
      <c r="B45" s="21" t="str">
        <f>IFERROR(INDEX(Team!$A$2:$E$17,MATCH('Danny Meijer'!A45,Team!$A$2:$A$17,0),2),"")</f>
        <v/>
      </c>
      <c r="C45" s="21" t="str">
        <f>IFERROR(INDEX(Team!$A$2:$E$17,MATCH('Danny Meijer'!A45,Team!$A$2:$A$17,0),5),"")</f>
        <v/>
      </c>
      <c r="D45" s="11"/>
      <c r="E45" s="15"/>
      <c r="F45" s="16"/>
      <c r="G45" s="16"/>
      <c r="H45" s="16"/>
      <c r="I45" s="16"/>
      <c r="J45" s="22"/>
      <c r="K45" s="23"/>
      <c r="L45" s="15"/>
      <c r="M45" s="16"/>
      <c r="N45" s="16"/>
      <c r="O45" s="16"/>
      <c r="P45" s="16"/>
      <c r="Q45" s="22"/>
      <c r="R45" s="23"/>
      <c r="S45" s="15"/>
      <c r="T45" s="16"/>
      <c r="U45" s="16"/>
      <c r="V45" s="16"/>
      <c r="W45" s="16"/>
      <c r="X45" s="22"/>
      <c r="Y45" s="23"/>
      <c r="Z45" s="15"/>
      <c r="AA45" s="16"/>
      <c r="AB45" s="16"/>
      <c r="AC45" s="16"/>
      <c r="AD45" s="16"/>
      <c r="AE45" s="22"/>
      <c r="AF45" s="23"/>
      <c r="AG45" s="15"/>
      <c r="AH45" s="16"/>
      <c r="AI45" s="16"/>
      <c r="AJ45" s="16"/>
      <c r="AK45" s="16"/>
      <c r="AL45" s="22"/>
      <c r="AM45" s="23"/>
      <c r="AN45" s="15"/>
      <c r="AO45" s="16"/>
      <c r="AP45" s="16"/>
      <c r="AQ45" s="16"/>
      <c r="AR45" s="16"/>
      <c r="AS45" s="22"/>
      <c r="AT45" s="23"/>
      <c r="AU45" s="15"/>
      <c r="AV45" s="16"/>
      <c r="AW45" s="16"/>
      <c r="AX45" s="16"/>
      <c r="AY45" s="16"/>
      <c r="AZ45" s="22"/>
      <c r="BA45" s="23"/>
    </row>
    <row r="46" spans="1:53" x14ac:dyDescent="0.25">
      <c r="A46" s="1"/>
      <c r="B46" s="21" t="str">
        <f>IFERROR(INDEX(Team!$A$2:$E$17,MATCH('Danny Meijer'!A46,Team!$A$2:$A$17,0),2),"")</f>
        <v/>
      </c>
      <c r="C46" s="21" t="str">
        <f>IFERROR(INDEX(Team!$A$2:$E$17,MATCH('Danny Meijer'!A46,Team!$A$2:$A$17,0),5),"")</f>
        <v/>
      </c>
      <c r="D46" s="11"/>
      <c r="E46" s="15"/>
      <c r="F46" s="16"/>
      <c r="G46" s="16"/>
      <c r="H46" s="16"/>
      <c r="I46" s="16"/>
      <c r="J46" s="22"/>
      <c r="K46" s="23"/>
      <c r="L46" s="15"/>
      <c r="M46" s="16"/>
      <c r="N46" s="16"/>
      <c r="O46" s="16"/>
      <c r="P46" s="16"/>
      <c r="Q46" s="22"/>
      <c r="R46" s="23"/>
      <c r="S46" s="15"/>
      <c r="T46" s="16"/>
      <c r="U46" s="16"/>
      <c r="V46" s="16"/>
      <c r="W46" s="16"/>
      <c r="X46" s="22"/>
      <c r="Y46" s="23"/>
      <c r="Z46" s="15"/>
      <c r="AA46" s="16"/>
      <c r="AB46" s="16"/>
      <c r="AC46" s="16"/>
      <c r="AD46" s="16"/>
      <c r="AE46" s="22"/>
      <c r="AF46" s="23"/>
      <c r="AG46" s="15"/>
      <c r="AH46" s="16"/>
      <c r="AI46" s="16"/>
      <c r="AJ46" s="16"/>
      <c r="AK46" s="16"/>
      <c r="AL46" s="22"/>
      <c r="AM46" s="23"/>
      <c r="AN46" s="15"/>
      <c r="AO46" s="16"/>
      <c r="AP46" s="16"/>
      <c r="AQ46" s="16"/>
      <c r="AR46" s="16"/>
      <c r="AS46" s="22"/>
      <c r="AT46" s="23"/>
      <c r="AU46" s="15"/>
      <c r="AV46" s="16"/>
      <c r="AW46" s="16"/>
      <c r="AX46" s="16"/>
      <c r="AY46" s="16"/>
      <c r="AZ46" s="22"/>
      <c r="BA46" s="23"/>
    </row>
    <row r="47" spans="1:53" x14ac:dyDescent="0.25">
      <c r="A47" s="1"/>
      <c r="B47" s="21" t="str">
        <f>IFERROR(INDEX(Team!$A$2:$E$17,MATCH('Danny Meijer'!A47,Team!$A$2:$A$17,0),2),"")</f>
        <v/>
      </c>
      <c r="C47" s="21" t="str">
        <f>IFERROR(INDEX(Team!$A$2:$E$17,MATCH('Danny Meijer'!A47,Team!$A$2:$A$17,0),5),"")</f>
        <v/>
      </c>
      <c r="D47" s="11"/>
      <c r="E47" s="18"/>
      <c r="F47" s="19"/>
      <c r="G47" s="19"/>
      <c r="H47" s="19"/>
      <c r="I47" s="19"/>
      <c r="J47" s="24"/>
      <c r="K47" s="25"/>
      <c r="L47" s="18"/>
      <c r="M47" s="19"/>
      <c r="N47" s="19"/>
      <c r="O47" s="19"/>
      <c r="P47" s="19"/>
      <c r="Q47" s="24"/>
      <c r="R47" s="25"/>
      <c r="S47" s="18"/>
      <c r="T47" s="19"/>
      <c r="U47" s="19"/>
      <c r="V47" s="19"/>
      <c r="W47" s="19"/>
      <c r="X47" s="24"/>
      <c r="Y47" s="25"/>
      <c r="Z47" s="18"/>
      <c r="AA47" s="19"/>
      <c r="AB47" s="19"/>
      <c r="AC47" s="19"/>
      <c r="AD47" s="19"/>
      <c r="AE47" s="24"/>
      <c r="AF47" s="25"/>
      <c r="AG47" s="18"/>
      <c r="AH47" s="19"/>
      <c r="AI47" s="19"/>
      <c r="AJ47" s="19"/>
      <c r="AK47" s="19"/>
      <c r="AL47" s="24"/>
      <c r="AM47" s="25"/>
      <c r="AN47" s="18"/>
      <c r="AO47" s="19"/>
      <c r="AP47" s="19"/>
      <c r="AQ47" s="19"/>
      <c r="AR47" s="19"/>
      <c r="AS47" s="24"/>
      <c r="AT47" s="25"/>
      <c r="AU47" s="18"/>
      <c r="AV47" s="19"/>
      <c r="AW47" s="19"/>
      <c r="AX47" s="19"/>
      <c r="AY47" s="19"/>
      <c r="AZ47" s="24"/>
      <c r="BA47" s="25"/>
    </row>
    <row r="48" spans="1:53" x14ac:dyDescent="0.25">
      <c r="A48" s="2"/>
      <c r="B48" s="5" t="str">
        <f>IFERROR(INDEX(Team!$A$2:$E$17,MATCH('Danny Meijer'!A48,Team!$A$2:$A$17,0),2),"")</f>
        <v/>
      </c>
      <c r="C48" s="5" t="str">
        <f>IFERROR(INDEX(Team!$A$2:$E$17,MATCH('Danny Meijer'!A48,Team!$A$2:$A$17,0),5),"")</f>
        <v/>
      </c>
    </row>
    <row r="49" spans="1:3" x14ac:dyDescent="0.25">
      <c r="A49" s="2"/>
      <c r="B49" s="5" t="str">
        <f>IFERROR(INDEX(Team!$A$2:$E$17,MATCH('Danny Meijer'!A49,Team!$A$2:$A$17,0),2),"")</f>
        <v/>
      </c>
      <c r="C49" s="5" t="str">
        <f>IFERROR(INDEX(Team!$A$2:$E$17,MATCH('Danny Meijer'!A49,Team!$A$2:$A$17,0),5),"")</f>
        <v/>
      </c>
    </row>
    <row r="50" spans="1:3" x14ac:dyDescent="0.25">
      <c r="A50" s="2"/>
      <c r="B50" s="5" t="str">
        <f>IFERROR(INDEX(Team!$A$2:$E$17,MATCH('Danny Meijer'!A50,Team!$A$2:$A$17,0),2),"")</f>
        <v/>
      </c>
      <c r="C50" s="5" t="str">
        <f>IFERROR(INDEX(Team!$A$2:$E$17,MATCH('Danny Meijer'!A50,Team!$A$2:$A$17,0),5),"")</f>
        <v/>
      </c>
    </row>
    <row r="51" spans="1:3" x14ac:dyDescent="0.25">
      <c r="A51" s="2"/>
      <c r="B51" s="5" t="str">
        <f>IFERROR(INDEX(Team!$A$2:$E$17,MATCH('Danny Meijer'!A51,Team!$A$2:$A$17,0),2),"")</f>
        <v/>
      </c>
      <c r="C51" s="5" t="str">
        <f>IFERROR(INDEX(Team!$A$2:$E$17,MATCH('Danny Meijer'!A51,Team!$A$2:$A$17,0),5),"")</f>
        <v/>
      </c>
    </row>
    <row r="52" spans="1:3" x14ac:dyDescent="0.25">
      <c r="A52" s="2"/>
      <c r="B52" s="5" t="str">
        <f>IFERROR(INDEX(Team!$A$2:$E$17,MATCH('Danny Meijer'!A52,Team!$A$2:$A$17,0),2),"")</f>
        <v/>
      </c>
      <c r="C52" s="5" t="str">
        <f>IFERROR(INDEX(Team!$A$2:$E$17,MATCH('Danny Meijer'!A52,Team!$A$2:$A$17,0),5),"")</f>
        <v/>
      </c>
    </row>
    <row r="53" spans="1:3" x14ac:dyDescent="0.25">
      <c r="A53" s="2"/>
      <c r="B53" s="5" t="str">
        <f>IFERROR(INDEX(Team!$A$2:$E$17,MATCH('Danny Meijer'!A53,Team!$A$2:$A$17,0),2),"")</f>
        <v/>
      </c>
      <c r="C53" s="5" t="str">
        <f>IFERROR(INDEX(Team!$A$2:$E$17,MATCH('Danny Meijer'!A53,Team!$A$2:$A$17,0),5),"")</f>
        <v/>
      </c>
    </row>
    <row r="54" spans="1:3" x14ac:dyDescent="0.25">
      <c r="A54" s="2"/>
      <c r="B54" s="5" t="str">
        <f>IFERROR(INDEX(Team!$A$2:$E$17,MATCH('Danny Meijer'!A54,Team!$A$2:$A$17,0),2),"")</f>
        <v/>
      </c>
      <c r="C54" s="5" t="str">
        <f>IFERROR(INDEX(Team!$A$2:$E$17,MATCH('Danny Meijer'!A54,Team!$A$2:$A$17,0),5),"")</f>
        <v/>
      </c>
    </row>
    <row r="55" spans="1:3" x14ac:dyDescent="0.25">
      <c r="A55" s="2"/>
      <c r="B55" s="5" t="str">
        <f>IFERROR(INDEX(Team!$A$2:$E$17,MATCH('Danny Meijer'!A55,Team!$A$2:$A$17,0),2),"")</f>
        <v/>
      </c>
      <c r="C55" s="5" t="str">
        <f>IFERROR(INDEX(Team!$A$2:$E$17,MATCH('Danny Meijer'!A55,Team!$A$2:$A$17,0),5),"")</f>
        <v/>
      </c>
    </row>
    <row r="56" spans="1:3" x14ac:dyDescent="0.25">
      <c r="A56" s="2"/>
      <c r="B56" s="5" t="str">
        <f>IFERROR(INDEX(Team!$A$2:$E$17,MATCH('Danny Meijer'!A56,Team!$A$2:$A$17,0),2),"")</f>
        <v/>
      </c>
      <c r="C56" s="5" t="str">
        <f>IFERROR(INDEX(Team!$A$2:$E$17,MATCH('Danny Meijer'!A56,Team!$A$2:$A$17,0),5),"")</f>
        <v/>
      </c>
    </row>
    <row r="57" spans="1:3" x14ac:dyDescent="0.25">
      <c r="A57" s="2"/>
      <c r="B57" s="5" t="str">
        <f>IFERROR(INDEX(Team!$A$2:$E$17,MATCH('Danny Meijer'!A57,Team!$A$2:$A$17,0),2),"")</f>
        <v/>
      </c>
      <c r="C57" s="5" t="str">
        <f>IFERROR(INDEX(Team!$A$2:$E$17,MATCH('Danny Meijer'!A57,Team!$A$2:$A$17,0),5),"")</f>
        <v/>
      </c>
    </row>
    <row r="58" spans="1:3" x14ac:dyDescent="0.25">
      <c r="A58" s="2"/>
      <c r="B58" s="5" t="str">
        <f>IFERROR(INDEX(Team!$A$2:$E$17,MATCH('Danny Meijer'!A58,Team!$A$2:$A$17,0),2),"")</f>
        <v/>
      </c>
      <c r="C58" s="5" t="str">
        <f>IFERROR(INDEX(Team!$A$2:$E$17,MATCH('Danny Meijer'!A58,Team!$A$2:$A$17,0),5),"")</f>
        <v/>
      </c>
    </row>
    <row r="59" spans="1:3" x14ac:dyDescent="0.25">
      <c r="A59" s="2"/>
      <c r="B59" s="5" t="str">
        <f>IFERROR(INDEX(Team!$A$2:$E$17,MATCH('Danny Meijer'!A59,Team!$A$2:$A$17,0),2),"")</f>
        <v/>
      </c>
      <c r="C59" s="5" t="str">
        <f>IFERROR(INDEX(Team!$A$2:$E$17,MATCH('Danny Meijer'!A59,Team!$A$2:$A$17,0),5),"")</f>
        <v/>
      </c>
    </row>
    <row r="60" spans="1:3" x14ac:dyDescent="0.25">
      <c r="A60" s="2"/>
      <c r="B60" s="5" t="str">
        <f>IFERROR(INDEX(Team!$A$2:$E$17,MATCH('Danny Meijer'!A60,Team!$A$2:$A$17,0),2),"")</f>
        <v/>
      </c>
      <c r="C60" s="5" t="str">
        <f>IFERROR(INDEX(Team!$A$2:$E$17,MATCH('Danny Meijer'!A60,Team!$A$2:$A$17,0),5),"")</f>
        <v/>
      </c>
    </row>
    <row r="61" spans="1:3" x14ac:dyDescent="0.25">
      <c r="A61" s="2"/>
      <c r="B61" s="5" t="str">
        <f>IFERROR(INDEX(Team!$A$2:$E$17,MATCH('Danny Meijer'!A61,Team!$A$2:$A$17,0),2),"")</f>
        <v/>
      </c>
      <c r="C61" s="5" t="str">
        <f>IFERROR(INDEX(Team!$A$2:$E$17,MATCH('Danny Meijer'!A61,Team!$A$2:$A$17,0),5),"")</f>
        <v/>
      </c>
    </row>
    <row r="62" spans="1:3" x14ac:dyDescent="0.25">
      <c r="A62" s="2"/>
      <c r="B62" s="5" t="str">
        <f>IFERROR(INDEX(Team!$A$2:$E$17,MATCH('Danny Meijer'!A62,Team!$A$2:$A$17,0),2),"")</f>
        <v/>
      </c>
      <c r="C62" s="5" t="str">
        <f>IFERROR(INDEX(Team!$A$2:$E$17,MATCH('Danny Meijer'!A62,Team!$A$2:$A$17,0),5),"")</f>
        <v/>
      </c>
    </row>
    <row r="63" spans="1:3" x14ac:dyDescent="0.25">
      <c r="A63" s="2"/>
      <c r="B63" s="5" t="str">
        <f>IFERROR(INDEX(Team!$A$2:$E$17,MATCH('Danny Meijer'!A63,Team!$A$2:$A$17,0),2),"")</f>
        <v/>
      </c>
      <c r="C63" s="5" t="str">
        <f>IFERROR(INDEX(Team!$A$2:$E$17,MATCH('Danny Meijer'!A63,Team!$A$2:$A$17,0),5),"")</f>
        <v/>
      </c>
    </row>
    <row r="64" spans="1:3" x14ac:dyDescent="0.25">
      <c r="A64" s="2"/>
      <c r="B64" s="5" t="str">
        <f>IFERROR(INDEX(Team!$A$2:$E$17,MATCH('Danny Meijer'!A64,Team!$A$2:$A$17,0),2),"")</f>
        <v/>
      </c>
      <c r="C64" s="5" t="str">
        <f>IFERROR(INDEX(Team!$A$2:$E$17,MATCH('Danny Meijer'!A64,Team!$A$2:$A$17,0),5),"")</f>
        <v/>
      </c>
    </row>
    <row r="65" spans="1:3" x14ac:dyDescent="0.25">
      <c r="A65" s="2"/>
      <c r="B65" s="5" t="str">
        <f>IFERROR(INDEX(Team!$A$2:$E$17,MATCH('Danny Meijer'!A65,Team!$A$2:$A$17,0),2),"")</f>
        <v/>
      </c>
      <c r="C65" s="5" t="str">
        <f>IFERROR(INDEX(Team!$A$2:$E$17,MATCH('Danny Meijer'!A65,Team!$A$2:$A$17,0),5),"")</f>
        <v/>
      </c>
    </row>
    <row r="66" spans="1:3" x14ac:dyDescent="0.25">
      <c r="A66" s="2"/>
      <c r="B66" s="5" t="str">
        <f>IFERROR(INDEX(Team!$A$2:$E$17,MATCH('Danny Meijer'!A66,Team!$A$2:$A$17,0),2),"")</f>
        <v/>
      </c>
      <c r="C66" s="5" t="str">
        <f>IFERROR(INDEX(Team!$A$2:$E$17,MATCH('Danny Meijer'!A66,Team!$A$2:$A$17,0),5),"")</f>
        <v/>
      </c>
    </row>
    <row r="67" spans="1:3" x14ac:dyDescent="0.25">
      <c r="A67" s="2"/>
      <c r="B67" s="5" t="str">
        <f>IFERROR(INDEX(Team!$A$2:$E$17,MATCH('Danny Meijer'!A67,Team!$A$2:$A$17,0),2),"")</f>
        <v/>
      </c>
      <c r="C67" s="5" t="str">
        <f>IFERROR(INDEX(Team!$A$2:$E$17,MATCH('Danny Meijer'!A67,Team!$A$2:$A$17,0),5),"")</f>
        <v/>
      </c>
    </row>
    <row r="68" spans="1:3" x14ac:dyDescent="0.25">
      <c r="A68" s="2"/>
      <c r="B68" s="5" t="str">
        <f>IFERROR(INDEX(Team!$A$2:$E$17,MATCH('Danny Meijer'!A68,Team!$A$2:$A$17,0),2),"")</f>
        <v/>
      </c>
      <c r="C68" s="5" t="str">
        <f>IFERROR(INDEX(Team!$A$2:$E$17,MATCH('Danny Meijer'!A68,Team!$A$2:$A$17,0),5),"")</f>
        <v/>
      </c>
    </row>
    <row r="69" spans="1:3" x14ac:dyDescent="0.25">
      <c r="A69" s="2"/>
      <c r="B69" s="5" t="str">
        <f>IFERROR(INDEX(Team!$A$2:$E$17,MATCH('Danny Meijer'!A69,Team!$A$2:$A$17,0),2),"")</f>
        <v/>
      </c>
      <c r="C69" s="5" t="str">
        <f>IFERROR(INDEX(Team!$A$2:$E$17,MATCH('Danny Meijer'!A69,Team!$A$2:$A$17,0),5),"")</f>
        <v/>
      </c>
    </row>
    <row r="70" spans="1:3" x14ac:dyDescent="0.25">
      <c r="A70" s="2"/>
      <c r="B70" s="5" t="str">
        <f>IFERROR(INDEX(Team!$A$2:$E$17,MATCH('Danny Meijer'!A70,Team!$A$2:$A$17,0),2),"")</f>
        <v/>
      </c>
      <c r="C70" s="5" t="str">
        <f>IFERROR(INDEX(Team!$A$2:$E$17,MATCH('Danny Meijer'!A70,Team!$A$2:$A$17,0),5),"")</f>
        <v/>
      </c>
    </row>
    <row r="71" spans="1:3" x14ac:dyDescent="0.25">
      <c r="A71" s="2"/>
      <c r="B71" s="5" t="str">
        <f>IFERROR(INDEX(Team!$A$2:$E$17,MATCH('Danny Meijer'!A71,Team!$A$2:$A$17,0),2),"")</f>
        <v/>
      </c>
      <c r="C71" s="5" t="str">
        <f>IFERROR(INDEX(Team!$A$2:$E$17,MATCH('Danny Meijer'!A71,Team!$A$2:$A$17,0),5),"")</f>
        <v/>
      </c>
    </row>
    <row r="72" spans="1:3" x14ac:dyDescent="0.25">
      <c r="A72" s="2"/>
      <c r="B72" s="5" t="str">
        <f>IFERROR(INDEX(Team!$A$2:$E$17,MATCH('Danny Meijer'!A72,Team!$A$2:$A$17,0),2),"")</f>
        <v/>
      </c>
      <c r="C72" s="5" t="str">
        <f>IFERROR(INDEX(Team!$A$2:$E$17,MATCH('Danny Meijer'!A72,Team!$A$2:$A$17,0),5),"")</f>
        <v/>
      </c>
    </row>
    <row r="73" spans="1:3" x14ac:dyDescent="0.25">
      <c r="A73" s="2"/>
      <c r="B73" s="5" t="str">
        <f>IFERROR(INDEX(Team!$A$2:$E$17,MATCH('Danny Meijer'!A73,Team!$A$2:$A$17,0),2),"")</f>
        <v/>
      </c>
      <c r="C73" s="5" t="str">
        <f>IFERROR(INDEX(Team!$A$2:$E$17,MATCH('Danny Meijer'!A73,Team!$A$2:$A$17,0),5),"")</f>
        <v/>
      </c>
    </row>
    <row r="74" spans="1:3" x14ac:dyDescent="0.25">
      <c r="A74" s="2"/>
      <c r="B74" s="5" t="str">
        <f>IFERROR(INDEX(Team!$A$2:$E$17,MATCH('Danny Meijer'!A74,Team!$A$2:$A$17,0),2),"")</f>
        <v/>
      </c>
      <c r="C74" s="5" t="str">
        <f>IFERROR(INDEX(Team!$A$2:$E$17,MATCH('Danny Meijer'!A74,Team!$A$2:$A$17,0),5),"")</f>
        <v/>
      </c>
    </row>
    <row r="75" spans="1:3" x14ac:dyDescent="0.25">
      <c r="A75" s="2"/>
      <c r="B75" s="5" t="str">
        <f>IFERROR(INDEX(Team!$A$2:$E$17,MATCH('Danny Meijer'!A75,Team!$A$2:$A$17,0),2),"")</f>
        <v/>
      </c>
      <c r="C75" s="5" t="str">
        <f>IFERROR(INDEX(Team!$A$2:$E$17,MATCH('Danny Meijer'!A75,Team!$A$2:$A$17,0),5),"")</f>
        <v/>
      </c>
    </row>
    <row r="76" spans="1:3" x14ac:dyDescent="0.25">
      <c r="A76" s="2"/>
      <c r="B76" s="5" t="str">
        <f>IFERROR(INDEX(Team!$A$2:$E$17,MATCH('Danny Meijer'!A76,Team!$A$2:$A$17,0),2),"")</f>
        <v/>
      </c>
      <c r="C76" s="5" t="str">
        <f>IFERROR(INDEX(Team!$A$2:$E$17,MATCH('Danny Meijer'!A76,Team!$A$2:$A$17,0),5),"")</f>
        <v/>
      </c>
    </row>
    <row r="77" spans="1:3" x14ac:dyDescent="0.25">
      <c r="A77" s="2"/>
      <c r="B77" s="5" t="str">
        <f>IFERROR(INDEX(Team!$A$2:$E$17,MATCH('Danny Meijer'!A77,Team!$A$2:$A$17,0),2),"")</f>
        <v/>
      </c>
      <c r="C77" s="5" t="str">
        <f>IFERROR(INDEX(Team!$A$2:$E$17,MATCH('Danny Meijer'!A77,Team!$A$2:$A$17,0),5),"")</f>
        <v/>
      </c>
    </row>
    <row r="78" spans="1:3" x14ac:dyDescent="0.25">
      <c r="A78" s="2"/>
      <c r="B78" s="5" t="str">
        <f>IFERROR(INDEX(Team!$A$2:$E$17,MATCH('Danny Meijer'!A78,Team!$A$2:$A$17,0),2),"")</f>
        <v/>
      </c>
      <c r="C78" s="5" t="str">
        <f>IFERROR(INDEX(Team!$A$2:$E$17,MATCH('Danny Meijer'!A78,Team!$A$2:$A$17,0),5),"")</f>
        <v/>
      </c>
    </row>
    <row r="79" spans="1:3" x14ac:dyDescent="0.25">
      <c r="A79" s="2"/>
      <c r="B79" s="5" t="str">
        <f>IFERROR(INDEX(Team!$A$2:$E$17,MATCH('Danny Meijer'!A79,Team!$A$2:$A$17,0),2),"")</f>
        <v/>
      </c>
      <c r="C79" s="5" t="str">
        <f>IFERROR(INDEX(Team!$A$2:$E$17,MATCH('Danny Meijer'!A79,Team!$A$2:$A$17,0),5),"")</f>
        <v/>
      </c>
    </row>
    <row r="80" spans="1:3" x14ac:dyDescent="0.25">
      <c r="A80" s="2"/>
      <c r="B80" s="5" t="str">
        <f>IFERROR(INDEX(Team!$A$2:$E$17,MATCH('Danny Meijer'!A80,Team!$A$2:$A$17,0),2),"")</f>
        <v/>
      </c>
      <c r="C80" s="5" t="str">
        <f>IFERROR(INDEX(Team!$A$2:$E$17,MATCH('Danny Meijer'!A80,Team!$A$2:$A$17,0),5),"")</f>
        <v/>
      </c>
    </row>
    <row r="81" spans="1:3" x14ac:dyDescent="0.25">
      <c r="A81" s="2"/>
      <c r="B81" s="5" t="str">
        <f>IFERROR(INDEX(Team!$A$2:$E$17,MATCH('Danny Meijer'!A81,Team!$A$2:$A$17,0),2),"")</f>
        <v/>
      </c>
      <c r="C81" s="5" t="str">
        <f>IFERROR(INDEX(Team!$A$2:$E$17,MATCH('Danny Meijer'!A81,Team!$A$2:$A$17,0),5),"")</f>
        <v/>
      </c>
    </row>
    <row r="82" spans="1:3" x14ac:dyDescent="0.25">
      <c r="A82" s="2"/>
      <c r="B82" s="5" t="str">
        <f>IFERROR(INDEX(Team!$A$2:$E$17,MATCH('Danny Meijer'!A82,Team!$A$2:$A$17,0),2),"")</f>
        <v/>
      </c>
      <c r="C82" s="5" t="str">
        <f>IFERROR(INDEX(Team!$A$2:$E$17,MATCH('Danny Meijer'!A82,Team!$A$2:$A$17,0),5),"")</f>
        <v/>
      </c>
    </row>
    <row r="83" spans="1:3" x14ac:dyDescent="0.25">
      <c r="A83" s="2"/>
      <c r="B83" s="5" t="str">
        <f>IFERROR(INDEX(Team!$A$2:$E$17,MATCH('Danny Meijer'!A83,Team!$A$2:$A$17,0),2),"")</f>
        <v/>
      </c>
      <c r="C83" s="5" t="str">
        <f>IFERROR(INDEX(Team!$A$2:$E$17,MATCH('Danny Meijer'!A83,Team!$A$2:$A$17,0),5),"")</f>
        <v/>
      </c>
    </row>
    <row r="84" spans="1:3" x14ac:dyDescent="0.25">
      <c r="A84" s="2"/>
      <c r="B84" s="5" t="str">
        <f>IFERROR(INDEX(Team!$A$2:$E$17,MATCH('Danny Meijer'!A84,Team!$A$2:$A$17,0),2),"")</f>
        <v/>
      </c>
      <c r="C84" s="5" t="str">
        <f>IFERROR(INDEX(Team!$A$2:$E$17,MATCH('Danny Meijer'!A84,Team!$A$2:$A$17,0),5),"")</f>
        <v/>
      </c>
    </row>
    <row r="85" spans="1:3" x14ac:dyDescent="0.25">
      <c r="A85" s="2"/>
      <c r="B85" s="5" t="str">
        <f>IFERROR(INDEX(Team!$A$2:$E$17,MATCH('Danny Meijer'!A85,Team!$A$2:$A$17,0),2),"")</f>
        <v/>
      </c>
      <c r="C85" s="5" t="str">
        <f>IFERROR(INDEX(Team!$A$2:$E$17,MATCH('Danny Meijer'!A85,Team!$A$2:$A$17,0),5),"")</f>
        <v/>
      </c>
    </row>
    <row r="86" spans="1:3" x14ac:dyDescent="0.25">
      <c r="A86" s="2"/>
      <c r="B86" s="5" t="str">
        <f>IFERROR(INDEX(Team!$A$2:$E$17,MATCH('Danny Meijer'!A86,Team!$A$2:$A$17,0),2),"")</f>
        <v/>
      </c>
      <c r="C86" s="5" t="str">
        <f>IFERROR(INDEX(Team!$A$2:$E$17,MATCH('Danny Meijer'!A86,Team!$A$2:$A$17,0),5),"")</f>
        <v/>
      </c>
    </row>
    <row r="87" spans="1:3" x14ac:dyDescent="0.25">
      <c r="A87" s="2"/>
      <c r="B87" s="5" t="str">
        <f>IFERROR(INDEX(Team!$A$2:$E$17,MATCH('Danny Meijer'!A87,Team!$A$2:$A$17,0),2),"")</f>
        <v/>
      </c>
      <c r="C87" s="5" t="str">
        <f>IFERROR(INDEX(Team!$A$2:$E$17,MATCH('Danny Meijer'!A87,Team!$A$2:$A$17,0),5),"")</f>
        <v/>
      </c>
    </row>
  </sheetData>
  <mergeCells count="7">
    <mergeCell ref="AU1:BA1"/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4A94D9-E152-45AC-A6D7-CE582894A8A5}">
          <x14:formula1>
            <xm:f>Team!$A$2:$A$17</xm:f>
          </x14:formula1>
          <xm:sqref>A2:A87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9BAE-9C42-41D5-A6D3-A16670432B88}">
  <dimension ref="A1:AT8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5" x14ac:dyDescent="0.2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hidden="1" customWidth="1"/>
    <col min="33" max="46" width="6.85546875" bestFit="1" customWidth="1"/>
  </cols>
  <sheetData>
    <row r="1" spans="1:46" x14ac:dyDescent="0.25">
      <c r="E1" s="33" t="str">
        <f t="shared" ref="E1" si="0">"Week " &amp; WEEKNUM(E2) &amp; " - totaal: " &amp; SUM(E3:K40) &amp; " uur"</f>
        <v>Week 36 - totaal: 0 uur</v>
      </c>
      <c r="F1" s="34"/>
      <c r="G1" s="34"/>
      <c r="H1" s="34"/>
      <c r="I1" s="34"/>
      <c r="J1" s="34"/>
      <c r="K1" s="35"/>
      <c r="L1" s="33" t="str">
        <f t="shared" ref="L1" si="1">"Week " &amp; WEEKNUM(L2) &amp; " - totaal: " &amp; SUM(L3:R40) &amp; " uur"</f>
        <v>Week 37 - totaal: 0 uur</v>
      </c>
      <c r="M1" s="34"/>
      <c r="N1" s="34"/>
      <c r="O1" s="34"/>
      <c r="P1" s="34"/>
      <c r="Q1" s="34"/>
      <c r="R1" s="35"/>
      <c r="S1" s="33" t="str">
        <f t="shared" ref="S1" si="2">"Week " &amp; WEEKNUM(S2) &amp; " - totaal: " &amp; SUM(S3:Y40) &amp; " uur"</f>
        <v>Week 38 - totaal: 0 uur</v>
      </c>
      <c r="T1" s="34"/>
      <c r="U1" s="34"/>
      <c r="V1" s="34"/>
      <c r="W1" s="34"/>
      <c r="X1" s="34"/>
      <c r="Y1" s="35"/>
      <c r="Z1" s="33" t="str">
        <f t="shared" ref="Z1" si="3">"Week " &amp; WEEKNUM(Z2) &amp; " - totaal: " &amp; SUM(Z3:AF40) &amp; " uur"</f>
        <v>Week 39 - totaal: 0 uur</v>
      </c>
      <c r="AA1" s="34"/>
      <c r="AB1" s="34"/>
      <c r="AC1" s="34"/>
      <c r="AD1" s="34"/>
      <c r="AE1" s="34"/>
      <c r="AF1" s="35"/>
      <c r="AG1" s="33" t="str">
        <f t="shared" ref="AG1" si="4">"Week " &amp; WEEKNUM(AG2) &amp; " - totaal: " &amp; SUM(AG3:AM40) &amp; " uur"</f>
        <v>Week 40 - totaal: 0 uur</v>
      </c>
      <c r="AH1" s="34"/>
      <c r="AI1" s="34"/>
      <c r="AJ1" s="34"/>
      <c r="AK1" s="34"/>
      <c r="AL1" s="34"/>
      <c r="AM1" s="35"/>
      <c r="AN1" s="33" t="str">
        <f>"Week " &amp; WEEKNUM(AN2) &amp; " - totaal: " &amp; SUM(AN3:AT40) &amp; " uur"</f>
        <v>Week 41 - totaal: 0 uur</v>
      </c>
      <c r="AO1" s="34"/>
      <c r="AP1" s="34"/>
      <c r="AQ1" s="34"/>
      <c r="AR1" s="34"/>
      <c r="AS1" s="34"/>
      <c r="AT1" s="35"/>
    </row>
    <row r="2" spans="1:46" x14ac:dyDescent="0.25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5">AN2+1</f>
        <v>43382</v>
      </c>
      <c r="AP2" s="13">
        <f t="shared" si="5"/>
        <v>43383</v>
      </c>
      <c r="AQ2" s="13">
        <f t="shared" si="5"/>
        <v>43384</v>
      </c>
      <c r="AR2" s="13">
        <f t="shared" si="5"/>
        <v>43385</v>
      </c>
      <c r="AS2" s="13">
        <f t="shared" si="5"/>
        <v>43386</v>
      </c>
      <c r="AT2" s="14">
        <f t="shared" si="5"/>
        <v>43387</v>
      </c>
    </row>
    <row r="3" spans="1:46" x14ac:dyDescent="0.25">
      <c r="A3" s="1"/>
      <c r="B3" s="21" t="str">
        <f>IFERROR(INDEX(Team!$A$2:$E$17,MATCH('Tijmen van de Kamp'!A3,Team!$A$2:$A$17,0),2),"")</f>
        <v/>
      </c>
      <c r="C3" s="21" t="str">
        <f>IFERROR(INDEX(Team!$A$2:$E$17,MATCH('Tijmen van de Kamp'!A3,Team!$A$2:$A$17,0),5),"")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</row>
    <row r="4" spans="1:46" x14ac:dyDescent="0.25">
      <c r="A4" s="1"/>
      <c r="B4" s="21" t="str">
        <f>IFERROR(INDEX(Team!$A$2:$E$17,MATCH('Tijmen van de Kamp'!A4,Team!$A$2:$A$17,0),2),"")</f>
        <v/>
      </c>
      <c r="C4" s="21" t="str">
        <f>IFERROR(INDEX(Team!$A$2:$E$17,MATCH('Tijmen van de Kamp'!A4,Team!$A$2:$A$17,0),5),"")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 x14ac:dyDescent="0.25">
      <c r="A5" s="1"/>
      <c r="B5" s="21" t="str">
        <f>IFERROR(INDEX(Team!$A$2:$E$17,MATCH('Tijmen van de Kamp'!A5,Team!$A$2:$A$17,0),2),"")</f>
        <v/>
      </c>
      <c r="C5" s="21" t="str">
        <f>IFERROR(INDEX(Team!$A$2:$E$17,MATCH('Tijmen van de Kamp'!A5,Team!$A$2:$A$17,0),5),"")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</row>
    <row r="6" spans="1:46" x14ac:dyDescent="0.25">
      <c r="A6" s="1"/>
      <c r="B6" s="21" t="str">
        <f>IFERROR(INDEX(Team!$A$2:$E$17,MATCH('Tijmen van de Kamp'!A6,Team!$A$2:$A$17,0),2),"")</f>
        <v/>
      </c>
      <c r="C6" s="21" t="str">
        <f>IFERROR(INDEX(Team!$A$2:$E$17,MATCH('Tijmen van de Kamp'!A6,Team!$A$2:$A$17,0),5),"")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 x14ac:dyDescent="0.25">
      <c r="A7" s="1"/>
      <c r="B7" s="21" t="str">
        <f>IFERROR(INDEX(Team!$A$2:$E$17,MATCH('Tijmen van de Kamp'!A7,Team!$A$2:$A$17,0),2),"")</f>
        <v/>
      </c>
      <c r="C7" s="21" t="str">
        <f>IFERROR(INDEX(Team!$A$2:$E$17,MATCH('Tijmen van de Kamp'!A7,Team!$A$2:$A$17,0),5),"")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 x14ac:dyDescent="0.25">
      <c r="A8" s="1"/>
      <c r="B8" s="21" t="str">
        <f>IFERROR(INDEX(Team!$A$2:$E$17,MATCH('Tijmen van de Kamp'!A8,Team!$A$2:$A$17,0),2),"")</f>
        <v/>
      </c>
      <c r="C8" s="21" t="str">
        <f>IFERROR(INDEX(Team!$A$2:$E$17,MATCH('Tijmen van de Kamp'!A8,Team!$A$2:$A$17,0),5),"")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</row>
    <row r="9" spans="1:46" x14ac:dyDescent="0.25">
      <c r="A9" s="1"/>
      <c r="B9" s="21" t="str">
        <f>IFERROR(INDEX(Team!$A$2:$E$17,MATCH('Tijmen van de Kamp'!A9,Team!$A$2:$A$17,0),2),"")</f>
        <v/>
      </c>
      <c r="C9" s="21" t="str">
        <f>IFERROR(INDEX(Team!$A$2:$E$17,MATCH('Tijmen van de Kamp'!A9,Team!$A$2:$A$17,0),5),"")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</row>
    <row r="10" spans="1:46" x14ac:dyDescent="0.25">
      <c r="A10" s="1"/>
      <c r="B10" s="21" t="str">
        <f>IFERROR(INDEX(Team!$A$2:$E$17,MATCH('Tijmen van de Kamp'!A10,Team!$A$2:$A$17,0),2),"")</f>
        <v/>
      </c>
      <c r="C10" s="21" t="str">
        <f>IFERROR(INDEX(Team!$A$2:$E$17,MATCH('Tijmen van de Kamp'!A10,Team!$A$2:$A$17,0),5),"")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 x14ac:dyDescent="0.25">
      <c r="A11" s="1"/>
      <c r="B11" s="21" t="str">
        <f>IFERROR(INDEX(Team!$A$2:$E$17,MATCH('Tijmen van de Kamp'!A11,Team!$A$2:$A$17,0),2),"")</f>
        <v/>
      </c>
      <c r="C11" s="21" t="str">
        <f>IFERROR(INDEX(Team!$A$2:$E$17,MATCH('Tijmen van de Kamp'!A11,Team!$A$2:$A$17,0),5),"")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 x14ac:dyDescent="0.25">
      <c r="A12" s="1"/>
      <c r="B12" s="21" t="str">
        <f>IFERROR(INDEX(Team!$A$2:$E$17,MATCH('Tijmen van de Kamp'!A12,Team!$A$2:$A$17,0),2),"")</f>
        <v/>
      </c>
      <c r="C12" s="21" t="str">
        <f>IFERROR(INDEX(Team!$A$2:$E$17,MATCH('Tijmen van de Kamp'!A12,Team!$A$2:$A$17,0),5),"")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</row>
    <row r="13" spans="1:46" x14ac:dyDescent="0.25">
      <c r="A13" s="1"/>
      <c r="B13" s="21" t="str">
        <f>IFERROR(INDEX(Team!$A$2:$E$17,MATCH('Tijmen van de Kamp'!A13,Team!$A$2:$A$17,0),2),"")</f>
        <v/>
      </c>
      <c r="C13" s="21" t="str">
        <f>IFERROR(INDEX(Team!$A$2:$E$17,MATCH('Tijmen van de Kamp'!A13,Team!$A$2:$A$17,0),5),"")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 x14ac:dyDescent="0.25">
      <c r="A14" s="1"/>
      <c r="B14" s="21" t="str">
        <f>IFERROR(INDEX(Team!$A$2:$E$17,MATCH('Tijmen van de Kamp'!A14,Team!$A$2:$A$17,0),2),"")</f>
        <v/>
      </c>
      <c r="C14" s="21" t="str">
        <f>IFERROR(INDEX(Team!$A$2:$E$17,MATCH('Tijmen van de Kamp'!A14,Team!$A$2:$A$17,0),5),"")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</row>
    <row r="15" spans="1:46" x14ac:dyDescent="0.25">
      <c r="A15" s="1"/>
      <c r="B15" s="21" t="str">
        <f>IFERROR(INDEX(Team!$A$2:$E$17,MATCH('Tijmen van de Kamp'!A15,Team!$A$2:$A$17,0),2),"")</f>
        <v/>
      </c>
      <c r="C15" s="21" t="str">
        <f>IFERROR(INDEX(Team!$A$2:$E$17,MATCH('Tijmen van de Kamp'!A15,Team!$A$2:$A$17,0),5),"")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 x14ac:dyDescent="0.25">
      <c r="A16" s="1"/>
      <c r="B16" s="21" t="str">
        <f>IFERROR(INDEX(Team!$A$2:$E$17,MATCH('Tijmen van de Kamp'!A16,Team!$A$2:$A$17,0),2),"")</f>
        <v/>
      </c>
      <c r="C16" s="21" t="str">
        <f>IFERROR(INDEX(Team!$A$2:$E$17,MATCH('Tijmen van de Kamp'!A16,Team!$A$2:$A$17,0),5),"")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 x14ac:dyDescent="0.25">
      <c r="A17" s="1"/>
      <c r="B17" s="21" t="str">
        <f>IFERROR(INDEX(Team!$A$2:$E$17,MATCH('Tijmen van de Kamp'!A17,Team!$A$2:$A$17,0),2),"")</f>
        <v/>
      </c>
      <c r="C17" s="21" t="str">
        <f>IFERROR(INDEX(Team!$A$2:$E$17,MATCH('Tijmen van de Kamp'!A17,Team!$A$2:$A$17,0),5),"")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 x14ac:dyDescent="0.25">
      <c r="A18" s="1"/>
      <c r="B18" s="21" t="str">
        <f>IFERROR(INDEX(Team!$A$2:$E$17,MATCH('Tijmen van de Kamp'!A18,Team!$A$2:$A$17,0),2),"")</f>
        <v/>
      </c>
      <c r="C18" s="21" t="str">
        <f>IFERROR(INDEX(Team!$A$2:$E$17,MATCH('Tijmen van de Kamp'!A18,Team!$A$2:$A$17,0),5),"")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 x14ac:dyDescent="0.25">
      <c r="A19" s="1"/>
      <c r="B19" s="21" t="str">
        <f>IFERROR(INDEX(Team!$A$2:$E$17,MATCH('Tijmen van de Kamp'!A19,Team!$A$2:$A$17,0),2),"")</f>
        <v/>
      </c>
      <c r="C19" s="21" t="str">
        <f>IFERROR(INDEX(Team!$A$2:$E$17,MATCH('Tijmen van de Kamp'!A19,Team!$A$2:$A$17,0),5),"")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 x14ac:dyDescent="0.25">
      <c r="A20" s="1"/>
      <c r="B20" s="21" t="str">
        <f>IFERROR(INDEX(Team!$A$2:$E$17,MATCH('Tijmen van de Kamp'!A20,Team!$A$2:$A$17,0),2),"")</f>
        <v/>
      </c>
      <c r="C20" s="21" t="str">
        <f>IFERROR(INDEX(Team!$A$2:$E$17,MATCH('Tijmen van de Kamp'!A20,Team!$A$2:$A$17,0),5),"")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 x14ac:dyDescent="0.25">
      <c r="A21" s="1"/>
      <c r="B21" s="21" t="str">
        <f>IFERROR(INDEX(Team!$A$2:$E$17,MATCH('Tijmen van de Kamp'!A21,Team!$A$2:$A$17,0),2),"")</f>
        <v/>
      </c>
      <c r="C21" s="21" t="str">
        <f>IFERROR(INDEX(Team!$A$2:$E$17,MATCH('Tijmen van de Kamp'!A21,Team!$A$2:$A$17,0),5),"")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 x14ac:dyDescent="0.25">
      <c r="A22" s="1"/>
      <c r="B22" s="21" t="str">
        <f>IFERROR(INDEX(Team!$A$2:$E$17,MATCH('Tijmen van de Kamp'!A22,Team!$A$2:$A$17,0),2),"")</f>
        <v/>
      </c>
      <c r="C22" s="21" t="str">
        <f>IFERROR(INDEX(Team!$A$2:$E$17,MATCH('Tijmen van de Kamp'!A22,Team!$A$2:$A$17,0),5),"")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 x14ac:dyDescent="0.25">
      <c r="A23" s="1"/>
      <c r="B23" s="21" t="str">
        <f>IFERROR(INDEX(Team!$A$2:$E$17,MATCH('Tijmen van de Kamp'!A23,Team!$A$2:$A$17,0),2),"")</f>
        <v/>
      </c>
      <c r="C23" s="21" t="str">
        <f>IFERROR(INDEX(Team!$A$2:$E$17,MATCH('Tijmen van de Kamp'!A23,Team!$A$2:$A$17,0),5),"")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 x14ac:dyDescent="0.25">
      <c r="A24" s="1"/>
      <c r="B24" s="21" t="str">
        <f>IFERROR(INDEX(Team!$A$2:$E$17,MATCH('Tijmen van de Kamp'!A24,Team!$A$2:$A$17,0),2),"")</f>
        <v/>
      </c>
      <c r="C24" s="21" t="str">
        <f>IFERROR(INDEX(Team!$A$2:$E$17,MATCH('Tijmen van de Kamp'!A24,Team!$A$2:$A$17,0),5),"")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 x14ac:dyDescent="0.25">
      <c r="A25" s="1"/>
      <c r="B25" s="21" t="str">
        <f>IFERROR(INDEX(Team!$A$2:$E$17,MATCH('Tijmen van de Kamp'!A25,Team!$A$2:$A$17,0),2),"")</f>
        <v/>
      </c>
      <c r="C25" s="21" t="str">
        <f>IFERROR(INDEX(Team!$A$2:$E$17,MATCH('Tijmen van de Kamp'!A25,Team!$A$2:$A$17,0),5),"")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 x14ac:dyDescent="0.25">
      <c r="A26" s="1"/>
      <c r="B26" s="21" t="str">
        <f>IFERROR(INDEX(Team!$A$2:$E$17,MATCH('Tijmen van de Kamp'!A26,Team!$A$2:$A$17,0),2),"")</f>
        <v/>
      </c>
      <c r="C26" s="21" t="str">
        <f>IFERROR(INDEX(Team!$A$2:$E$17,MATCH('Tijmen van de Kamp'!A26,Team!$A$2:$A$17,0),5),"")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 x14ac:dyDescent="0.25">
      <c r="A27" s="1"/>
      <c r="B27" s="21" t="str">
        <f>IFERROR(INDEX(Team!$A$2:$E$17,MATCH('Tijmen van de Kamp'!A27,Team!$A$2:$A$17,0),2),"")</f>
        <v/>
      </c>
      <c r="C27" s="21" t="str">
        <f>IFERROR(INDEX(Team!$A$2:$E$17,MATCH('Tijmen van de Kamp'!A27,Team!$A$2:$A$17,0),5),"")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 x14ac:dyDescent="0.25">
      <c r="A28" s="1"/>
      <c r="B28" s="21" t="str">
        <f>IFERROR(INDEX(Team!$A$2:$E$17,MATCH('Tijmen van de Kamp'!A28,Team!$A$2:$A$17,0),2),"")</f>
        <v/>
      </c>
      <c r="C28" s="21" t="str">
        <f>IFERROR(INDEX(Team!$A$2:$E$17,MATCH('Tijmen van de Kamp'!A28,Team!$A$2:$A$17,0),5),"")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 x14ac:dyDescent="0.25">
      <c r="A29" s="1"/>
      <c r="B29" s="21" t="str">
        <f>IFERROR(INDEX(Team!$A$2:$E$17,MATCH('Tijmen van de Kamp'!A29,Team!$A$2:$A$17,0),2),"")</f>
        <v/>
      </c>
      <c r="C29" s="21" t="str">
        <f>IFERROR(INDEX(Team!$A$2:$E$17,MATCH('Tijmen van de Kamp'!A29,Team!$A$2:$A$17,0),5),"")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 x14ac:dyDescent="0.25">
      <c r="A30" s="1"/>
      <c r="B30" s="21" t="str">
        <f>IFERROR(INDEX(Team!$A$2:$E$17,MATCH('Tijmen van de Kamp'!A30,Team!$A$2:$A$17,0),2),"")</f>
        <v/>
      </c>
      <c r="C30" s="21" t="str">
        <f>IFERROR(INDEX(Team!$A$2:$E$17,MATCH('Tijmen van de Kamp'!A30,Team!$A$2:$A$17,0),5),"")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 x14ac:dyDescent="0.25">
      <c r="A31" s="1"/>
      <c r="B31" s="21" t="str">
        <f>IFERROR(INDEX(Team!$A$2:$E$17,MATCH('Tijmen van de Kamp'!A31,Team!$A$2:$A$17,0),2),"")</f>
        <v/>
      </c>
      <c r="C31" s="21" t="str">
        <f>IFERROR(INDEX(Team!$A$2:$E$17,MATCH('Tijmen van de Kamp'!A31,Team!$A$2:$A$17,0),5),"")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 x14ac:dyDescent="0.25">
      <c r="A32" s="1"/>
      <c r="B32" s="21" t="str">
        <f>IFERROR(INDEX(Team!$A$2:$E$17,MATCH('Tijmen van de Kamp'!A32,Team!$A$2:$A$17,0),2),"")</f>
        <v/>
      </c>
      <c r="C32" s="21" t="str">
        <f>IFERROR(INDEX(Team!$A$2:$E$17,MATCH('Tijmen van de Kamp'!A32,Team!$A$2:$A$17,0),5),"")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 x14ac:dyDescent="0.25">
      <c r="A33" s="1"/>
      <c r="B33" s="21" t="str">
        <f>IFERROR(INDEX(Team!$A$2:$E$17,MATCH('Tijmen van de Kamp'!A33,Team!$A$2:$A$17,0),2),"")</f>
        <v/>
      </c>
      <c r="C33" s="21" t="str">
        <f>IFERROR(INDEX(Team!$A$2:$E$17,MATCH('Tijmen van de Kamp'!A33,Team!$A$2:$A$17,0),5),"")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 x14ac:dyDescent="0.25">
      <c r="A34" s="1"/>
      <c r="B34" s="21" t="str">
        <f>IFERROR(INDEX(Team!$A$2:$E$17,MATCH('Tijmen van de Kamp'!A34,Team!$A$2:$A$17,0),2),"")</f>
        <v/>
      </c>
      <c r="C34" s="21" t="str">
        <f>IFERROR(INDEX(Team!$A$2:$E$17,MATCH('Tijmen van de Kamp'!A34,Team!$A$2:$A$17,0),5),"")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 x14ac:dyDescent="0.25">
      <c r="A35" s="1"/>
      <c r="B35" s="21" t="str">
        <f>IFERROR(INDEX(Team!$A$2:$E$17,MATCH('Tijmen van de Kamp'!A35,Team!$A$2:$A$17,0),2),"")</f>
        <v/>
      </c>
      <c r="C35" s="21" t="str">
        <f>IFERROR(INDEX(Team!$A$2:$E$17,MATCH('Tijmen van de Kamp'!A35,Team!$A$2:$A$17,0),5),"")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 x14ac:dyDescent="0.25">
      <c r="A36" s="1"/>
      <c r="B36" s="21" t="str">
        <f>IFERROR(INDEX(Team!$A$2:$E$17,MATCH('Tijmen van de Kamp'!A36,Team!$A$2:$A$17,0),2),"")</f>
        <v/>
      </c>
      <c r="C36" s="21" t="str">
        <f>IFERROR(INDEX(Team!$A$2:$E$17,MATCH('Tijmen van de Kamp'!A36,Team!$A$2:$A$17,0),5),"")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 x14ac:dyDescent="0.25">
      <c r="A37" s="1"/>
      <c r="B37" s="21" t="str">
        <f>IFERROR(INDEX(Team!$A$2:$E$17,MATCH('Tijmen van de Kamp'!A37,Team!$A$2:$A$17,0),2),"")</f>
        <v/>
      </c>
      <c r="C37" s="21" t="str">
        <f>IFERROR(INDEX(Team!$A$2:$E$17,MATCH('Tijmen van de Kamp'!A37,Team!$A$2:$A$17,0),5),"")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 x14ac:dyDescent="0.25">
      <c r="A38" s="1"/>
      <c r="B38" s="21" t="str">
        <f>IFERROR(INDEX(Team!$A$2:$E$17,MATCH('Tijmen van de Kamp'!A38,Team!$A$2:$A$17,0),2),"")</f>
        <v/>
      </c>
      <c r="C38" s="21" t="str">
        <f>IFERROR(INDEX(Team!$A$2:$E$17,MATCH('Tijmen van de Kamp'!A38,Team!$A$2:$A$17,0),5),"")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 x14ac:dyDescent="0.25">
      <c r="A39" s="1"/>
      <c r="B39" s="21" t="str">
        <f>IFERROR(INDEX(Team!$A$2:$E$17,MATCH('Tijmen van de Kamp'!A39,Team!$A$2:$A$17,0),2),"")</f>
        <v/>
      </c>
      <c r="C39" s="21" t="str">
        <f>IFERROR(INDEX(Team!$A$2:$E$17,MATCH('Tijmen van de Kamp'!A39,Team!$A$2:$A$17,0),5),"")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 x14ac:dyDescent="0.3">
      <c r="A40" s="1"/>
      <c r="B40" s="21" t="str">
        <f>IFERROR(INDEX(Team!$A$2:$E$17,MATCH('Tijmen van de Kamp'!A40,Team!$A$2:$A$17,0),2),"")</f>
        <v/>
      </c>
      <c r="C40" s="21" t="str">
        <f>IFERROR(INDEX(Team!$A$2:$E$17,MATCH('Tijmen van de Kamp'!A40,Team!$A$2:$A$17,0),5),"")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 x14ac:dyDescent="0.25">
      <c r="A41" s="2"/>
      <c r="B41" s="5" t="str">
        <f>IFERROR(INDEX(Team!$A$2:$E$17,MATCH('Tijmen van de Kamp'!A41,Team!$A$2:$A$17,0),2),"")</f>
        <v/>
      </c>
      <c r="C41" s="5" t="str">
        <f>IFERROR(INDEX(Team!$A$2:$E$17,MATCH('Tijmen van de Kamp'!A41,Team!$A$2:$A$17,0),5),"")</f>
        <v/>
      </c>
    </row>
    <row r="42" spans="1:46" x14ac:dyDescent="0.25">
      <c r="A42" s="2"/>
      <c r="B42" s="5" t="str">
        <f>IFERROR(INDEX(Team!$A$2:$E$17,MATCH('Tijmen van de Kamp'!A42,Team!$A$2:$A$17,0),2),"")</f>
        <v/>
      </c>
      <c r="C42" s="5" t="str">
        <f>IFERROR(INDEX(Team!$A$2:$E$17,MATCH('Tijmen van de Kamp'!A42,Team!$A$2:$A$17,0),5),"")</f>
        <v/>
      </c>
    </row>
    <row r="43" spans="1:46" x14ac:dyDescent="0.25">
      <c r="A43" s="2"/>
      <c r="B43" s="5" t="str">
        <f>IFERROR(INDEX(Team!$A$2:$E$17,MATCH('Tijmen van de Kamp'!A43,Team!$A$2:$A$17,0),2),"")</f>
        <v/>
      </c>
      <c r="C43" s="5" t="str">
        <f>IFERROR(INDEX(Team!$A$2:$E$17,MATCH('Tijmen van de Kamp'!A43,Team!$A$2:$A$17,0),5),"")</f>
        <v/>
      </c>
    </row>
    <row r="44" spans="1:46" x14ac:dyDescent="0.25">
      <c r="A44" s="2"/>
      <c r="B44" s="5" t="str">
        <f>IFERROR(INDEX(Team!$A$2:$E$17,MATCH('Tijmen van de Kamp'!A44,Team!$A$2:$A$17,0),2),"")</f>
        <v/>
      </c>
      <c r="C44" s="5" t="str">
        <f>IFERROR(INDEX(Team!$A$2:$E$17,MATCH('Tijmen van de Kamp'!A44,Team!$A$2:$A$17,0),5),"")</f>
        <v/>
      </c>
    </row>
    <row r="45" spans="1:46" x14ac:dyDescent="0.25">
      <c r="A45" s="2"/>
      <c r="B45" s="5" t="str">
        <f>IFERROR(INDEX(Team!$A$2:$E$17,MATCH('Tijmen van de Kamp'!A45,Team!$A$2:$A$17,0),2),"")</f>
        <v/>
      </c>
      <c r="C45" s="5" t="str">
        <f>IFERROR(INDEX(Team!$A$2:$E$17,MATCH('Tijmen van de Kamp'!A45,Team!$A$2:$A$17,0),5),"")</f>
        <v/>
      </c>
    </row>
    <row r="46" spans="1:46" x14ac:dyDescent="0.25">
      <c r="A46" s="2"/>
      <c r="B46" s="5" t="str">
        <f>IFERROR(INDEX(Team!$A$2:$E$17,MATCH('Tijmen van de Kamp'!A46,Team!$A$2:$A$17,0),2),"")</f>
        <v/>
      </c>
      <c r="C46" s="5" t="str">
        <f>IFERROR(INDEX(Team!$A$2:$E$17,MATCH('Tijmen van de Kamp'!A46,Team!$A$2:$A$17,0),5),"")</f>
        <v/>
      </c>
    </row>
    <row r="47" spans="1:46" x14ac:dyDescent="0.25">
      <c r="A47" s="2"/>
      <c r="B47" s="5" t="str">
        <f>IFERROR(INDEX(Team!$A$2:$E$17,MATCH('Tijmen van de Kamp'!A47,Team!$A$2:$A$17,0),2),"")</f>
        <v/>
      </c>
      <c r="C47" s="5" t="str">
        <f>IFERROR(INDEX(Team!$A$2:$E$17,MATCH('Tijmen van de Kamp'!A47,Team!$A$2:$A$17,0),5),"")</f>
        <v/>
      </c>
    </row>
    <row r="48" spans="1:46" x14ac:dyDescent="0.25">
      <c r="A48" s="2"/>
      <c r="B48" s="5" t="str">
        <f>IFERROR(INDEX(Team!$A$2:$E$17,MATCH('Tijmen van de Kamp'!A48,Team!$A$2:$A$17,0),2),"")</f>
        <v/>
      </c>
      <c r="C48" s="5" t="str">
        <f>IFERROR(INDEX(Team!$A$2:$E$17,MATCH('Tijmen van de Kamp'!A48,Team!$A$2:$A$17,0),5),"")</f>
        <v/>
      </c>
    </row>
    <row r="49" spans="1:3" x14ac:dyDescent="0.25">
      <c r="A49" s="2"/>
      <c r="B49" s="5" t="str">
        <f>IFERROR(INDEX(Team!$A$2:$E$17,MATCH('Tijmen van de Kamp'!A49,Team!$A$2:$A$17,0),2),"")</f>
        <v/>
      </c>
      <c r="C49" s="5" t="str">
        <f>IFERROR(INDEX(Team!$A$2:$E$17,MATCH('Tijmen van de Kamp'!A49,Team!$A$2:$A$17,0),5),"")</f>
        <v/>
      </c>
    </row>
    <row r="50" spans="1:3" x14ac:dyDescent="0.25">
      <c r="A50" s="2"/>
      <c r="B50" s="5" t="str">
        <f>IFERROR(INDEX(Team!$A$2:$E$17,MATCH('Tijmen van de Kamp'!A50,Team!$A$2:$A$17,0),2),"")</f>
        <v/>
      </c>
      <c r="C50" s="5" t="str">
        <f>IFERROR(INDEX(Team!$A$2:$E$17,MATCH('Tijmen van de Kamp'!A50,Team!$A$2:$A$17,0),5),"")</f>
        <v/>
      </c>
    </row>
    <row r="51" spans="1:3" x14ac:dyDescent="0.25">
      <c r="A51" s="2"/>
      <c r="B51" s="5" t="str">
        <f>IFERROR(INDEX(Team!$A$2:$E$17,MATCH('Tijmen van de Kamp'!A51,Team!$A$2:$A$17,0),2),"")</f>
        <v/>
      </c>
      <c r="C51" s="5" t="str">
        <f>IFERROR(INDEX(Team!$A$2:$E$17,MATCH('Tijmen van de Kamp'!A51,Team!$A$2:$A$17,0),5),"")</f>
        <v/>
      </c>
    </row>
    <row r="52" spans="1:3" x14ac:dyDescent="0.25">
      <c r="A52" s="2"/>
      <c r="B52" s="5" t="str">
        <f>IFERROR(INDEX(Team!$A$2:$E$17,MATCH('Tijmen van de Kamp'!A52,Team!$A$2:$A$17,0),2),"")</f>
        <v/>
      </c>
      <c r="C52" s="5" t="str">
        <f>IFERROR(INDEX(Team!$A$2:$E$17,MATCH('Tijmen van de Kamp'!A52,Team!$A$2:$A$17,0),5),"")</f>
        <v/>
      </c>
    </row>
    <row r="53" spans="1:3" x14ac:dyDescent="0.25">
      <c r="A53" s="2"/>
      <c r="B53" s="5" t="str">
        <f>IFERROR(INDEX(Team!$A$2:$E$17,MATCH('Tijmen van de Kamp'!A53,Team!$A$2:$A$17,0),2),"")</f>
        <v/>
      </c>
      <c r="C53" s="5" t="str">
        <f>IFERROR(INDEX(Team!$A$2:$E$17,MATCH('Tijmen van de Kamp'!A53,Team!$A$2:$A$17,0),5),"")</f>
        <v/>
      </c>
    </row>
    <row r="54" spans="1:3" x14ac:dyDescent="0.25">
      <c r="A54" s="2"/>
      <c r="B54" s="5" t="str">
        <f>IFERROR(INDEX(Team!$A$2:$E$17,MATCH('Tijmen van de Kamp'!A54,Team!$A$2:$A$17,0),2),"")</f>
        <v/>
      </c>
      <c r="C54" s="5" t="str">
        <f>IFERROR(INDEX(Team!$A$2:$E$17,MATCH('Tijmen van de Kamp'!A54,Team!$A$2:$A$17,0),5),"")</f>
        <v/>
      </c>
    </row>
    <row r="55" spans="1:3" x14ac:dyDescent="0.25">
      <c r="A55" s="2"/>
      <c r="B55" s="5" t="str">
        <f>IFERROR(INDEX(Team!$A$2:$E$17,MATCH('Tijmen van de Kamp'!A55,Team!$A$2:$A$17,0),2),"")</f>
        <v/>
      </c>
      <c r="C55" s="5" t="str">
        <f>IFERROR(INDEX(Team!$A$2:$E$17,MATCH('Tijmen van de Kamp'!A55,Team!$A$2:$A$17,0),5),"")</f>
        <v/>
      </c>
    </row>
    <row r="56" spans="1:3" x14ac:dyDescent="0.25">
      <c r="A56" s="2"/>
      <c r="B56" s="5" t="str">
        <f>IFERROR(INDEX(Team!$A$2:$E$17,MATCH('Tijmen van de Kamp'!A56,Team!$A$2:$A$17,0),2),"")</f>
        <v/>
      </c>
      <c r="C56" s="5" t="str">
        <f>IFERROR(INDEX(Team!$A$2:$E$17,MATCH('Tijmen van de Kamp'!A56,Team!$A$2:$A$17,0),5),"")</f>
        <v/>
      </c>
    </row>
    <row r="57" spans="1:3" x14ac:dyDescent="0.25">
      <c r="A57" s="2"/>
      <c r="B57" s="5" t="str">
        <f>IFERROR(INDEX(Team!$A$2:$E$17,MATCH('Tijmen van de Kamp'!A57,Team!$A$2:$A$17,0),2),"")</f>
        <v/>
      </c>
      <c r="C57" s="5" t="str">
        <f>IFERROR(INDEX(Team!$A$2:$E$17,MATCH('Tijmen van de Kamp'!A57,Team!$A$2:$A$17,0),5),"")</f>
        <v/>
      </c>
    </row>
    <row r="58" spans="1:3" x14ac:dyDescent="0.25">
      <c r="A58" s="2"/>
      <c r="B58" s="5" t="str">
        <f>IFERROR(INDEX(Team!$A$2:$E$17,MATCH('Tijmen van de Kamp'!A58,Team!$A$2:$A$17,0),2),"")</f>
        <v/>
      </c>
      <c r="C58" s="5" t="str">
        <f>IFERROR(INDEX(Team!$A$2:$E$17,MATCH('Tijmen van de Kamp'!A58,Team!$A$2:$A$17,0),5),"")</f>
        <v/>
      </c>
    </row>
    <row r="59" spans="1:3" x14ac:dyDescent="0.25">
      <c r="A59" s="2"/>
      <c r="B59" s="5" t="str">
        <f>IFERROR(INDEX(Team!$A$2:$E$17,MATCH('Tijmen van de Kamp'!A59,Team!$A$2:$A$17,0),2),"")</f>
        <v/>
      </c>
      <c r="C59" s="5" t="str">
        <f>IFERROR(INDEX(Team!$A$2:$E$17,MATCH('Tijmen van de Kamp'!A59,Team!$A$2:$A$17,0),5),"")</f>
        <v/>
      </c>
    </row>
    <row r="60" spans="1:3" x14ac:dyDescent="0.25">
      <c r="A60" s="2"/>
      <c r="B60" s="5" t="str">
        <f>IFERROR(INDEX(Team!$A$2:$E$17,MATCH('Tijmen van de Kamp'!A60,Team!$A$2:$A$17,0),2),"")</f>
        <v/>
      </c>
      <c r="C60" s="5" t="str">
        <f>IFERROR(INDEX(Team!$A$2:$E$17,MATCH('Tijmen van de Kamp'!A60,Team!$A$2:$A$17,0),5),"")</f>
        <v/>
      </c>
    </row>
    <row r="61" spans="1:3" x14ac:dyDescent="0.25">
      <c r="A61" s="2"/>
      <c r="B61" s="5" t="str">
        <f>IFERROR(INDEX(Team!$A$2:$E$17,MATCH('Tijmen van de Kamp'!A61,Team!$A$2:$A$17,0),2),"")</f>
        <v/>
      </c>
      <c r="C61" s="5" t="str">
        <f>IFERROR(INDEX(Team!$A$2:$E$17,MATCH('Tijmen van de Kamp'!A61,Team!$A$2:$A$17,0),5),"")</f>
        <v/>
      </c>
    </row>
    <row r="62" spans="1:3" x14ac:dyDescent="0.25">
      <c r="A62" s="2"/>
      <c r="B62" s="5" t="str">
        <f>IFERROR(INDEX(Team!$A$2:$E$17,MATCH('Tijmen van de Kamp'!A62,Team!$A$2:$A$17,0),2),"")</f>
        <v/>
      </c>
      <c r="C62" s="5" t="str">
        <f>IFERROR(INDEX(Team!$A$2:$E$17,MATCH('Tijmen van de Kamp'!A62,Team!$A$2:$A$17,0),5),"")</f>
        <v/>
      </c>
    </row>
    <row r="63" spans="1:3" x14ac:dyDescent="0.25">
      <c r="A63" s="2"/>
      <c r="B63" s="5" t="str">
        <f>IFERROR(INDEX(Team!$A$2:$E$17,MATCH('Tijmen van de Kamp'!A63,Team!$A$2:$A$17,0),2),"")</f>
        <v/>
      </c>
      <c r="C63" s="5" t="str">
        <f>IFERROR(INDEX(Team!$A$2:$E$17,MATCH('Tijmen van de Kamp'!A63,Team!$A$2:$A$17,0),5),"")</f>
        <v/>
      </c>
    </row>
    <row r="64" spans="1:3" x14ac:dyDescent="0.25">
      <c r="A64" s="2"/>
      <c r="B64" s="5" t="str">
        <f>IFERROR(INDEX(Team!$A$2:$E$17,MATCH('Tijmen van de Kamp'!A64,Team!$A$2:$A$17,0),2),"")</f>
        <v/>
      </c>
      <c r="C64" s="5" t="str">
        <f>IFERROR(INDEX(Team!$A$2:$E$17,MATCH('Tijmen van de Kamp'!A64,Team!$A$2:$A$17,0),5),"")</f>
        <v/>
      </c>
    </row>
    <row r="65" spans="1:3" x14ac:dyDescent="0.25">
      <c r="A65" s="2"/>
      <c r="B65" s="5" t="str">
        <f>IFERROR(INDEX(Team!$A$2:$E$17,MATCH('Tijmen van de Kamp'!A65,Team!$A$2:$A$17,0),2),"")</f>
        <v/>
      </c>
      <c r="C65" s="5" t="str">
        <f>IFERROR(INDEX(Team!$A$2:$E$17,MATCH('Tijmen van de Kamp'!A65,Team!$A$2:$A$17,0),5),"")</f>
        <v/>
      </c>
    </row>
    <row r="66" spans="1:3" x14ac:dyDescent="0.25">
      <c r="A66" s="2"/>
      <c r="B66" s="5" t="str">
        <f>IFERROR(INDEX(Team!$A$2:$E$17,MATCH('Tijmen van de Kamp'!A66,Team!$A$2:$A$17,0),2),"")</f>
        <v/>
      </c>
      <c r="C66" s="5" t="str">
        <f>IFERROR(INDEX(Team!$A$2:$E$17,MATCH('Tijmen van de Kamp'!A66,Team!$A$2:$A$17,0),5),"")</f>
        <v/>
      </c>
    </row>
    <row r="67" spans="1:3" x14ac:dyDescent="0.25">
      <c r="A67" s="2"/>
      <c r="B67" s="5" t="str">
        <f>IFERROR(INDEX(Team!$A$2:$E$17,MATCH('Tijmen van de Kamp'!A67,Team!$A$2:$A$17,0),2),"")</f>
        <v/>
      </c>
      <c r="C67" s="5" t="str">
        <f>IFERROR(INDEX(Team!$A$2:$E$17,MATCH('Tijmen van de Kamp'!A67,Team!$A$2:$A$17,0),5),"")</f>
        <v/>
      </c>
    </row>
    <row r="68" spans="1:3" x14ac:dyDescent="0.25">
      <c r="A68" s="2"/>
      <c r="B68" s="5" t="str">
        <f>IFERROR(INDEX(Team!$A$2:$E$17,MATCH('Tijmen van de Kamp'!A68,Team!$A$2:$A$17,0),2),"")</f>
        <v/>
      </c>
      <c r="C68" s="5" t="str">
        <f>IFERROR(INDEX(Team!$A$2:$E$17,MATCH('Tijmen van de Kamp'!A68,Team!$A$2:$A$17,0),5),"")</f>
        <v/>
      </c>
    </row>
    <row r="69" spans="1:3" x14ac:dyDescent="0.25">
      <c r="A69" s="2"/>
      <c r="B69" s="5" t="str">
        <f>IFERROR(INDEX(Team!$A$2:$E$17,MATCH('Tijmen van de Kamp'!A69,Team!$A$2:$A$17,0),2),"")</f>
        <v/>
      </c>
      <c r="C69" s="5" t="str">
        <f>IFERROR(INDEX(Team!$A$2:$E$17,MATCH('Tijmen van de Kamp'!A69,Team!$A$2:$A$17,0),5),"")</f>
        <v/>
      </c>
    </row>
    <row r="70" spans="1:3" x14ac:dyDescent="0.25">
      <c r="A70" s="2"/>
      <c r="B70" s="5" t="str">
        <f>IFERROR(INDEX(Team!$A$2:$E$17,MATCH('Tijmen van de Kamp'!A70,Team!$A$2:$A$17,0),2),"")</f>
        <v/>
      </c>
      <c r="C70" s="5" t="str">
        <f>IFERROR(INDEX(Team!$A$2:$E$17,MATCH('Tijmen van de Kamp'!A70,Team!$A$2:$A$17,0),5),"")</f>
        <v/>
      </c>
    </row>
    <row r="71" spans="1:3" x14ac:dyDescent="0.25">
      <c r="A71" s="2"/>
      <c r="B71" s="5" t="str">
        <f>IFERROR(INDEX(Team!$A$2:$E$17,MATCH('Tijmen van de Kamp'!A71,Team!$A$2:$A$17,0),2),"")</f>
        <v/>
      </c>
      <c r="C71" s="5" t="str">
        <f>IFERROR(INDEX(Team!$A$2:$E$17,MATCH('Tijmen van de Kamp'!A71,Team!$A$2:$A$17,0),5),"")</f>
        <v/>
      </c>
    </row>
    <row r="72" spans="1:3" x14ac:dyDescent="0.25">
      <c r="A72" s="2"/>
      <c r="B72" s="5" t="str">
        <f>IFERROR(INDEX(Team!$A$2:$E$17,MATCH('Tijmen van de Kamp'!A72,Team!$A$2:$A$17,0),2),"")</f>
        <v/>
      </c>
      <c r="C72" s="5" t="str">
        <f>IFERROR(INDEX(Team!$A$2:$E$17,MATCH('Tijmen van de Kamp'!A72,Team!$A$2:$A$17,0),5),"")</f>
        <v/>
      </c>
    </row>
    <row r="73" spans="1:3" x14ac:dyDescent="0.25">
      <c r="A73" s="2"/>
      <c r="B73" s="5" t="str">
        <f>IFERROR(INDEX(Team!$A$2:$E$17,MATCH('Tijmen van de Kamp'!A73,Team!$A$2:$A$17,0),2),"")</f>
        <v/>
      </c>
      <c r="C73" s="5" t="str">
        <f>IFERROR(INDEX(Team!$A$2:$E$17,MATCH('Tijmen van de Kamp'!A73,Team!$A$2:$A$17,0),5),"")</f>
        <v/>
      </c>
    </row>
    <row r="74" spans="1:3" x14ac:dyDescent="0.25">
      <c r="A74" s="2"/>
      <c r="B74" s="5" t="str">
        <f>IFERROR(INDEX(Team!$A$2:$E$17,MATCH('Tijmen van de Kamp'!A74,Team!$A$2:$A$17,0),2),"")</f>
        <v/>
      </c>
      <c r="C74" s="5" t="str">
        <f>IFERROR(INDEX(Team!$A$2:$E$17,MATCH('Tijmen van de Kamp'!A74,Team!$A$2:$A$17,0),5),"")</f>
        <v/>
      </c>
    </row>
    <row r="75" spans="1:3" x14ac:dyDescent="0.25">
      <c r="A75" s="2"/>
      <c r="B75" s="5" t="str">
        <f>IFERROR(INDEX(Team!$A$2:$E$17,MATCH('Tijmen van de Kamp'!A75,Team!$A$2:$A$17,0),2),"")</f>
        <v/>
      </c>
      <c r="C75" s="5" t="str">
        <f>IFERROR(INDEX(Team!$A$2:$E$17,MATCH('Tijmen van de Kamp'!A75,Team!$A$2:$A$17,0),5),"")</f>
        <v/>
      </c>
    </row>
    <row r="76" spans="1:3" x14ac:dyDescent="0.25">
      <c r="A76" s="2"/>
      <c r="B76" s="5" t="str">
        <f>IFERROR(INDEX(Team!$A$2:$E$17,MATCH('Tijmen van de Kamp'!A76,Team!$A$2:$A$17,0),2),"")</f>
        <v/>
      </c>
      <c r="C76" s="5" t="str">
        <f>IFERROR(INDEX(Team!$A$2:$E$17,MATCH('Tijmen van de Kamp'!A76,Team!$A$2:$A$17,0),5),"")</f>
        <v/>
      </c>
    </row>
    <row r="77" spans="1:3" x14ac:dyDescent="0.25">
      <c r="A77" s="2"/>
      <c r="B77" s="5" t="str">
        <f>IFERROR(INDEX(Team!$A$2:$E$17,MATCH('Tijmen van de Kamp'!A77,Team!$A$2:$A$17,0),2),"")</f>
        <v/>
      </c>
      <c r="C77" s="5" t="str">
        <f>IFERROR(INDEX(Team!$A$2:$E$17,MATCH('Tijmen van de Kamp'!A77,Team!$A$2:$A$17,0),5),"")</f>
        <v/>
      </c>
    </row>
    <row r="78" spans="1:3" x14ac:dyDescent="0.25">
      <c r="A78" s="2"/>
      <c r="B78" s="5" t="str">
        <f>IFERROR(INDEX(Team!$A$2:$E$17,MATCH('Tijmen van de Kamp'!A78,Team!$A$2:$A$17,0),2),"")</f>
        <v/>
      </c>
      <c r="C78" s="5" t="str">
        <f>IFERROR(INDEX(Team!$A$2:$E$17,MATCH('Tijmen van de Kamp'!A78,Team!$A$2:$A$17,0),5),"")</f>
        <v/>
      </c>
    </row>
    <row r="79" spans="1:3" x14ac:dyDescent="0.25">
      <c r="A79" s="2"/>
      <c r="B79" s="5" t="str">
        <f>IFERROR(INDEX(Team!$A$2:$E$17,MATCH('Tijmen van de Kamp'!A79,Team!$A$2:$A$17,0),2),"")</f>
        <v/>
      </c>
      <c r="C79" s="5" t="str">
        <f>IFERROR(INDEX(Team!$A$2:$E$17,MATCH('Tijmen van de Kamp'!A79,Team!$A$2:$A$17,0),5),"")</f>
        <v/>
      </c>
    </row>
    <row r="80" spans="1:3" x14ac:dyDescent="0.25">
      <c r="A80" s="2"/>
      <c r="B80" s="5" t="str">
        <f>IFERROR(INDEX(Team!$A$2:$E$17,MATCH('Tijmen van de Kamp'!A80,Team!$A$2:$A$17,0),2),"")</f>
        <v/>
      </c>
      <c r="C80" s="5" t="str">
        <f>IFERROR(INDEX(Team!$A$2:$E$17,MATCH('Tijmen van de Kamp'!A80,Team!$A$2:$A$17,0),5),"")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BB168-80CE-4BD1-A8B3-8F21B6B54F4E}">
          <x14:formula1>
            <xm:f>Team!$A$2:$A$17</xm:f>
          </x14:formula1>
          <xm:sqref>A2:A80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19FC-9884-4D11-B602-09825ABA44FF}">
  <dimension ref="A2:D24"/>
  <sheetViews>
    <sheetView workbookViewId="0">
      <selection activeCell="D19" sqref="D19"/>
    </sheetView>
  </sheetViews>
  <sheetFormatPr defaultRowHeight="15" x14ac:dyDescent="0.25"/>
  <cols>
    <col min="1" max="1" width="20.28515625" customWidth="1"/>
    <col min="2" max="4" width="31.85546875" bestFit="1" customWidth="1"/>
  </cols>
  <sheetData>
    <row r="2" spans="1:4" x14ac:dyDescent="0.25">
      <c r="A2" t="s">
        <v>48</v>
      </c>
      <c r="B2" s="4">
        <v>43459</v>
      </c>
      <c r="C2" t="s">
        <v>49</v>
      </c>
      <c r="D2" t="s">
        <v>50</v>
      </c>
    </row>
    <row r="3" spans="1:4" x14ac:dyDescent="0.25">
      <c r="A3" t="s">
        <v>51</v>
      </c>
      <c r="B3" s="4">
        <v>43460</v>
      </c>
      <c r="C3" t="s">
        <v>52</v>
      </c>
      <c r="D3" t="s">
        <v>50</v>
      </c>
    </row>
    <row r="4" spans="1:4" x14ac:dyDescent="0.25">
      <c r="A4" t="s">
        <v>53</v>
      </c>
      <c r="B4" s="4">
        <v>43465</v>
      </c>
      <c r="C4" t="s">
        <v>54</v>
      </c>
      <c r="D4" t="s">
        <v>55</v>
      </c>
    </row>
    <row r="5" spans="1:4" x14ac:dyDescent="0.25">
      <c r="A5" t="s">
        <v>56</v>
      </c>
      <c r="B5" s="4">
        <v>43466</v>
      </c>
      <c r="C5" t="s">
        <v>49</v>
      </c>
      <c r="D5" t="s">
        <v>55</v>
      </c>
    </row>
    <row r="6" spans="1:4" x14ac:dyDescent="0.25">
      <c r="A6" t="s">
        <v>57</v>
      </c>
      <c r="B6" s="4">
        <v>43574</v>
      </c>
      <c r="C6" t="s">
        <v>58</v>
      </c>
      <c r="D6" t="s">
        <v>59</v>
      </c>
    </row>
    <row r="7" spans="1:4" x14ac:dyDescent="0.25">
      <c r="A7" t="s">
        <v>60</v>
      </c>
      <c r="B7" s="4">
        <v>43576</v>
      </c>
      <c r="C7" t="s">
        <v>61</v>
      </c>
      <c r="D7" t="s">
        <v>59</v>
      </c>
    </row>
    <row r="8" spans="1:4" x14ac:dyDescent="0.25">
      <c r="A8" t="s">
        <v>62</v>
      </c>
      <c r="B8" s="4">
        <v>43577</v>
      </c>
      <c r="C8" t="s">
        <v>54</v>
      </c>
      <c r="D8" t="s">
        <v>63</v>
      </c>
    </row>
    <row r="9" spans="1:4" x14ac:dyDescent="0.25">
      <c r="A9" t="s">
        <v>64</v>
      </c>
      <c r="B9" s="4">
        <v>43582</v>
      </c>
      <c r="C9" t="s">
        <v>65</v>
      </c>
      <c r="D9" t="s">
        <v>63</v>
      </c>
    </row>
    <row r="10" spans="1:4" x14ac:dyDescent="0.25">
      <c r="A10" t="s">
        <v>66</v>
      </c>
      <c r="B10" s="4">
        <v>43590</v>
      </c>
      <c r="C10" t="s">
        <v>61</v>
      </c>
      <c r="D10" t="s">
        <v>67</v>
      </c>
    </row>
    <row r="11" spans="1:4" x14ac:dyDescent="0.25">
      <c r="A11" t="s">
        <v>68</v>
      </c>
      <c r="B11" s="4">
        <v>43615</v>
      </c>
      <c r="C11" t="s">
        <v>69</v>
      </c>
      <c r="D11" t="s">
        <v>70</v>
      </c>
    </row>
    <row r="12" spans="1:4" x14ac:dyDescent="0.25">
      <c r="A12" t="s">
        <v>71</v>
      </c>
      <c r="B12" s="4">
        <v>43625</v>
      </c>
      <c r="C12" t="s">
        <v>61</v>
      </c>
      <c r="D12" t="s">
        <v>72</v>
      </c>
    </row>
    <row r="13" spans="1:4" x14ac:dyDescent="0.25">
      <c r="A13" t="s">
        <v>73</v>
      </c>
      <c r="B13" s="4">
        <v>43626</v>
      </c>
      <c r="C13" t="s">
        <v>54</v>
      </c>
      <c r="D13" t="s">
        <v>74</v>
      </c>
    </row>
    <row r="14" spans="1:4" x14ac:dyDescent="0.25">
      <c r="A14" t="s">
        <v>75</v>
      </c>
      <c r="B14" s="4">
        <v>43824</v>
      </c>
      <c r="C14" t="s">
        <v>52</v>
      </c>
      <c r="D14" t="s">
        <v>50</v>
      </c>
    </row>
    <row r="15" spans="1:4" x14ac:dyDescent="0.25">
      <c r="A15" t="s">
        <v>76</v>
      </c>
      <c r="B15" s="4">
        <v>43825</v>
      </c>
      <c r="C15" t="s">
        <v>69</v>
      </c>
      <c r="D15" t="s">
        <v>50</v>
      </c>
    </row>
    <row r="16" spans="1:4" x14ac:dyDescent="0.25">
      <c r="A16" t="s">
        <v>77</v>
      </c>
      <c r="B16" s="4">
        <v>43830</v>
      </c>
      <c r="C16" t="s">
        <v>49</v>
      </c>
      <c r="D16" t="s">
        <v>55</v>
      </c>
    </row>
    <row r="19" spans="1:4" x14ac:dyDescent="0.25">
      <c r="B19" t="s">
        <v>78</v>
      </c>
      <c r="C19" t="s">
        <v>79</v>
      </c>
      <c r="D19" t="s">
        <v>80</v>
      </c>
    </row>
    <row r="20" spans="1:4" x14ac:dyDescent="0.25">
      <c r="A20" t="s">
        <v>81</v>
      </c>
      <c r="B20" t="s">
        <v>82</v>
      </c>
      <c r="C20" t="s">
        <v>82</v>
      </c>
      <c r="D20" t="s">
        <v>83</v>
      </c>
    </row>
    <row r="21" spans="1:4" x14ac:dyDescent="0.25">
      <c r="A21" t="s">
        <v>84</v>
      </c>
      <c r="B21" t="s">
        <v>85</v>
      </c>
      <c r="C21" t="s">
        <v>85</v>
      </c>
      <c r="D21" t="s">
        <v>85</v>
      </c>
    </row>
    <row r="22" spans="1:4" x14ac:dyDescent="0.25">
      <c r="A22" t="s">
        <v>86</v>
      </c>
      <c r="B22" t="s">
        <v>87</v>
      </c>
      <c r="C22" t="s">
        <v>88</v>
      </c>
      <c r="D22" t="s">
        <v>88</v>
      </c>
    </row>
    <row r="23" spans="1:4" x14ac:dyDescent="0.25">
      <c r="A23" t="s">
        <v>89</v>
      </c>
      <c r="B23" t="s">
        <v>90</v>
      </c>
      <c r="C23" t="s">
        <v>90</v>
      </c>
      <c r="D23" t="s">
        <v>90</v>
      </c>
    </row>
    <row r="24" spans="1:4" x14ac:dyDescent="0.25">
      <c r="A24" t="s">
        <v>91</v>
      </c>
      <c r="B24" t="s">
        <v>92</v>
      </c>
      <c r="C24" t="s">
        <v>93</v>
      </c>
      <c r="D24" t="s">
        <v>94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11DA3D0F43844DABF707ADFE62D07F" ma:contentTypeVersion="10" ma:contentTypeDescription="Create a new document." ma:contentTypeScope="" ma:versionID="1be8d3f97691516748b65372ac598958">
  <xsd:schema xmlns:xsd="http://www.w3.org/2001/XMLSchema" xmlns:xs="http://www.w3.org/2001/XMLSchema" xmlns:p="http://schemas.microsoft.com/office/2006/metadata/properties" xmlns:ns2="6023b2ac-ef03-400c-be02-4cd1c83819da" xmlns:ns3="74ccbf99-f14d-408b-b327-cfa17a1cad45" targetNamespace="http://schemas.microsoft.com/office/2006/metadata/properties" ma:root="true" ma:fieldsID="37e70b4c3c027b7aa2c27add737f167c" ns2:_="" ns3:_="">
    <xsd:import namespace="6023b2ac-ef03-400c-be02-4cd1c83819da"/>
    <xsd:import namespace="74ccbf99-f14d-408b-b327-cfa17a1cad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3b2ac-ef03-400c-be02-4cd1c83819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cbf99-f14d-408b-b327-cfa17a1cad4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4ccbf99-f14d-408b-b327-cfa17a1cad45">
      <UserInfo>
        <DisplayName>Tijmen Van de Kamp</DisplayName>
        <AccountId>43</AccountId>
        <AccountType/>
      </UserInfo>
      <UserInfo>
        <DisplayName>Danny Meijer</DisplayName>
        <AccountId>56</AccountId>
        <AccountType/>
      </UserInfo>
      <UserInfo>
        <DisplayName>Kevin Eersteling</DisplayName>
        <AccountId>31</AccountId>
        <AccountType/>
      </UserInfo>
      <UserInfo>
        <DisplayName>Robin Tummers</DisplayName>
        <AccountId>18</AccountId>
        <AccountType/>
      </UserInfo>
      <UserInfo>
        <DisplayName>Jean-Paul Veenendaal</DisplayName>
        <AccountId>70</AccountId>
        <AccountType/>
      </UserInfo>
      <UserInfo>
        <DisplayName>Lisa van Lent</DisplayName>
        <AccountId>61</AccountId>
        <AccountType/>
      </UserInfo>
      <UserInfo>
        <DisplayName>H. van der Aa</DisplayName>
        <AccountId>73</AccountId>
        <AccountType/>
      </UserInfo>
      <UserInfo>
        <DisplayName>Nauko Leong</DisplayName>
        <AccountId>15</AccountId>
        <AccountType/>
      </UserInfo>
      <UserInfo>
        <DisplayName>Davy Davidse</DisplayName>
        <AccountId>19</AccountId>
        <AccountType/>
      </UserInfo>
      <UserInfo>
        <DisplayName>Ruben van Drongelen</DisplayName>
        <AccountId>52</AccountId>
        <AccountType/>
      </UserInfo>
      <UserInfo>
        <DisplayName>Nico Van Driel</DisplayName>
        <AccountId>21</AccountId>
        <AccountType/>
      </UserInfo>
      <UserInfo>
        <DisplayName>Rob Bakkers</DisplayName>
        <AccountId>13</AccountId>
        <AccountType/>
      </UserInfo>
      <UserInfo>
        <DisplayName>Jeroen den Uijl</DisplayName>
        <AccountId>14</AccountId>
        <AccountType/>
      </UserInfo>
      <UserInfo>
        <DisplayName>Abdullah Sami</DisplayName>
        <AccountId>74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3A4D1B7-5F66-4660-8FCA-A0B6DE21A9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D78FE6-8B07-4CBF-90AF-347EF806F4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23b2ac-ef03-400c-be02-4cd1c83819da"/>
    <ds:schemaRef ds:uri="74ccbf99-f14d-408b-b327-cfa17a1ca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FABDB1-1A4A-418F-95B4-5FCC1C659D94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purl.org/dc/elements/1.1/"/>
    <ds:schemaRef ds:uri="74ccbf99-f14d-408b-b327-cfa17a1cad45"/>
    <ds:schemaRef ds:uri="http://schemas.openxmlformats.org/package/2006/metadata/core-properties"/>
    <ds:schemaRef ds:uri="6023b2ac-ef03-400c-be02-4cd1c83819da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Timesheet</vt:lpstr>
      <vt:lpstr>Team</vt:lpstr>
      <vt:lpstr>Abdullah Sami</vt:lpstr>
      <vt:lpstr>Instructions</vt:lpstr>
      <vt:lpstr>Input</vt:lpstr>
      <vt:lpstr>Values</vt:lpstr>
      <vt:lpstr>Danny Meijer</vt:lpstr>
      <vt:lpstr>Tijmen van de Kamp</vt:lpstr>
      <vt:lpstr>Vacation 2018-2019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Nienke Wouda</dc:creator>
  <cp:keywords/>
  <dc:description/>
  <cp:lastModifiedBy>Wouter Overmeer</cp:lastModifiedBy>
  <cp:revision/>
  <dcterms:created xsi:type="dcterms:W3CDTF">2018-05-17T11:11:33Z</dcterms:created>
  <dcterms:modified xsi:type="dcterms:W3CDTF">2018-11-01T15:37:39Z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0x0101000C11DA3D0F43844DABF707ADFE62D07F</vt:lpwstr>
  </property>
</Properties>
</file>