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18"/>
  <c r="E19"/>
  <c r="D21" s="1"/>
  <c r="E10"/>
  <c r="E6"/>
  <c r="D8"/>
  <c r="E8" s="1"/>
  <c r="E11"/>
  <c r="E7"/>
  <c r="E3"/>
  <c r="E14"/>
  <c r="E15"/>
  <c r="E5"/>
  <c r="E4"/>
  <c r="E2"/>
  <c r="E13"/>
  <c r="E9"/>
  <c r="D12"/>
  <c r="E12" s="1"/>
  <c r="D16" l="1"/>
  <c r="E16" s="1"/>
  <c r="E17" s="1"/>
  <c r="E21"/>
  <c r="E22" s="1"/>
  <c r="E23" l="1"/>
</calcChain>
</file>

<file path=xl/sharedStrings.xml><?xml version="1.0" encoding="utf-8"?>
<sst xmlns="http://schemas.openxmlformats.org/spreadsheetml/2006/main" count="46" uniqueCount="34">
  <si>
    <t>Aantal</t>
  </si>
  <si>
    <t>Beschrijving</t>
  </si>
  <si>
    <t>Prijs per stuk</t>
  </si>
  <si>
    <t>Subtotaal</t>
  </si>
  <si>
    <t>Aanraaksensor</t>
  </si>
  <si>
    <t>RFID-lezer</t>
  </si>
  <si>
    <t>LED-display 9x32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</si>
  <si>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</si>
  <si>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</si>
  <si>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</si>
  <si>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</si>
  <si>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</si>
  <si>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</si>
  <si>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</si>
  <si>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</si>
  <si>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LED-ring, 16 LEDs</t>
  </si>
  <si>
    <t>?</t>
  </si>
  <si>
    <t>Bedrading, connectors, e.d.</t>
  </si>
  <si>
    <t>RS-online</t>
  </si>
  <si>
    <t>microSD, industr., SLC, 8 GB</t>
  </si>
  <si>
    <t>DAC?</t>
  </si>
  <si>
    <t>Controller, ESP32 audio kit</t>
  </si>
  <si>
    <t>Tinytronics</t>
  </si>
  <si>
    <t>Shift register 74HC166
of data selector SN74HC151</t>
  </si>
  <si>
    <t>Zelfgemaakte printplaat?</t>
  </si>
  <si>
    <t>Versterker? (klasse D)</t>
  </si>
  <si>
    <t>Totaal elektronica</t>
  </si>
  <si>
    <t>Houtconstructie [m]</t>
  </si>
  <si>
    <t>Geschuimd PVC, 10 mm [m2]</t>
  </si>
  <si>
    <t>Zwartopwit</t>
  </si>
  <si>
    <t>Totaal mechanica</t>
  </si>
  <si>
    <t>IJzerwaren</t>
  </si>
  <si>
    <t>Walth?</t>
  </si>
  <si>
    <t>Zonnepaneel 18 V, 30 W
+ controller 12 V, 10 A?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</si>
</sst>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="160" zoomScaleNormal="160" workbookViewId="0"/>
  </sheetViews>
  <sheetFormatPr defaultRowHeight="15"/>
  <cols>
    <col min="1" max="1" width="6.7109375" bestFit="1" customWidth="1"/>
    <col min="2" max="2" width="26.85546875" bestFit="1" customWidth="1"/>
    <col min="3" max="3" width="15.28515625" bestFit="1" customWidth="1"/>
    <col min="4" max="4" width="13.85546875" style="3" bestFit="1" customWidth="1"/>
    <col min="5" max="5" width="10.85546875" style="3" bestFit="1" customWidth="1"/>
  </cols>
  <sheetData>
    <row r="1" spans="1:5" s="1" customFormat="1">
      <c r="A1" s="1" t="s">
        <v>0</v>
      </c>
      <c r="B1" s="1" t="s">
        <v>1</v>
      </c>
      <c r="C1" s="1" t="s">
        <v>9</v>
      </c>
      <c r="D1" s="2" t="s">
        <v>2</v>
      </c>
      <c r="E1" s="2" t="s">
        <v>3</v>
      </c>
    </row>
    <row r="2" spans="1:5">
      <c r="A2">
        <v>24</v>
      </c>
      <c r="B2" t="s">
        <v>15</v>
      </c>
      <c r="C2" t="s">
        <v>10</v>
      </c>
      <c r="D2" s="3">
        <v>4</v>
      </c>
      <c r="E2" s="3">
        <f t="shared" ref="E2:E16" si="0">A2*D2</f>
        <v>96</v>
      </c>
    </row>
    <row r="3" spans="1:5" ht="30">
      <c r="A3">
        <v>1</v>
      </c>
      <c r="B3" s="4" t="s">
        <v>33</v>
      </c>
      <c r="C3" t="s">
        <v>10</v>
      </c>
      <c r="D3" s="3">
        <v>45</v>
      </c>
      <c r="E3" s="3">
        <f t="shared" si="0"/>
        <v>45</v>
      </c>
    </row>
    <row r="4" spans="1:5">
      <c r="A4">
        <v>3</v>
      </c>
      <c r="B4" t="s">
        <v>6</v>
      </c>
      <c r="C4" t="s">
        <v>10</v>
      </c>
      <c r="D4" s="3">
        <v>14</v>
      </c>
      <c r="E4" s="3">
        <f t="shared" si="0"/>
        <v>42</v>
      </c>
    </row>
    <row r="5" spans="1:5">
      <c r="A5">
        <v>1</v>
      </c>
      <c r="B5" t="s">
        <v>24</v>
      </c>
      <c r="C5" t="s">
        <v>14</v>
      </c>
      <c r="D5" s="3">
        <v>40</v>
      </c>
      <c r="E5" s="3">
        <f t="shared" si="0"/>
        <v>40</v>
      </c>
    </row>
    <row r="6" spans="1:5">
      <c r="A6">
        <v>1</v>
      </c>
      <c r="B6" t="s">
        <v>19</v>
      </c>
      <c r="C6" t="s">
        <v>18</v>
      </c>
      <c r="D6" s="3">
        <v>35</v>
      </c>
      <c r="E6" s="3">
        <f t="shared" si="0"/>
        <v>35</v>
      </c>
    </row>
    <row r="7" spans="1:5">
      <c r="A7">
        <v>1</v>
      </c>
      <c r="B7" t="s">
        <v>12</v>
      </c>
      <c r="C7" t="s">
        <v>13</v>
      </c>
      <c r="D7" s="3">
        <v>30</v>
      </c>
      <c r="E7" s="3">
        <f t="shared" si="0"/>
        <v>30</v>
      </c>
    </row>
    <row r="8" spans="1:5">
      <c r="A8">
        <v>2</v>
      </c>
      <c r="B8" t="s">
        <v>7</v>
      </c>
      <c r="C8" t="s">
        <v>10</v>
      </c>
      <c r="D8" s="3">
        <f>25/2</f>
        <v>12.5</v>
      </c>
      <c r="E8" s="3">
        <f t="shared" si="0"/>
        <v>25</v>
      </c>
    </row>
    <row r="9" spans="1:5">
      <c r="A9">
        <v>1</v>
      </c>
      <c r="B9" t="s">
        <v>17</v>
      </c>
      <c r="C9" t="s">
        <v>16</v>
      </c>
      <c r="D9" s="3">
        <v>25</v>
      </c>
      <c r="E9" s="3">
        <f t="shared" si="0"/>
        <v>25</v>
      </c>
    </row>
    <row r="10" spans="1:5">
      <c r="A10">
        <v>1</v>
      </c>
      <c r="B10" t="s">
        <v>21</v>
      </c>
      <c r="C10" t="s">
        <v>22</v>
      </c>
      <c r="D10" s="3">
        <v>15</v>
      </c>
      <c r="E10" s="3">
        <f t="shared" si="0"/>
        <v>15</v>
      </c>
    </row>
    <row r="11" spans="1:5">
      <c r="A11">
        <v>1</v>
      </c>
      <c r="B11" t="s">
        <v>25</v>
      </c>
      <c r="C11" t="s">
        <v>22</v>
      </c>
      <c r="D11" s="3">
        <v>9</v>
      </c>
      <c r="E11" s="3">
        <f t="shared" si="0"/>
        <v>9</v>
      </c>
    </row>
    <row r="12" spans="1:5">
      <c r="A12">
        <v>25</v>
      </c>
      <c r="B12" t="s">
        <v>4</v>
      </c>
      <c r="C12" t="s">
        <v>10</v>
      </c>
      <c r="D12" s="3">
        <f>2.5/10/25*30</f>
        <v>0.3</v>
      </c>
      <c r="E12" s="3">
        <f t="shared" si="0"/>
        <v>7.5</v>
      </c>
    </row>
    <row r="13" spans="1:5">
      <c r="A13">
        <v>2</v>
      </c>
      <c r="B13" t="s">
        <v>20</v>
      </c>
      <c r="C13" t="s">
        <v>10</v>
      </c>
      <c r="D13" s="3">
        <v>2.5</v>
      </c>
      <c r="E13" s="3">
        <f t="shared" si="0"/>
        <v>5</v>
      </c>
    </row>
    <row r="14" spans="1:5">
      <c r="A14">
        <v>1</v>
      </c>
      <c r="B14" t="s">
        <v>5</v>
      </c>
      <c r="C14" t="s">
        <v>10</v>
      </c>
      <c r="D14" s="3">
        <v>3</v>
      </c>
      <c r="E14" s="3">
        <f t="shared" si="0"/>
        <v>3</v>
      </c>
    </row>
    <row r="15" spans="1:5" ht="30">
      <c r="A15">
        <v>3</v>
      </c>
      <c r="B15" s="4" t="s">
        <v>23</v>
      </c>
      <c r="C15" t="s">
        <v>10</v>
      </c>
      <c r="D15" s="3">
        <v>0.5</v>
      </c>
      <c r="E15" s="3">
        <f t="shared" si="0"/>
        <v>1.5</v>
      </c>
    </row>
    <row r="16" spans="1:5" s="5" customFormat="1">
      <c r="A16" s="5">
        <v>1</v>
      </c>
      <c r="B16" s="5" t="s">
        <v>11</v>
      </c>
      <c r="C16" s="5" t="s">
        <v>16</v>
      </c>
      <c r="D16" s="6">
        <f>0.1*SUM(E2:E15)</f>
        <v>37.9</v>
      </c>
      <c r="E16" s="6">
        <f t="shared" si="0"/>
        <v>37.9</v>
      </c>
    </row>
    <row r="17" spans="1:5" s="1" customFormat="1">
      <c r="B17" s="1" t="s">
        <v>26</v>
      </c>
      <c r="D17" s="2"/>
      <c r="E17" s="2">
        <f>SUM(E2:E16)</f>
        <v>416.9</v>
      </c>
    </row>
    <row r="18" spans="1:5" s="11" customFormat="1">
      <c r="A18" s="11">
        <v>3</v>
      </c>
      <c r="B18" s="11" t="s">
        <v>28</v>
      </c>
      <c r="C18" s="11" t="s">
        <v>29</v>
      </c>
      <c r="D18" s="12">
        <v>90</v>
      </c>
      <c r="E18" s="12">
        <f>A18*D18</f>
        <v>270</v>
      </c>
    </row>
    <row r="19" spans="1:5">
      <c r="A19">
        <v>10</v>
      </c>
      <c r="B19" t="s">
        <v>27</v>
      </c>
      <c r="C19" t="s">
        <v>32</v>
      </c>
      <c r="D19" s="3">
        <v>10</v>
      </c>
      <c r="E19" s="3">
        <f>A19*D19</f>
        <v>100</v>
      </c>
    </row>
    <row r="20" spans="1:5" s="11" customFormat="1">
      <c r="A20" s="7">
        <v>1</v>
      </c>
      <c r="B20" s="7" t="s">
        <v>31</v>
      </c>
      <c r="C20" s="7" t="s">
        <v>16</v>
      </c>
      <c r="D20" s="12">
        <v>50</v>
      </c>
      <c r="E20" s="12">
        <f>A20*D20</f>
        <v>50</v>
      </c>
    </row>
    <row r="21" spans="1:5" s="11" customFormat="1">
      <c r="A21" s="7">
        <v>1</v>
      </c>
      <c r="B21" s="5" t="s">
        <v>11</v>
      </c>
      <c r="C21" s="5" t="s">
        <v>16</v>
      </c>
      <c r="D21" s="12">
        <f>0.1*SUM(E18:E20)</f>
        <v>42</v>
      </c>
      <c r="E21" s="12">
        <f>A21*D21</f>
        <v>42</v>
      </c>
    </row>
    <row r="22" spans="1:5" s="9" customFormat="1" ht="15.75" thickBot="1">
      <c r="B22" s="9" t="s">
        <v>30</v>
      </c>
      <c r="D22" s="10"/>
      <c r="E22" s="10">
        <f>SUM(E18:E21)</f>
        <v>462</v>
      </c>
    </row>
    <row r="23" spans="1:5" s="1" customFormat="1" ht="15.75" thickTop="1">
      <c r="B23" s="8" t="s">
        <v>8</v>
      </c>
      <c r="D23" s="2"/>
      <c r="E23" s="2">
        <f>E17+E22</f>
        <v>878.9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2021-11-08T13:07:05Z</dcterms:modified>
</cp:coreProperties>
</file>