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lljackson/Library/CloudStorage/GoogleDrive-wj@wovenandwoods.com/Shared drives/Office/Product Data/data/"/>
    </mc:Choice>
  </mc:AlternateContent>
  <xr:revisionPtr revIDLastSave="0" documentId="13_ncr:1_{0B095A70-0A42-4D4D-8E50-DD5C0DF119DD}" xr6:coauthVersionLast="47" xr6:coauthVersionMax="47" xr10:uidLastSave="{00000000-0000-0000-0000-000000000000}"/>
  <bookViews>
    <workbookView xWindow="25600" yWindow="500" windowWidth="25600" windowHeight="26560" xr2:uid="{209A865B-C571-5E4F-8340-E873187D6C2B}"/>
  </bookViews>
  <sheets>
    <sheet name="Sheet1" sheetId="1" r:id="rId1"/>
  </sheets>
  <definedNames>
    <definedName name="_xlnm._FilterDatabase" localSheetId="0" hidden="1">Sheet1!$A$1:$H$315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8" i="1" l="1"/>
  <c r="E117" i="1"/>
  <c r="E116" i="1"/>
  <c r="E115" i="1"/>
  <c r="E114" i="1"/>
  <c r="E113" i="1"/>
  <c r="E112" i="1"/>
  <c r="E111" i="1"/>
  <c r="E110" i="1"/>
  <c r="F109" i="1"/>
  <c r="E109" i="1" s="1"/>
  <c r="E108" i="1"/>
  <c r="E107" i="1"/>
  <c r="E106" i="1"/>
  <c r="E105" i="1"/>
  <c r="E104" i="1"/>
  <c r="F103" i="1"/>
  <c r="E103" i="1" s="1"/>
  <c r="E102" i="1"/>
  <c r="E101" i="1"/>
  <c r="E100" i="1"/>
  <c r="E99" i="1"/>
  <c r="E98" i="1"/>
  <c r="E97" i="1"/>
  <c r="E96" i="1"/>
  <c r="E95" i="1"/>
  <c r="E94" i="1"/>
  <c r="E93" i="1"/>
  <c r="F92" i="1"/>
  <c r="E92" i="1"/>
  <c r="E91" i="1"/>
  <c r="E90" i="1"/>
  <c r="E89" i="1"/>
  <c r="E88" i="1"/>
  <c r="E87" i="1"/>
  <c r="E86" i="1"/>
  <c r="E85" i="1"/>
  <c r="E84" i="1"/>
  <c r="E83" i="1"/>
  <c r="E82" i="1"/>
  <c r="E81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F250" i="1"/>
  <c r="E250" i="1" s="1"/>
  <c r="E249" i="1"/>
  <c r="E248" i="1"/>
  <c r="E247" i="1"/>
  <c r="E246" i="1"/>
  <c r="F245" i="1"/>
  <c r="E245" i="1" s="1"/>
  <c r="E244" i="1"/>
  <c r="E243" i="1"/>
  <c r="E242" i="1"/>
  <c r="E241" i="1"/>
  <c r="E240" i="1"/>
  <c r="E239" i="1"/>
  <c r="E238" i="1"/>
  <c r="E237" i="1"/>
  <c r="F236" i="1"/>
  <c r="E236" i="1" s="1"/>
  <c r="E235" i="1"/>
  <c r="E234" i="1"/>
  <c r="E233" i="1"/>
  <c r="E232" i="1"/>
  <c r="E231" i="1"/>
  <c r="E230" i="1"/>
  <c r="E229" i="1"/>
  <c r="E315" i="1"/>
  <c r="E314" i="1"/>
  <c r="E313" i="1"/>
  <c r="E312" i="1"/>
  <c r="E311" i="1"/>
  <c r="E310" i="1"/>
  <c r="E309" i="1"/>
  <c r="E308" i="1"/>
  <c r="E307" i="1"/>
  <c r="E306" i="1"/>
  <c r="E305" i="1"/>
  <c r="F304" i="1"/>
  <c r="E304" i="1" s="1"/>
  <c r="E303" i="1"/>
  <c r="E302" i="1"/>
  <c r="E301" i="1"/>
  <c r="E300" i="1"/>
  <c r="F299" i="1"/>
  <c r="E299" i="1" s="1"/>
  <c r="E298" i="1"/>
  <c r="F297" i="1"/>
  <c r="E297" i="1" s="1"/>
  <c r="E296" i="1"/>
  <c r="E295" i="1"/>
  <c r="E294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F216" i="1"/>
  <c r="E216" i="1" s="1"/>
  <c r="E215" i="1"/>
  <c r="E214" i="1"/>
  <c r="E213" i="1"/>
  <c r="E212" i="1"/>
  <c r="F211" i="1"/>
  <c r="E211" i="1" s="1"/>
  <c r="E210" i="1"/>
  <c r="E209" i="1"/>
  <c r="F209" i="1" s="1"/>
  <c r="E208" i="1"/>
  <c r="F208" i="1" s="1"/>
  <c r="E207" i="1"/>
  <c r="F207" i="1" s="1"/>
  <c r="E206" i="1"/>
  <c r="E205" i="1"/>
  <c r="F205" i="1" s="1"/>
  <c r="E204" i="1"/>
  <c r="F204" i="1" s="1"/>
  <c r="E203" i="1"/>
  <c r="F203" i="1" s="1"/>
  <c r="E202" i="1"/>
  <c r="F202" i="1" s="1"/>
  <c r="E201" i="1"/>
  <c r="E200" i="1"/>
  <c r="E199" i="1"/>
  <c r="E198" i="1"/>
  <c r="E197" i="1"/>
  <c r="E196" i="1"/>
  <c r="E195" i="1"/>
  <c r="E194" i="1"/>
  <c r="E193" i="1"/>
  <c r="E192" i="1"/>
  <c r="E191" i="1"/>
  <c r="F190" i="1"/>
  <c r="E190" i="1" s="1"/>
  <c r="E189" i="1"/>
  <c r="E188" i="1"/>
  <c r="E187" i="1"/>
  <c r="E186" i="1"/>
  <c r="F185" i="1"/>
  <c r="E185" i="1" s="1"/>
  <c r="E184" i="1"/>
  <c r="F183" i="1"/>
  <c r="E183" i="1" s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F163" i="1"/>
  <c r="E163" i="1" s="1"/>
  <c r="E162" i="1"/>
  <c r="E161" i="1"/>
  <c r="E160" i="1"/>
  <c r="E159" i="1"/>
  <c r="F158" i="1"/>
  <c r="E158" i="1"/>
  <c r="E157" i="1"/>
  <c r="F156" i="1"/>
  <c r="E156" i="1" s="1"/>
  <c r="E155" i="1"/>
  <c r="E154" i="1"/>
  <c r="E153" i="1"/>
  <c r="E152" i="1"/>
  <c r="E151" i="1"/>
  <c r="E150" i="1"/>
  <c r="E149" i="1"/>
  <c r="E148" i="1"/>
  <c r="E147" i="1"/>
  <c r="E146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F278" i="1"/>
  <c r="E278" i="1" s="1"/>
  <c r="E277" i="1"/>
  <c r="E276" i="1"/>
  <c r="E275" i="1"/>
  <c r="E274" i="1"/>
  <c r="F273" i="1"/>
  <c r="E273" i="1" s="1"/>
  <c r="E272" i="1"/>
  <c r="F271" i="1"/>
  <c r="E271" i="1" s="1"/>
  <c r="E270" i="1"/>
  <c r="E269" i="1"/>
  <c r="E268" i="1"/>
  <c r="E267" i="1"/>
  <c r="E80" i="1"/>
  <c r="E79" i="1"/>
  <c r="E78" i="1"/>
  <c r="E77" i="1"/>
  <c r="E76" i="1"/>
  <c r="E75" i="1"/>
  <c r="E74" i="1"/>
  <c r="E73" i="1"/>
  <c r="E72" i="1"/>
  <c r="F71" i="1"/>
  <c r="E71" i="1" s="1"/>
  <c r="E70" i="1"/>
  <c r="E69" i="1"/>
  <c r="E68" i="1"/>
  <c r="E67" i="1"/>
  <c r="E66" i="1"/>
  <c r="F65" i="1"/>
  <c r="E65" i="1" s="1"/>
  <c r="E64" i="1"/>
  <c r="E63" i="1"/>
  <c r="E62" i="1"/>
  <c r="E61" i="1"/>
  <c r="E60" i="1"/>
  <c r="E59" i="1"/>
  <c r="E58" i="1"/>
  <c r="F57" i="1"/>
  <c r="E57" i="1" s="1"/>
  <c r="E56" i="1"/>
  <c r="E55" i="1"/>
  <c r="E54" i="1"/>
  <c r="E53" i="1"/>
  <c r="E52" i="1"/>
  <c r="E51" i="1"/>
  <c r="E19" i="1"/>
  <c r="E18" i="1"/>
  <c r="E17" i="1"/>
  <c r="E16" i="1"/>
  <c r="E15" i="1"/>
  <c r="F14" i="1"/>
  <c r="E14" i="1" s="1"/>
  <c r="E13" i="1"/>
  <c r="E12" i="1"/>
  <c r="F11" i="1"/>
  <c r="E11" i="1" s="1"/>
  <c r="F10" i="1"/>
  <c r="E10" i="1" s="1"/>
  <c r="E9" i="1"/>
  <c r="E8" i="1"/>
  <c r="E7" i="1"/>
  <c r="E6" i="1"/>
  <c r="F5" i="1"/>
  <c r="E5" i="1" s="1"/>
  <c r="E4" i="1"/>
  <c r="E3" i="1"/>
  <c r="E2" i="1"/>
  <c r="E50" i="1"/>
  <c r="E49" i="1"/>
  <c r="E48" i="1"/>
  <c r="E47" i="1"/>
  <c r="E46" i="1"/>
  <c r="E45" i="1"/>
  <c r="E44" i="1"/>
  <c r="E43" i="1"/>
  <c r="E42" i="1"/>
  <c r="F41" i="1"/>
  <c r="E41" i="1" s="1"/>
  <c r="E40" i="1"/>
  <c r="E39" i="1"/>
  <c r="E38" i="1"/>
  <c r="E37" i="1"/>
  <c r="E36" i="1"/>
  <c r="F35" i="1"/>
  <c r="E35" i="1" s="1"/>
  <c r="E34" i="1"/>
  <c r="E33" i="1"/>
  <c r="E32" i="1"/>
  <c r="E31" i="1"/>
  <c r="E30" i="1"/>
  <c r="E29" i="1"/>
  <c r="E28" i="1"/>
  <c r="E27" i="1"/>
  <c r="F26" i="1"/>
  <c r="E26" i="1" s="1"/>
  <c r="E25" i="1"/>
  <c r="E24" i="1"/>
  <c r="E23" i="1"/>
  <c r="E22" i="1"/>
  <c r="E21" i="1"/>
  <c r="E20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F130" i="1"/>
  <c r="E130" i="1" s="1"/>
  <c r="E129" i="1"/>
  <c r="E128" i="1"/>
  <c r="E127" i="1"/>
  <c r="E126" i="1"/>
  <c r="F125" i="1"/>
  <c r="E125" i="1" s="1"/>
  <c r="E124" i="1"/>
  <c r="F123" i="1"/>
  <c r="E123" i="1" s="1"/>
  <c r="E122" i="1"/>
  <c r="E121" i="1"/>
  <c r="E120" i="1"/>
  <c r="E119" i="1"/>
</calcChain>
</file>

<file path=xl/sharedStrings.xml><?xml version="1.0" encoding="utf-8"?>
<sst xmlns="http://schemas.openxmlformats.org/spreadsheetml/2006/main" count="1579" uniqueCount="485">
  <si>
    <t>Installation Item</t>
  </si>
  <si>
    <t>Unit</t>
  </si>
  <si>
    <t>Cost</t>
  </si>
  <si>
    <t>Sell (Exc.)</t>
  </si>
  <si>
    <t>Sell (Inc.)</t>
  </si>
  <si>
    <t>Category</t>
  </si>
  <si>
    <t>Flatwoven Runner Installation (Straight Flight)</t>
  </si>
  <si>
    <t>Per Flight</t>
  </si>
  <si>
    <t>Flatwoven Runner</t>
  </si>
  <si>
    <t>Flatwoven Runner Installation (Winder Flight)</t>
  </si>
  <si>
    <t>Flatwoven Runner Installation - Sewn Mitre</t>
  </si>
  <si>
    <t>Each</t>
  </si>
  <si>
    <t>Flatwoven Runner Installation - Miscellaneous</t>
  </si>
  <si>
    <t>Unit (£)</t>
  </si>
  <si>
    <t>Sophie Cooney Runner Installation (Step)</t>
  </si>
  <si>
    <t>Per Step</t>
  </si>
  <si>
    <t>Sophie Cooney Runner Installation - Sewn Mitre (Winder)</t>
  </si>
  <si>
    <t>Per Winder</t>
  </si>
  <si>
    <t>Sophie Cooney Runner Installation - Sewn Mitre (Quarter)</t>
  </si>
  <si>
    <t>Installation - Cut Door (Each)</t>
  </si>
  <si>
    <t>Installation - Travel / Parking / ULEZ / CC</t>
  </si>
  <si>
    <t>Installation - Miscellaneous</t>
  </si>
  <si>
    <t>Stair Rod Installation</t>
  </si>
  <si>
    <t>Per Rod</t>
  </si>
  <si>
    <t>Delivery (Minimum)</t>
  </si>
  <si>
    <t>Delivery</t>
  </si>
  <si>
    <t>Ply Installation - Standard</t>
  </si>
  <si>
    <t>Per Sheet</t>
  </si>
  <si>
    <t>Preparation - Miscellaneous</t>
  </si>
  <si>
    <t>Removal (Uplift &amp; Disposal) of Carpet etc.</t>
  </si>
  <si>
    <t>SQM</t>
  </si>
  <si>
    <t xml:space="preserve">Removal (Uplift &amp; Disposal) of Adhered Carpet etc. </t>
  </si>
  <si>
    <t>Removal (Uplift &amp; Disposal) - Minimum charge</t>
  </si>
  <si>
    <t>Sisal etc. Installation</t>
  </si>
  <si>
    <t>Sisal etc.</t>
  </si>
  <si>
    <t>Sisal etc. Installation (Minimum)</t>
  </si>
  <si>
    <t>Sisal etc. Installation - Stairs (Straight Flight)</t>
  </si>
  <si>
    <t>Sisal etc. Installation - Stairs (Winder Flight)</t>
  </si>
  <si>
    <t>Sisal etc. Installation - Stairs as Runner (Straight Flight)</t>
  </si>
  <si>
    <t>Sisal etc. Installation - Stairs as Runner (Winder Flight)</t>
  </si>
  <si>
    <t>Sisal etc. Installation - Miscellaneous</t>
  </si>
  <si>
    <t>Sisal etc. Installation - Seam</t>
  </si>
  <si>
    <t>LM</t>
  </si>
  <si>
    <t>Sisal etc. Installation - Seam Doorway (Each)</t>
  </si>
  <si>
    <t>Sisal etc. Installation - Runner Template (Straight, Off Site)</t>
  </si>
  <si>
    <t>Sisal etc. Installation - Runner Template (Straight Flight)</t>
  </si>
  <si>
    <t>Sisal etc. Installation - Runner Template (Winder Flight)</t>
  </si>
  <si>
    <t>Coir Mat Installation (Supplement)</t>
  </si>
  <si>
    <t>Sisal etc. Installation - Adhere Gripper</t>
  </si>
  <si>
    <t>Installation - Apply Sealant</t>
  </si>
  <si>
    <t>Move (Emptied) Furniture</t>
  </si>
  <si>
    <t>Per Room</t>
  </si>
  <si>
    <t>Lay Floor Protection</t>
  </si>
  <si>
    <t>Removal (Uplift &amp; Disposal) of Laminate etc.</t>
  </si>
  <si>
    <t xml:space="preserve">Removal (Uplift &amp; Disposal) of Floating Wood Flooring etc. </t>
  </si>
  <si>
    <t xml:space="preserve">Removal (Uplift &amp; Disposal) of Adhered Wood Flooring etc. </t>
  </si>
  <si>
    <t xml:space="preserve">Removal (Uplift &amp; Disposal) of (Ceramic) Tiles etc. </t>
  </si>
  <si>
    <t>Faux Sisal Installation</t>
  </si>
  <si>
    <t>Faux Sisal</t>
  </si>
  <si>
    <t>Faux Sisal Installation (Minimum)</t>
  </si>
  <si>
    <t>Faux Sisal Installation - Stairs (Straight Flight)</t>
  </si>
  <si>
    <t>Faux Sisal Installation - Stairs (Winder Flight)</t>
  </si>
  <si>
    <t>Faux Sisal Installation - Stairs as Runner (Straight Flight)</t>
  </si>
  <si>
    <t>Faux Sisal Installation - Stairs as Runner (Winder Flight)</t>
  </si>
  <si>
    <t>Faux Sisal Installation - Miscellaneous</t>
  </si>
  <si>
    <t>Faux Sisal Installation - Seam</t>
  </si>
  <si>
    <t>Faux Sisal Installation - Seam Doorway (Each)</t>
  </si>
  <si>
    <t>Faux Sisal Installation - Runner Template (Straight, Off Site)</t>
  </si>
  <si>
    <t>Faux Sisal Installation - Runner Template (Straight Flight)</t>
  </si>
  <si>
    <t>Faux Sisal Installation - Runner Template (Winder Flight)</t>
  </si>
  <si>
    <t>Faux Sisal Installation - Adhere Gripper</t>
  </si>
  <si>
    <t>Carpet</t>
  </si>
  <si>
    <t>Carpet Installation - Full Adhere</t>
  </si>
  <si>
    <t>Carpet Installation - Full Adhere (Minimum)</t>
  </si>
  <si>
    <t>Carpet Installation - Stairs (Straight Flight)</t>
  </si>
  <si>
    <t>Carpet Installation - Stairs (Winder Flight)</t>
  </si>
  <si>
    <t>Carpet Installation - Stairs (Open Plan Flight)</t>
  </si>
  <si>
    <t>Carpet Installation - Stairs as Runner (Straight Flight)</t>
  </si>
  <si>
    <t>Carpet Installation - Stairs as Runner (Winder Flight)</t>
  </si>
  <si>
    <t>Carpet Installation - Miscellaneous</t>
  </si>
  <si>
    <t>Carpet Installation - Seaming</t>
  </si>
  <si>
    <t>Carpet Installation - Seam Doorway (Each)</t>
  </si>
  <si>
    <t>Carpet Installation - Runner Template (Straight, Off Site)</t>
  </si>
  <si>
    <t>Carpet Installation - Runner Template (Straight Flight)</t>
  </si>
  <si>
    <t>Carpet Installation - Runner Template (Winder Flight)</t>
  </si>
  <si>
    <t>Carpet Installation - Adhere Gripper</t>
  </si>
  <si>
    <t>Carpet Tile Installation</t>
  </si>
  <si>
    <t>Carpet Tile Installation (Minimum)</t>
  </si>
  <si>
    <t>Paper Felt Installation</t>
  </si>
  <si>
    <t>Vinyl</t>
  </si>
  <si>
    <t>Vinyl Installation - Full Adhere</t>
  </si>
  <si>
    <t>Vinyl Installation - Loose Lay (Minimum)</t>
  </si>
  <si>
    <t>Vinyl Installation - Full Adhere (Minimum)</t>
  </si>
  <si>
    <t>Vinyl Installation - Step</t>
  </si>
  <si>
    <t>Vinyl Installation - Miscellaneous</t>
  </si>
  <si>
    <t>Ply Installation - 12mm</t>
  </si>
  <si>
    <t>Smoothing Compound Installation</t>
  </si>
  <si>
    <t>Per Bag</t>
  </si>
  <si>
    <t>Acrylic DPM Installation</t>
  </si>
  <si>
    <t>Acrylic DPM Installation (Minimum)</t>
  </si>
  <si>
    <t>Moisture Suppressant Installation</t>
  </si>
  <si>
    <t>Moisture Suppressant Installation (Minimum)</t>
  </si>
  <si>
    <t>Sheet Vinyl</t>
  </si>
  <si>
    <t>LVT Installation - Plank</t>
  </si>
  <si>
    <t>LVT</t>
  </si>
  <si>
    <t>LVT Installation - Tile</t>
  </si>
  <si>
    <t>LVT Installation - Herringbone</t>
  </si>
  <si>
    <t>LVT Installation - Small Herringbone</t>
  </si>
  <si>
    <t>LVT Installation - Design Work</t>
  </si>
  <si>
    <t>LVT Installation - Border (Without Inlay)</t>
  </si>
  <si>
    <t>LVT Installation - Border (With Inlay)</t>
  </si>
  <si>
    <t>Ply (SP101) Installation inc. Feather (For LVT)</t>
  </si>
  <si>
    <t>LVT Installation - Minimum (1 Day)</t>
  </si>
  <si>
    <t>Day</t>
  </si>
  <si>
    <t>LVT Installation - Step</t>
  </si>
  <si>
    <t>Step</t>
  </si>
  <si>
    <t>LVT Installation - Miscellaneous</t>
  </si>
  <si>
    <t>Primer Application</t>
  </si>
  <si>
    <t>SPC / Click Installation - Plank</t>
  </si>
  <si>
    <t>SPC / Click</t>
  </si>
  <si>
    <t>SPC / Click Installation - Tile</t>
  </si>
  <si>
    <t>SPC / Click Installation - Herringbone</t>
  </si>
  <si>
    <t>SPC / Click Installation - Minimum (1 Day)</t>
  </si>
  <si>
    <t>Per Day</t>
  </si>
  <si>
    <t>SPC / Click Installation - Step</t>
  </si>
  <si>
    <t>SPC / Click Installation - Miscellaneous</t>
  </si>
  <si>
    <t>Ply Installation - 12mm(+)</t>
  </si>
  <si>
    <t>Laminate Installation - Plank</t>
  </si>
  <si>
    <t>Laminate</t>
  </si>
  <si>
    <t>Laminate Installation - Tile</t>
  </si>
  <si>
    <t>Laminate Installation - Herringbone</t>
  </si>
  <si>
    <t>Laminate Installation - Minimum (1 Day)</t>
  </si>
  <si>
    <t>Laminate Installation - Step</t>
  </si>
  <si>
    <t>Laminate Installation - Miscellaneous</t>
  </si>
  <si>
    <t>Skirting Installation</t>
  </si>
  <si>
    <t>Remove Existing Skirting</t>
  </si>
  <si>
    <t>Wood Installation - Plank</t>
  </si>
  <si>
    <t>Wood</t>
  </si>
  <si>
    <t>Wood Installation - Herringbone</t>
  </si>
  <si>
    <t>Wood Installation - Chevron</t>
  </si>
  <si>
    <t>Wood Installation - Marquetry Design</t>
  </si>
  <si>
    <t>Wood Installation - Marquetry Panel</t>
  </si>
  <si>
    <t>Wood Installation - Minimum (1 Day)</t>
  </si>
  <si>
    <t>Wood Installation - Step</t>
  </si>
  <si>
    <t>Wood Installation - Miscellaneous</t>
  </si>
  <si>
    <t>Wood Installation - Border (Without Inlay)</t>
  </si>
  <si>
    <t>Wood Installation - Border (With Inlay)</t>
  </si>
  <si>
    <t>Undercut Skirting</t>
  </si>
  <si>
    <t>Install Sound Reducing Underlay (Adhere)</t>
  </si>
  <si>
    <t>Undercut Step</t>
  </si>
  <si>
    <t>Type</t>
  </si>
  <si>
    <t>Installation</t>
  </si>
  <si>
    <t>Uplift</t>
  </si>
  <si>
    <t>Sub floor works</t>
  </si>
  <si>
    <t>Furniture</t>
  </si>
  <si>
    <t>SKU</t>
  </si>
  <si>
    <t>Discontinued?</t>
  </si>
  <si>
    <t>INS82627FLA</t>
  </si>
  <si>
    <t>INS27219FLA</t>
  </si>
  <si>
    <t>INS63986FLA</t>
  </si>
  <si>
    <t>INS28356FLA</t>
  </si>
  <si>
    <t>INS76385FLA</t>
  </si>
  <si>
    <t>INS20627FLA</t>
  </si>
  <si>
    <t>INS99015FLA</t>
  </si>
  <si>
    <t>INS76752FLA</t>
  </si>
  <si>
    <t>INS90220FLA</t>
  </si>
  <si>
    <t>INS75868FLA</t>
  </si>
  <si>
    <t>INS76082FLA</t>
  </si>
  <si>
    <t>INS26605FLA</t>
  </si>
  <si>
    <t>INS48089FLA</t>
  </si>
  <si>
    <t>INS83653FLA</t>
  </si>
  <si>
    <t>INS37895FLA</t>
  </si>
  <si>
    <t>INS69159FLA</t>
  </si>
  <si>
    <t>INS17748FLA</t>
  </si>
  <si>
    <t>INS51908FLA</t>
  </si>
  <si>
    <t>INS50372SIS</t>
  </si>
  <si>
    <t>INS92795SIS</t>
  </si>
  <si>
    <t>INS41083SIS</t>
  </si>
  <si>
    <t>INS92689SIS</t>
  </si>
  <si>
    <t>INS96861SIS</t>
  </si>
  <si>
    <t>INS72939SIS</t>
  </si>
  <si>
    <t>INS17209SIS</t>
  </si>
  <si>
    <t>INS91424SIS</t>
  </si>
  <si>
    <t>INS14744SIS</t>
  </si>
  <si>
    <t>INS18127SIS</t>
  </si>
  <si>
    <t>INS90883SIS</t>
  </si>
  <si>
    <t>INS71540SIS</t>
  </si>
  <si>
    <t>INS54335SIS</t>
  </si>
  <si>
    <t>INS46271SIS</t>
  </si>
  <si>
    <t>INS57007SIS</t>
  </si>
  <si>
    <t>INS54167SIS</t>
  </si>
  <si>
    <t>INS17177SIS</t>
  </si>
  <si>
    <t>INS39358SIS</t>
  </si>
  <si>
    <t>INS59767SIS</t>
  </si>
  <si>
    <t>INS39947SIS</t>
  </si>
  <si>
    <t>INS82223SIS</t>
  </si>
  <si>
    <t>INS62148SIS</t>
  </si>
  <si>
    <t>INS55983SIS</t>
  </si>
  <si>
    <t>INS52015SIS</t>
  </si>
  <si>
    <t>INS87520SIS</t>
  </si>
  <si>
    <t>INS16244SIS</t>
  </si>
  <si>
    <t>INS27361SIS</t>
  </si>
  <si>
    <t>INS33733SIS</t>
  </si>
  <si>
    <t>INS15401SIS</t>
  </si>
  <si>
    <t>INS57056SIS</t>
  </si>
  <si>
    <t>INS78242SIS</t>
  </si>
  <si>
    <t>INS40656FAU</t>
  </si>
  <si>
    <t>INS67133FAU</t>
  </si>
  <si>
    <t>INS21249FAU</t>
  </si>
  <si>
    <t>INS62413FAU</t>
  </si>
  <si>
    <t>INS83171FAU</t>
  </si>
  <si>
    <t>INS73346FAU</t>
  </si>
  <si>
    <t>INS17762FAU</t>
  </si>
  <si>
    <t>INS16670FAU</t>
  </si>
  <si>
    <t>INS71269FAU</t>
  </si>
  <si>
    <t>INS72763FAU</t>
  </si>
  <si>
    <t>INS39448FAU</t>
  </si>
  <si>
    <t>INS25734FAU</t>
  </si>
  <si>
    <t>INS29697FAU</t>
  </si>
  <si>
    <t>INS62304FAU</t>
  </si>
  <si>
    <t>INS74847FAU</t>
  </si>
  <si>
    <t>INS98826FAU</t>
  </si>
  <si>
    <t>INS14740FAU</t>
  </si>
  <si>
    <t>INS54480FAU</t>
  </si>
  <si>
    <t>INS88924FAU</t>
  </si>
  <si>
    <t>INS55179FAU</t>
  </si>
  <si>
    <t>INS74734FAU</t>
  </si>
  <si>
    <t>INS12940FAU</t>
  </si>
  <si>
    <t>INS22463FAU</t>
  </si>
  <si>
    <t>INS54908FAU</t>
  </si>
  <si>
    <t>INS61841FAU</t>
  </si>
  <si>
    <t>INS38821FAU</t>
  </si>
  <si>
    <t>INS80682FAU</t>
  </si>
  <si>
    <t>INS77157FAU</t>
  </si>
  <si>
    <t>INS52860FAU</t>
  </si>
  <si>
    <t>INS66872FAU</t>
  </si>
  <si>
    <t>INS43716CAR</t>
  </si>
  <si>
    <t>INS85822CAR</t>
  </si>
  <si>
    <t>INS24212CAR</t>
  </si>
  <si>
    <t>INS88111CAR</t>
  </si>
  <si>
    <t>INS15681CAR</t>
  </si>
  <si>
    <t>INS24518CAR</t>
  </si>
  <si>
    <t>INS11143CAR</t>
  </si>
  <si>
    <t>INS61131CAR</t>
  </si>
  <si>
    <t>INS69413CAR</t>
  </si>
  <si>
    <t>INS80378CAR</t>
  </si>
  <si>
    <t>INS91578CAR</t>
  </si>
  <si>
    <t>INS83491CAR</t>
  </si>
  <si>
    <t>INS28472CAR</t>
  </si>
  <si>
    <t>INS25171CAR</t>
  </si>
  <si>
    <t>INS38135CAR</t>
  </si>
  <si>
    <t>INS95720CAR</t>
  </si>
  <si>
    <t>INS20638CAR</t>
  </si>
  <si>
    <t>INS71083CAR</t>
  </si>
  <si>
    <t>INS88003CAR</t>
  </si>
  <si>
    <t>INS23110CAR</t>
  </si>
  <si>
    <t>INS28059CAR</t>
  </si>
  <si>
    <t>INS51728CAR</t>
  </si>
  <si>
    <t>INS50986CAR</t>
  </si>
  <si>
    <t>INS35278CAR</t>
  </si>
  <si>
    <t>INS51357CAR</t>
  </si>
  <si>
    <t>INS47516CAR</t>
  </si>
  <si>
    <t>INS82511CAR</t>
  </si>
  <si>
    <t>INS59986CAR</t>
  </si>
  <si>
    <t>INS86881CAR</t>
  </si>
  <si>
    <t>INS36148CAR</t>
  </si>
  <si>
    <t>INS53746CAR</t>
  </si>
  <si>
    <t>INS95639CAR</t>
  </si>
  <si>
    <t>INS13357CAR</t>
  </si>
  <si>
    <t>INS19021CAR</t>
  </si>
  <si>
    <t>INS66367CAR</t>
  </si>
  <si>
    <t>INS24967CAR</t>
  </si>
  <si>
    <t>INS56456CAR</t>
  </si>
  <si>
    <t>INS52313SHE</t>
  </si>
  <si>
    <t>INS16219VIN</t>
  </si>
  <si>
    <t>INS77663VIN</t>
  </si>
  <si>
    <t>INS41951VIN</t>
  </si>
  <si>
    <t>INS15495VIN</t>
  </si>
  <si>
    <t>INS37463VIN</t>
  </si>
  <si>
    <t>INS23464VIN</t>
  </si>
  <si>
    <t>INS15826VIN</t>
  </si>
  <si>
    <t>INS50753VIN</t>
  </si>
  <si>
    <t>INS86311VIN</t>
  </si>
  <si>
    <t>INS89236VIN</t>
  </si>
  <si>
    <t>INS49434VIN</t>
  </si>
  <si>
    <t>INS14258VIN</t>
  </si>
  <si>
    <t>INS13502VIN</t>
  </si>
  <si>
    <t>INS84742VIN</t>
  </si>
  <si>
    <t>INS86615VIN</t>
  </si>
  <si>
    <t>INS82959VIN</t>
  </si>
  <si>
    <t>INS83367VIN</t>
  </si>
  <si>
    <t>INS75939VIN</t>
  </si>
  <si>
    <t>INS16227VIN</t>
  </si>
  <si>
    <t>INS43996VIN</t>
  </si>
  <si>
    <t>INS20237VIN</t>
  </si>
  <si>
    <t>INS65768VIN</t>
  </si>
  <si>
    <t>INS46816VIN</t>
  </si>
  <si>
    <t>INS41826VIN</t>
  </si>
  <si>
    <t>INS11681VIN</t>
  </si>
  <si>
    <t>INS58936VIN</t>
  </si>
  <si>
    <t>INS34188VIN</t>
  </si>
  <si>
    <t>INS58504LVT</t>
  </si>
  <si>
    <t>INS72301LVT</t>
  </si>
  <si>
    <t>INS62782LVT</t>
  </si>
  <si>
    <t>INS87631LVT</t>
  </si>
  <si>
    <t>INS46630LVT</t>
  </si>
  <si>
    <t>INS92931LVT</t>
  </si>
  <si>
    <t>INS36730LVT</t>
  </si>
  <si>
    <t>INS52743LVT</t>
  </si>
  <si>
    <t>INS78425LVT</t>
  </si>
  <si>
    <t>INS61456LVT</t>
  </si>
  <si>
    <t>INS21388LVT</t>
  </si>
  <si>
    <t>INS66819LVT</t>
  </si>
  <si>
    <t>INS20434LVT</t>
  </si>
  <si>
    <t>INS78834LVT</t>
  </si>
  <si>
    <t>INS32089LVT</t>
  </si>
  <si>
    <t>INS71187LVT</t>
  </si>
  <si>
    <t>INS69256LVT</t>
  </si>
  <si>
    <t>INS26669LVT</t>
  </si>
  <si>
    <t>INS38259LVT</t>
  </si>
  <si>
    <t>INS41721LVT</t>
  </si>
  <si>
    <t>INS56086LVT</t>
  </si>
  <si>
    <t>INS63271LVT</t>
  </si>
  <si>
    <t>INS79635LVT</t>
  </si>
  <si>
    <t>INS60879LVT</t>
  </si>
  <si>
    <t>INS91698LVT</t>
  </si>
  <si>
    <t>INS98830LVT</t>
  </si>
  <si>
    <t>INS99807LVT</t>
  </si>
  <si>
    <t>INS69689LVT</t>
  </si>
  <si>
    <t>INS40139LVT</t>
  </si>
  <si>
    <t>INS19493LVT</t>
  </si>
  <si>
    <t>INS53932LVT</t>
  </si>
  <si>
    <t>INS33096LVT</t>
  </si>
  <si>
    <t>INS26498SPC</t>
  </si>
  <si>
    <t>INS63223SPC</t>
  </si>
  <si>
    <t>INS89230SPC</t>
  </si>
  <si>
    <t>INS76765SPC</t>
  </si>
  <si>
    <t>INS12025SPC</t>
  </si>
  <si>
    <t>INS14961SPC</t>
  </si>
  <si>
    <t>INS96680SPC</t>
  </si>
  <si>
    <t>INS76695SPC</t>
  </si>
  <si>
    <t>INS97668SPC</t>
  </si>
  <si>
    <t>INS38342SPC</t>
  </si>
  <si>
    <t>INS55781SPC</t>
  </si>
  <si>
    <t>INS61555SPC</t>
  </si>
  <si>
    <t>INS17539SPC</t>
  </si>
  <si>
    <t>INS41232SPC</t>
  </si>
  <si>
    <t>INS39668SPC</t>
  </si>
  <si>
    <t>INS34239SPC</t>
  </si>
  <si>
    <t>INS14808SPC</t>
  </si>
  <si>
    <t>INS81936SPC</t>
  </si>
  <si>
    <t>INS52854SPC</t>
  </si>
  <si>
    <t>INS58138SPC</t>
  </si>
  <si>
    <t>INS25628SPC</t>
  </si>
  <si>
    <t>INS47486SPC</t>
  </si>
  <si>
    <t>INS37055SPC</t>
  </si>
  <si>
    <t>INS22238SPC</t>
  </si>
  <si>
    <t>INS24420LAM</t>
  </si>
  <si>
    <t>INS71001LAM</t>
  </si>
  <si>
    <t>INS94857LAM</t>
  </si>
  <si>
    <t>INS25040LAM</t>
  </si>
  <si>
    <t>INS96165LAM</t>
  </si>
  <si>
    <t>INS40919LAM</t>
  </si>
  <si>
    <t>INS66687LAM</t>
  </si>
  <si>
    <t>INS33108LAM</t>
  </si>
  <si>
    <t>INS24911LAM</t>
  </si>
  <si>
    <t>INS89959LAM</t>
  </si>
  <si>
    <t>INS68538LAM</t>
  </si>
  <si>
    <t>INS87116LAM</t>
  </si>
  <si>
    <t>INS87375LAM</t>
  </si>
  <si>
    <t>INS76270LAM</t>
  </si>
  <si>
    <t>INS52667LAM</t>
  </si>
  <si>
    <t>INS55554LAM</t>
  </si>
  <si>
    <t>INS16115LAM</t>
  </si>
  <si>
    <t>INS35088LAM</t>
  </si>
  <si>
    <t>INS75088LAM</t>
  </si>
  <si>
    <t>INS13534LAM</t>
  </si>
  <si>
    <t>INS11349LAM</t>
  </si>
  <si>
    <t>INS51444LAM</t>
  </si>
  <si>
    <t>INS97565LAM</t>
  </si>
  <si>
    <t>INS51408LAM</t>
  </si>
  <si>
    <t>INS48363LAM</t>
  </si>
  <si>
    <t>INS60958LAM</t>
  </si>
  <si>
    <t>INS74545LAM</t>
  </si>
  <si>
    <t>INS32044WOO</t>
  </si>
  <si>
    <t>INS40928WOO</t>
  </si>
  <si>
    <t>INS53167WOO</t>
  </si>
  <si>
    <t>INS37435WOO</t>
  </si>
  <si>
    <t>INS85832WOO</t>
  </si>
  <si>
    <t>INS58739WOO</t>
  </si>
  <si>
    <t>INS91715WOO</t>
  </si>
  <si>
    <t>INS18545WOO</t>
  </si>
  <si>
    <t>INS71382WOO</t>
  </si>
  <si>
    <t>INS66961WOO</t>
  </si>
  <si>
    <t>INS71384WOO</t>
  </si>
  <si>
    <t>INS80387WOO</t>
  </si>
  <si>
    <t>INS20044WOO</t>
  </si>
  <si>
    <t>INS15696WOO</t>
  </si>
  <si>
    <t>INS56438WOO</t>
  </si>
  <si>
    <t>INS61722WOO</t>
  </si>
  <si>
    <t>INS86869WOO</t>
  </si>
  <si>
    <t>INS61808WOO</t>
  </si>
  <si>
    <t>INS18327WOO</t>
  </si>
  <si>
    <t>INS74600WOO</t>
  </si>
  <si>
    <t>INS44294WOO</t>
  </si>
  <si>
    <t>INS54396WOO</t>
  </si>
  <si>
    <t>INS39823WOO</t>
  </si>
  <si>
    <t>INS70401WOO</t>
  </si>
  <si>
    <t>INS17695WOO</t>
  </si>
  <si>
    <t>INS34201WOO</t>
  </si>
  <si>
    <t>INS53921WOO</t>
  </si>
  <si>
    <t>INS49135WOO</t>
  </si>
  <si>
    <t>INS83040WOO</t>
  </si>
  <si>
    <t>INS27959WOO</t>
  </si>
  <si>
    <t>INS81672WOO</t>
  </si>
  <si>
    <t>INS35648WOO</t>
  </si>
  <si>
    <t>INS80601WOO</t>
  </si>
  <si>
    <t>INS50136WOO</t>
  </si>
  <si>
    <t>INS37470WOO</t>
  </si>
  <si>
    <t>INS70231WOO</t>
  </si>
  <si>
    <t>INS95255WOO</t>
  </si>
  <si>
    <t>INS62623WOO</t>
  </si>
  <si>
    <t>Cork / Click Installation - Plank</t>
  </si>
  <si>
    <t>Cork / Click Installation - Minimum (1 Day)</t>
  </si>
  <si>
    <t>Cork / Click Installation - Step</t>
  </si>
  <si>
    <t>Cork / Click Installation - Miscellaneous</t>
  </si>
  <si>
    <t>Cork</t>
  </si>
  <si>
    <t>INS51145SHV</t>
  </si>
  <si>
    <t>INS60399SHV</t>
  </si>
  <si>
    <t>INS31156SHV</t>
  </si>
  <si>
    <t>INS96629SHV</t>
  </si>
  <si>
    <t>INS54597SHV</t>
  </si>
  <si>
    <t>INS73057SHV</t>
  </si>
  <si>
    <t>INS17427SHV</t>
  </si>
  <si>
    <t>INS74638SHV</t>
  </si>
  <si>
    <t>INS78960SHV</t>
  </si>
  <si>
    <t>INS56792SHV</t>
  </si>
  <si>
    <t>INS64680SHV</t>
  </si>
  <si>
    <t>INS84806SHV</t>
  </si>
  <si>
    <t>INS66362SHV</t>
  </si>
  <si>
    <t>INS82569SHV</t>
  </si>
  <si>
    <t>INS70900SHV</t>
  </si>
  <si>
    <t>INS45343SHV</t>
  </si>
  <si>
    <t>INS55721SHV</t>
  </si>
  <si>
    <t>INS16695SHV</t>
  </si>
  <si>
    <t>INS64935SHV</t>
  </si>
  <si>
    <t>INS47943SHV</t>
  </si>
  <si>
    <t>INS80944SHV</t>
  </si>
  <si>
    <t>INS92396SHV</t>
  </si>
  <si>
    <t>INS36422SHV</t>
  </si>
  <si>
    <t>INS70031SHV</t>
  </si>
  <si>
    <t>INS24052SHV</t>
  </si>
  <si>
    <t>INS94667SHV</t>
  </si>
  <si>
    <t>INS87073SHV</t>
  </si>
  <si>
    <t>INS82197CRK</t>
  </si>
  <si>
    <t>INS45646CRK</t>
  </si>
  <si>
    <t>INS72511CRK</t>
  </si>
  <si>
    <t>INS87381CRK</t>
  </si>
  <si>
    <t>INS51199CRK</t>
  </si>
  <si>
    <t>INS73908CRK</t>
  </si>
  <si>
    <t>INS68379CRK</t>
  </si>
  <si>
    <t>INS55188CRK</t>
  </si>
  <si>
    <t>INS42056CRK</t>
  </si>
  <si>
    <t>INS69036CRK</t>
  </si>
  <si>
    <t>INS89448CRK</t>
  </si>
  <si>
    <t>INS17889CRK</t>
  </si>
  <si>
    <t>INS70711CRK</t>
  </si>
  <si>
    <t>INS11355CRK</t>
  </si>
  <si>
    <t>INS69683CRK</t>
  </si>
  <si>
    <t>INS28987CRK</t>
  </si>
  <si>
    <t>INS32228CRK</t>
  </si>
  <si>
    <t>INS64186CRK</t>
  </si>
  <si>
    <t>INS46936CRK</t>
  </si>
  <si>
    <t>INS62320CRK</t>
  </si>
  <si>
    <t>INS28653CRK</t>
  </si>
  <si>
    <t>INS50033CRK</t>
  </si>
  <si>
    <t>Sheet Vinyl Installation - Full Adhere</t>
  </si>
  <si>
    <t>Sheet Vinyl Installation - Loose Lay (Minimum)</t>
  </si>
  <si>
    <t>Sheet Vinyl Installation - Full Adhere (Minimum)</t>
  </si>
  <si>
    <t>Sheet Vinyl Installation - Step</t>
  </si>
  <si>
    <t>Sheet Vinyl Installation - Miscellaneous</t>
  </si>
  <si>
    <t>Carpet Installation - Standard</t>
  </si>
  <si>
    <t>Carpet Installation - Standard (Minimum)</t>
  </si>
  <si>
    <t xml:space="preserve">Carpet Installation - Jacaranda etc. </t>
  </si>
  <si>
    <t>Carpet Installation - Jacaranda etc. (Minimum)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</si>
</sst>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6" x14ac:knownFonts="1">
    <font>
      <sz val="12"/>
      <color theme="1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12"/>
      <color theme="4"/>
      <name val="Aptos Narrow"/>
      <family val="2"/>
      <scheme val="minor"/>
    </font>
    <font>
      <sz val="12"/>
      <color rgb="FF00B050"/>
      <name val="Aptos Narrow"/>
      <family val="2"/>
      <scheme val="minor"/>
    </font>
    <font>
      <sz val="12"/>
      <color rgb="FFC00000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BBAD-A88A-B143-93F0-86E125991AA0}">
  <dimension ref="A1:I315"/>
  <sheetViews>
    <sheetView tabSelected="1" workbookViewId="0">
      <selection activeCell="E15" sqref="E15"/>
    </sheetView>
  </sheetViews>
  <sheetFormatPr baseColWidth="10" defaultRowHeight="16" x14ac:dyDescent="0.2"/>
  <cols>
    <col min="1" max="1" width="54.6640625" customWidth="1"/>
    <col min="2" max="2" width="26.5" customWidth="1"/>
    <col min="7" max="7" width="19.33203125" customWidth="1"/>
  </cols>
  <sheetData>
    <row r="1" spans="1:9" x14ac:dyDescent="0.2">
      <c r="A1" s="1" t="s">
        <v>0</v>
      </c>
      <c r="B1" s="1" t="s">
        <v>155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2" t="s">
        <v>150</v>
      </c>
      <c r="I1" s="2" t="s">
        <v>156</v>
      </c>
    </row>
    <row r="2" spans="1:9" x14ac:dyDescent="0.2">
      <c r="A2" t="s">
        <v>6</v>
      </c>
      <c r="B2" t="s">
        <v>157</v>
      </c>
      <c r="C2" t="s">
        <v>7</v>
      </c>
      <c r="D2" s="3">
        <v>350</v>
      </c>
      <c r="E2" s="3">
        <f>F2/6*5</f>
        <v>412.5</v>
      </c>
      <c r="F2" s="3">
        <v>495</v>
      </c>
      <c r="G2" s="3" t="s">
        <v>8</v>
      </c>
      <c r="H2" t="s">
        <v>151</v>
      </c>
    </row>
    <row r="3" spans="1:9" x14ac:dyDescent="0.2">
      <c r="A3" t="s">
        <v>9</v>
      </c>
      <c r="B3" t="s">
        <v>158</v>
      </c>
      <c r="C3" t="s">
        <v>7</v>
      </c>
      <c r="D3" s="3">
        <v>400</v>
      </c>
      <c r="E3" s="3">
        <f t="shared" ref="E3:E8" si="0">F3/6*5</f>
        <v>466.66666666666663</v>
      </c>
      <c r="F3" s="3">
        <v>560</v>
      </c>
      <c r="G3" s="3" t="s">
        <v>8</v>
      </c>
      <c r="H3" t="s">
        <v>151</v>
      </c>
    </row>
    <row r="4" spans="1:9" x14ac:dyDescent="0.2">
      <c r="A4" t="s">
        <v>10</v>
      </c>
      <c r="B4" t="s">
        <v>159</v>
      </c>
      <c r="C4" t="s">
        <v>11</v>
      </c>
      <c r="D4" s="3">
        <v>50</v>
      </c>
      <c r="E4" s="3">
        <f t="shared" si="0"/>
        <v>58.333333333333329</v>
      </c>
      <c r="F4" s="3">
        <v>70</v>
      </c>
      <c r="G4" s="3" t="s">
        <v>8</v>
      </c>
      <c r="H4" t="s">
        <v>151</v>
      </c>
    </row>
    <row r="5" spans="1:9" x14ac:dyDescent="0.2">
      <c r="A5" t="s">
        <v>12</v>
      </c>
      <c r="B5" t="s">
        <v>160</v>
      </c>
      <c r="C5" t="s">
        <v>13</v>
      </c>
      <c r="D5" s="3">
        <v>1</v>
      </c>
      <c r="E5" s="3">
        <f t="shared" si="0"/>
        <v>1.1499999999999999</v>
      </c>
      <c r="F5" s="3">
        <f>(D5*1.15)*1.2</f>
        <v>1.38</v>
      </c>
      <c r="G5" s="3" t="s">
        <v>8</v>
      </c>
      <c r="H5" t="s">
        <v>151</v>
      </c>
    </row>
    <row r="6" spans="1:9" x14ac:dyDescent="0.2">
      <c r="A6" t="s">
        <v>14</v>
      </c>
      <c r="B6" t="s">
        <v>161</v>
      </c>
      <c r="C6" t="s">
        <v>15</v>
      </c>
      <c r="D6" s="3">
        <v>30</v>
      </c>
      <c r="E6" s="3">
        <f t="shared" si="0"/>
        <v>37.5</v>
      </c>
      <c r="F6" s="3">
        <v>45</v>
      </c>
      <c r="G6" s="3" t="s">
        <v>8</v>
      </c>
      <c r="H6" t="s">
        <v>151</v>
      </c>
    </row>
    <row r="7" spans="1:9" x14ac:dyDescent="0.2">
      <c r="A7" t="s">
        <v>16</v>
      </c>
      <c r="B7" t="s">
        <v>162</v>
      </c>
      <c r="C7" t="s">
        <v>17</v>
      </c>
      <c r="D7" s="3">
        <v>50</v>
      </c>
      <c r="E7" s="3">
        <f t="shared" si="0"/>
        <v>58.333333333333329</v>
      </c>
      <c r="F7" s="3">
        <v>70</v>
      </c>
      <c r="G7" s="3" t="s">
        <v>8</v>
      </c>
      <c r="H7" t="s">
        <v>151</v>
      </c>
    </row>
    <row r="8" spans="1:9" x14ac:dyDescent="0.2">
      <c r="A8" t="s">
        <v>18</v>
      </c>
      <c r="B8" t="s">
        <v>163</v>
      </c>
      <c r="C8" t="s">
        <v>11</v>
      </c>
      <c r="D8" s="3">
        <v>70</v>
      </c>
      <c r="E8" s="3">
        <f t="shared" si="0"/>
        <v>83.333333333333343</v>
      </c>
      <c r="F8" s="3">
        <v>100</v>
      </c>
      <c r="G8" s="3" t="s">
        <v>8</v>
      </c>
      <c r="H8" t="s">
        <v>151</v>
      </c>
    </row>
    <row r="9" spans="1:9" x14ac:dyDescent="0.2">
      <c r="A9" s="4" t="s">
        <v>19</v>
      </c>
      <c r="B9" t="s">
        <v>164</v>
      </c>
      <c r="C9" s="4" t="s">
        <v>11</v>
      </c>
      <c r="D9" s="5">
        <v>30</v>
      </c>
      <c r="E9" s="5">
        <f>F9/6*5</f>
        <v>35</v>
      </c>
      <c r="F9" s="5">
        <v>42</v>
      </c>
      <c r="G9" s="3" t="s">
        <v>8</v>
      </c>
      <c r="H9" t="s">
        <v>151</v>
      </c>
    </row>
    <row r="10" spans="1:9" x14ac:dyDescent="0.2">
      <c r="A10" s="4" t="s">
        <v>20</v>
      </c>
      <c r="B10" t="s">
        <v>165</v>
      </c>
      <c r="C10" s="4" t="s">
        <v>13</v>
      </c>
      <c r="D10" s="5">
        <v>1</v>
      </c>
      <c r="E10" s="5">
        <f t="shared" ref="E10:E16" si="1">F10/6*5</f>
        <v>1.1499999999999999</v>
      </c>
      <c r="F10" s="5">
        <f t="shared" ref="F10:F11" si="2">(D10*1.15)*1.2</f>
        <v>1.38</v>
      </c>
      <c r="G10" s="3" t="s">
        <v>8</v>
      </c>
      <c r="H10" t="s">
        <v>151</v>
      </c>
    </row>
    <row r="11" spans="1:9" x14ac:dyDescent="0.2">
      <c r="A11" s="4" t="s">
        <v>21</v>
      </c>
      <c r="B11" t="s">
        <v>166</v>
      </c>
      <c r="C11" s="4" t="s">
        <v>13</v>
      </c>
      <c r="D11" s="5">
        <v>1</v>
      </c>
      <c r="E11" s="5">
        <f t="shared" si="1"/>
        <v>1.1499999999999999</v>
      </c>
      <c r="F11" s="5">
        <f t="shared" si="2"/>
        <v>1.38</v>
      </c>
      <c r="G11" s="3" t="s">
        <v>8</v>
      </c>
      <c r="H11" t="s">
        <v>151</v>
      </c>
    </row>
    <row r="12" spans="1:9" x14ac:dyDescent="0.2">
      <c r="A12" s="4" t="s">
        <v>22</v>
      </c>
      <c r="B12" t="s">
        <v>167</v>
      </c>
      <c r="C12" s="4" t="s">
        <v>23</v>
      </c>
      <c r="D12" s="5">
        <v>8</v>
      </c>
      <c r="E12" s="5">
        <f t="shared" si="1"/>
        <v>10</v>
      </c>
      <c r="F12" s="5">
        <v>12</v>
      </c>
      <c r="G12" s="3" t="s">
        <v>8</v>
      </c>
      <c r="H12" t="s">
        <v>151</v>
      </c>
    </row>
    <row r="13" spans="1:9" x14ac:dyDescent="0.2">
      <c r="A13" s="6" t="s">
        <v>24</v>
      </c>
      <c r="B13" t="s">
        <v>168</v>
      </c>
      <c r="C13" s="6" t="s">
        <v>1</v>
      </c>
      <c r="D13" s="7">
        <v>45</v>
      </c>
      <c r="E13" s="7">
        <f t="shared" si="1"/>
        <v>54.166666666666671</v>
      </c>
      <c r="F13" s="7">
        <v>65</v>
      </c>
      <c r="G13" s="3" t="s">
        <v>8</v>
      </c>
      <c r="H13" t="s">
        <v>25</v>
      </c>
    </row>
    <row r="14" spans="1:9" x14ac:dyDescent="0.2">
      <c r="A14" s="6" t="s">
        <v>25</v>
      </c>
      <c r="B14" t="s">
        <v>169</v>
      </c>
      <c r="C14" s="6" t="s">
        <v>13</v>
      </c>
      <c r="D14" s="7">
        <v>1</v>
      </c>
      <c r="E14" s="7">
        <f t="shared" si="1"/>
        <v>1.1499999999999999</v>
      </c>
      <c r="F14" s="7">
        <f t="shared" ref="F14" si="3">(D14*1.15)*1.2</f>
        <v>1.38</v>
      </c>
      <c r="G14" s="3" t="s">
        <v>8</v>
      </c>
      <c r="H14" t="s">
        <v>25</v>
      </c>
    </row>
    <row r="15" spans="1:9" x14ac:dyDescent="0.2">
      <c r="A15" s="8" t="s">
        <v>26</v>
      </c>
      <c r="B15" t="s">
        <v>170</v>
      </c>
      <c r="C15" s="8" t="s">
        <v>27</v>
      </c>
      <c r="D15" s="9">
        <v>30</v>
      </c>
      <c r="E15" s="9">
        <f t="shared" si="1"/>
        <v>35</v>
      </c>
      <c r="F15" s="9">
        <v>42</v>
      </c>
      <c r="G15" s="3" t="s">
        <v>8</v>
      </c>
      <c r="H15" t="s">
        <v>153</v>
      </c>
    </row>
    <row r="16" spans="1:9" x14ac:dyDescent="0.2">
      <c r="A16" s="8" t="s">
        <v>28</v>
      </c>
      <c r="B16" t="s">
        <v>171</v>
      </c>
      <c r="C16" s="8" t="s">
        <v>13</v>
      </c>
      <c r="D16" s="9">
        <v>1</v>
      </c>
      <c r="E16" s="9">
        <f t="shared" si="1"/>
        <v>1.1583333333333332</v>
      </c>
      <c r="F16" s="9">
        <v>1.39</v>
      </c>
      <c r="G16" s="3" t="s">
        <v>8</v>
      </c>
      <c r="H16" t="s">
        <v>153</v>
      </c>
    </row>
    <row r="17" spans="1:8" x14ac:dyDescent="0.2">
      <c r="A17" s="8" t="s">
        <v>29</v>
      </c>
      <c r="B17" t="s">
        <v>172</v>
      </c>
      <c r="C17" s="8" t="s">
        <v>30</v>
      </c>
      <c r="D17" s="9">
        <v>3.5</v>
      </c>
      <c r="E17" s="9">
        <f>F17/6*5</f>
        <v>4.166666666666667</v>
      </c>
      <c r="F17" s="9">
        <v>5</v>
      </c>
      <c r="G17" s="3" t="s">
        <v>8</v>
      </c>
      <c r="H17" t="s">
        <v>152</v>
      </c>
    </row>
    <row r="18" spans="1:8" x14ac:dyDescent="0.2">
      <c r="A18" s="8" t="s">
        <v>31</v>
      </c>
      <c r="B18" t="s">
        <v>173</v>
      </c>
      <c r="C18" s="8" t="s">
        <v>30</v>
      </c>
      <c r="D18" s="9">
        <v>5</v>
      </c>
      <c r="E18" s="9">
        <f t="shared" ref="E18:E19" si="4">F18/6*5</f>
        <v>5.8333333333333339</v>
      </c>
      <c r="F18" s="9">
        <v>7</v>
      </c>
      <c r="G18" s="3" t="s">
        <v>8</v>
      </c>
      <c r="H18" t="s">
        <v>152</v>
      </c>
    </row>
    <row r="19" spans="1:8" x14ac:dyDescent="0.2">
      <c r="A19" s="8" t="s">
        <v>32</v>
      </c>
      <c r="B19" t="s">
        <v>174</v>
      </c>
      <c r="C19" s="8" t="s">
        <v>1</v>
      </c>
      <c r="D19" s="9">
        <v>70</v>
      </c>
      <c r="E19" s="9">
        <f t="shared" si="4"/>
        <v>83.333333333333343</v>
      </c>
      <c r="F19" s="9">
        <v>100</v>
      </c>
      <c r="G19" s="3" t="s">
        <v>8</v>
      </c>
      <c r="H19" t="s">
        <v>152</v>
      </c>
    </row>
    <row r="20" spans="1:8" x14ac:dyDescent="0.2">
      <c r="A20" t="s">
        <v>33</v>
      </c>
      <c r="B20" t="s">
        <v>175</v>
      </c>
      <c r="C20" t="s">
        <v>30</v>
      </c>
      <c r="D20" s="3">
        <v>12</v>
      </c>
      <c r="E20" s="3">
        <f>F20/6*5</f>
        <v>14.166666666666668</v>
      </c>
      <c r="F20" s="3">
        <v>17</v>
      </c>
      <c r="G20" s="3" t="s">
        <v>34</v>
      </c>
      <c r="H20" t="s">
        <v>151</v>
      </c>
    </row>
    <row r="21" spans="1:8" x14ac:dyDescent="0.2">
      <c r="A21" t="s">
        <v>35</v>
      </c>
      <c r="B21" t="s">
        <v>176</v>
      </c>
      <c r="C21" t="s">
        <v>1</v>
      </c>
      <c r="D21" s="3">
        <v>120</v>
      </c>
      <c r="E21" s="3">
        <f t="shared" ref="E21:E33" si="5">F21/6*5</f>
        <v>141.66666666666666</v>
      </c>
      <c r="F21" s="3">
        <v>170</v>
      </c>
      <c r="G21" s="3" t="s">
        <v>34</v>
      </c>
      <c r="H21" t="s">
        <v>151</v>
      </c>
    </row>
    <row r="22" spans="1:8" x14ac:dyDescent="0.2">
      <c r="A22" t="s">
        <v>36</v>
      </c>
      <c r="B22" t="s">
        <v>177</v>
      </c>
      <c r="C22" t="s">
        <v>7</v>
      </c>
      <c r="D22" s="3">
        <v>100</v>
      </c>
      <c r="E22" s="3">
        <f t="shared" si="5"/>
        <v>125</v>
      </c>
      <c r="F22" s="3">
        <v>150</v>
      </c>
      <c r="G22" s="3" t="s">
        <v>34</v>
      </c>
      <c r="H22" t="s">
        <v>151</v>
      </c>
    </row>
    <row r="23" spans="1:8" x14ac:dyDescent="0.2">
      <c r="A23" t="s">
        <v>37</v>
      </c>
      <c r="B23" t="s">
        <v>178</v>
      </c>
      <c r="C23" t="s">
        <v>7</v>
      </c>
      <c r="D23" s="3">
        <v>125</v>
      </c>
      <c r="E23" s="3">
        <f t="shared" si="5"/>
        <v>141.66666666666666</v>
      </c>
      <c r="F23" s="3">
        <v>170</v>
      </c>
      <c r="G23" s="3" t="s">
        <v>34</v>
      </c>
      <c r="H23" t="s">
        <v>151</v>
      </c>
    </row>
    <row r="24" spans="1:8" x14ac:dyDescent="0.2">
      <c r="A24" t="s">
        <v>38</v>
      </c>
      <c r="B24" t="s">
        <v>179</v>
      </c>
      <c r="C24" t="s">
        <v>7</v>
      </c>
      <c r="D24" s="3">
        <v>130</v>
      </c>
      <c r="E24" s="3">
        <f t="shared" si="5"/>
        <v>150</v>
      </c>
      <c r="F24" s="3">
        <v>180</v>
      </c>
      <c r="G24" s="3" t="s">
        <v>34</v>
      </c>
      <c r="H24" t="s">
        <v>151</v>
      </c>
    </row>
    <row r="25" spans="1:8" x14ac:dyDescent="0.2">
      <c r="A25" t="s">
        <v>39</v>
      </c>
      <c r="B25" t="s">
        <v>180</v>
      </c>
      <c r="C25" t="s">
        <v>7</v>
      </c>
      <c r="D25" s="3">
        <v>160</v>
      </c>
      <c r="E25" s="3">
        <f t="shared" si="5"/>
        <v>187.5</v>
      </c>
      <c r="F25" s="3">
        <v>225</v>
      </c>
      <c r="G25" s="3" t="s">
        <v>34</v>
      </c>
      <c r="H25" t="s">
        <v>151</v>
      </c>
    </row>
    <row r="26" spans="1:8" x14ac:dyDescent="0.2">
      <c r="A26" t="s">
        <v>40</v>
      </c>
      <c r="B26" t="s">
        <v>181</v>
      </c>
      <c r="C26" t="s">
        <v>13</v>
      </c>
      <c r="D26" s="3">
        <v>1</v>
      </c>
      <c r="E26" s="3">
        <f t="shared" si="5"/>
        <v>1.1499999999999999</v>
      </c>
      <c r="F26" s="3">
        <f t="shared" ref="F26" si="6">(D26*1.15)*1.2</f>
        <v>1.38</v>
      </c>
      <c r="G26" s="3" t="s">
        <v>34</v>
      </c>
      <c r="H26" t="s">
        <v>151</v>
      </c>
    </row>
    <row r="27" spans="1:8" x14ac:dyDescent="0.2">
      <c r="A27" t="s">
        <v>41</v>
      </c>
      <c r="B27" t="s">
        <v>182</v>
      </c>
      <c r="C27" t="s">
        <v>42</v>
      </c>
      <c r="D27" s="3">
        <v>5</v>
      </c>
      <c r="E27" s="3">
        <f t="shared" si="5"/>
        <v>5.8333333333333339</v>
      </c>
      <c r="F27" s="3">
        <v>7</v>
      </c>
      <c r="G27" s="3" t="s">
        <v>34</v>
      </c>
      <c r="H27" t="s">
        <v>151</v>
      </c>
    </row>
    <row r="28" spans="1:8" x14ac:dyDescent="0.2">
      <c r="A28" t="s">
        <v>43</v>
      </c>
      <c r="B28" t="s">
        <v>183</v>
      </c>
      <c r="C28" t="s">
        <v>11</v>
      </c>
      <c r="D28" s="3">
        <v>20</v>
      </c>
      <c r="E28" s="3">
        <f t="shared" si="5"/>
        <v>24.166666666666664</v>
      </c>
      <c r="F28" s="3">
        <v>29</v>
      </c>
      <c r="G28" s="3" t="s">
        <v>34</v>
      </c>
      <c r="H28" t="s">
        <v>151</v>
      </c>
    </row>
    <row r="29" spans="1:8" x14ac:dyDescent="0.2">
      <c r="A29" t="s">
        <v>44</v>
      </c>
      <c r="B29" t="s">
        <v>184</v>
      </c>
      <c r="C29" t="s">
        <v>7</v>
      </c>
      <c r="D29" s="3">
        <v>50</v>
      </c>
      <c r="E29" s="3">
        <f t="shared" si="5"/>
        <v>58.333333333333329</v>
      </c>
      <c r="F29" s="3">
        <v>70</v>
      </c>
      <c r="G29" s="3" t="s">
        <v>34</v>
      </c>
      <c r="H29" t="s">
        <v>151</v>
      </c>
    </row>
    <row r="30" spans="1:8" x14ac:dyDescent="0.2">
      <c r="A30" t="s">
        <v>45</v>
      </c>
      <c r="B30" t="s">
        <v>185</v>
      </c>
      <c r="C30" t="s">
        <v>7</v>
      </c>
      <c r="D30" s="3">
        <v>75</v>
      </c>
      <c r="E30" s="3">
        <f t="shared" si="5"/>
        <v>83.333333333333343</v>
      </c>
      <c r="F30" s="3">
        <v>100</v>
      </c>
      <c r="G30" s="3" t="s">
        <v>34</v>
      </c>
      <c r="H30" t="s">
        <v>151</v>
      </c>
    </row>
    <row r="31" spans="1:8" x14ac:dyDescent="0.2">
      <c r="A31" t="s">
        <v>46</v>
      </c>
      <c r="B31" t="s">
        <v>186</v>
      </c>
      <c r="C31" t="s">
        <v>7</v>
      </c>
      <c r="D31" s="3">
        <v>100</v>
      </c>
      <c r="E31" s="3">
        <f t="shared" si="5"/>
        <v>116.66666666666666</v>
      </c>
      <c r="F31" s="3">
        <v>140</v>
      </c>
      <c r="G31" s="3" t="s">
        <v>34</v>
      </c>
      <c r="H31" t="s">
        <v>151</v>
      </c>
    </row>
    <row r="32" spans="1:8" x14ac:dyDescent="0.2">
      <c r="A32" t="s">
        <v>47</v>
      </c>
      <c r="B32" t="s">
        <v>187</v>
      </c>
      <c r="C32" t="s">
        <v>7</v>
      </c>
      <c r="D32" s="3">
        <v>40</v>
      </c>
      <c r="E32" s="3">
        <f t="shared" si="5"/>
        <v>50</v>
      </c>
      <c r="F32" s="3">
        <v>60</v>
      </c>
      <c r="G32" s="3" t="s">
        <v>34</v>
      </c>
      <c r="H32" t="s">
        <v>151</v>
      </c>
    </row>
    <row r="33" spans="1:8" x14ac:dyDescent="0.2">
      <c r="A33" t="s">
        <v>48</v>
      </c>
      <c r="B33" t="s">
        <v>188</v>
      </c>
      <c r="C33" t="s">
        <v>42</v>
      </c>
      <c r="D33" s="3">
        <v>1</v>
      </c>
      <c r="E33" s="3">
        <f t="shared" si="5"/>
        <v>1.25</v>
      </c>
      <c r="F33" s="3">
        <v>1.5</v>
      </c>
      <c r="G33" s="3" t="s">
        <v>34</v>
      </c>
      <c r="H33" t="s">
        <v>151</v>
      </c>
    </row>
    <row r="34" spans="1:8" x14ac:dyDescent="0.2">
      <c r="A34" s="4" t="s">
        <v>19</v>
      </c>
      <c r="B34" t="s">
        <v>189</v>
      </c>
      <c r="C34" s="4" t="s">
        <v>11</v>
      </c>
      <c r="D34" s="5">
        <v>30</v>
      </c>
      <c r="E34" s="5">
        <f>F34/6*5</f>
        <v>35</v>
      </c>
      <c r="F34" s="5">
        <v>42</v>
      </c>
      <c r="G34" s="3" t="s">
        <v>34</v>
      </c>
      <c r="H34" t="s">
        <v>151</v>
      </c>
    </row>
    <row r="35" spans="1:8" x14ac:dyDescent="0.2">
      <c r="A35" s="4" t="s">
        <v>20</v>
      </c>
      <c r="B35" t="s">
        <v>190</v>
      </c>
      <c r="C35" s="4" t="s">
        <v>13</v>
      </c>
      <c r="D35" s="5">
        <v>1</v>
      </c>
      <c r="E35" s="5">
        <f t="shared" ref="E35:E43" si="7">F35/6*5</f>
        <v>1.1499999999999999</v>
      </c>
      <c r="F35" s="5">
        <f t="shared" ref="F35" si="8">(D35*1.15)*1.2</f>
        <v>1.38</v>
      </c>
      <c r="G35" s="3" t="s">
        <v>34</v>
      </c>
      <c r="H35" t="s">
        <v>151</v>
      </c>
    </row>
    <row r="36" spans="1:8" x14ac:dyDescent="0.2">
      <c r="A36" s="4" t="s">
        <v>49</v>
      </c>
      <c r="B36" t="s">
        <v>191</v>
      </c>
      <c r="C36" s="4" t="s">
        <v>42</v>
      </c>
      <c r="D36" s="5">
        <v>3</v>
      </c>
      <c r="E36" s="5">
        <f t="shared" si="7"/>
        <v>3.75</v>
      </c>
      <c r="F36" s="5">
        <v>4.5</v>
      </c>
      <c r="G36" s="3" t="s">
        <v>34</v>
      </c>
      <c r="H36" t="s">
        <v>151</v>
      </c>
    </row>
    <row r="37" spans="1:8" x14ac:dyDescent="0.2">
      <c r="A37" s="4" t="s">
        <v>22</v>
      </c>
      <c r="B37" t="s">
        <v>192</v>
      </c>
      <c r="C37" s="4" t="s">
        <v>23</v>
      </c>
      <c r="D37" s="5">
        <v>8</v>
      </c>
      <c r="E37" s="5">
        <f t="shared" si="7"/>
        <v>10</v>
      </c>
      <c r="F37" s="5">
        <v>12</v>
      </c>
      <c r="G37" s="3" t="s">
        <v>34</v>
      </c>
      <c r="H37" t="s">
        <v>151</v>
      </c>
    </row>
    <row r="38" spans="1:8" x14ac:dyDescent="0.2">
      <c r="A38" s="4" t="s">
        <v>50</v>
      </c>
      <c r="B38" t="s">
        <v>193</v>
      </c>
      <c r="C38" s="4" t="s">
        <v>51</v>
      </c>
      <c r="D38" s="5">
        <v>25</v>
      </c>
      <c r="E38" s="5">
        <f t="shared" si="7"/>
        <v>29.166666666666664</v>
      </c>
      <c r="F38" s="5">
        <v>35</v>
      </c>
      <c r="G38" s="3" t="s">
        <v>34</v>
      </c>
      <c r="H38" t="s">
        <v>154</v>
      </c>
    </row>
    <row r="39" spans="1:8" x14ac:dyDescent="0.2">
      <c r="A39" s="4" t="s">
        <v>52</v>
      </c>
      <c r="B39" t="s">
        <v>194</v>
      </c>
      <c r="C39" s="4" t="s">
        <v>30</v>
      </c>
      <c r="D39" s="5">
        <v>2.5</v>
      </c>
      <c r="E39" s="5">
        <f t="shared" si="7"/>
        <v>2.916666666666667</v>
      </c>
      <c r="F39" s="5">
        <v>3.5</v>
      </c>
      <c r="G39" s="3" t="s">
        <v>34</v>
      </c>
      <c r="H39" t="s">
        <v>151</v>
      </c>
    </row>
    <row r="40" spans="1:8" x14ac:dyDescent="0.2">
      <c r="A40" s="6" t="s">
        <v>24</v>
      </c>
      <c r="B40" t="s">
        <v>195</v>
      </c>
      <c r="C40" s="6" t="s">
        <v>1</v>
      </c>
      <c r="D40" s="7">
        <v>45</v>
      </c>
      <c r="E40" s="7">
        <f t="shared" si="7"/>
        <v>54.166666666666671</v>
      </c>
      <c r="F40" s="7">
        <v>65</v>
      </c>
      <c r="G40" s="3" t="s">
        <v>34</v>
      </c>
      <c r="H40" t="s">
        <v>25</v>
      </c>
    </row>
    <row r="41" spans="1:8" x14ac:dyDescent="0.2">
      <c r="A41" s="6" t="s">
        <v>25</v>
      </c>
      <c r="B41" t="s">
        <v>196</v>
      </c>
      <c r="C41" s="6" t="s">
        <v>13</v>
      </c>
      <c r="D41" s="7">
        <v>1</v>
      </c>
      <c r="E41" s="7">
        <f t="shared" si="7"/>
        <v>1.1499999999999999</v>
      </c>
      <c r="F41" s="7">
        <f t="shared" ref="F41" si="9">(D41*1.15)*1.2</f>
        <v>1.38</v>
      </c>
      <c r="G41" s="3" t="s">
        <v>34</v>
      </c>
      <c r="H41" t="s">
        <v>25</v>
      </c>
    </row>
    <row r="42" spans="1:8" x14ac:dyDescent="0.2">
      <c r="A42" s="8" t="s">
        <v>26</v>
      </c>
      <c r="B42" t="s">
        <v>197</v>
      </c>
      <c r="C42" s="8" t="s">
        <v>27</v>
      </c>
      <c r="D42" s="9">
        <v>30</v>
      </c>
      <c r="E42" s="9">
        <f t="shared" si="7"/>
        <v>35</v>
      </c>
      <c r="F42" s="9">
        <v>42</v>
      </c>
      <c r="G42" s="3" t="s">
        <v>34</v>
      </c>
      <c r="H42" t="s">
        <v>153</v>
      </c>
    </row>
    <row r="43" spans="1:8" x14ac:dyDescent="0.2">
      <c r="A43" s="8" t="s">
        <v>28</v>
      </c>
      <c r="B43" t="s">
        <v>198</v>
      </c>
      <c r="C43" s="8" t="s">
        <v>13</v>
      </c>
      <c r="D43" s="9">
        <v>1</v>
      </c>
      <c r="E43" s="9">
        <f t="shared" si="7"/>
        <v>1.1583333333333332</v>
      </c>
      <c r="F43" s="9">
        <v>1.39</v>
      </c>
      <c r="G43" s="3" t="s">
        <v>34</v>
      </c>
      <c r="H43" t="s">
        <v>153</v>
      </c>
    </row>
    <row r="44" spans="1:8" x14ac:dyDescent="0.2">
      <c r="A44" s="8" t="s">
        <v>29</v>
      </c>
      <c r="B44" t="s">
        <v>199</v>
      </c>
      <c r="C44" s="8" t="s">
        <v>30</v>
      </c>
      <c r="D44" s="9">
        <v>3.5</v>
      </c>
      <c r="E44" s="9">
        <f>F44/6*5</f>
        <v>4.166666666666667</v>
      </c>
      <c r="F44" s="9">
        <v>5</v>
      </c>
      <c r="G44" s="3" t="s">
        <v>34</v>
      </c>
      <c r="H44" t="s">
        <v>152</v>
      </c>
    </row>
    <row r="45" spans="1:8" x14ac:dyDescent="0.2">
      <c r="A45" s="8" t="s">
        <v>31</v>
      </c>
      <c r="B45" t="s">
        <v>200</v>
      </c>
      <c r="C45" s="8" t="s">
        <v>30</v>
      </c>
      <c r="D45" s="9">
        <v>5</v>
      </c>
      <c r="E45" s="9">
        <f t="shared" ref="E45:E50" si="10">F45/6*5</f>
        <v>5.8333333333333339</v>
      </c>
      <c r="F45" s="9">
        <v>7</v>
      </c>
      <c r="G45" s="3" t="s">
        <v>34</v>
      </c>
      <c r="H45" t="s">
        <v>152</v>
      </c>
    </row>
    <row r="46" spans="1:8" x14ac:dyDescent="0.2">
      <c r="A46" s="8" t="s">
        <v>53</v>
      </c>
      <c r="B46" t="s">
        <v>201</v>
      </c>
      <c r="C46" s="8" t="s">
        <v>30</v>
      </c>
      <c r="D46" s="9">
        <v>7</v>
      </c>
      <c r="E46" s="9">
        <f t="shared" si="10"/>
        <v>8.125</v>
      </c>
      <c r="F46" s="9">
        <v>9.75</v>
      </c>
      <c r="G46" s="3" t="s">
        <v>34</v>
      </c>
      <c r="H46" t="s">
        <v>152</v>
      </c>
    </row>
    <row r="47" spans="1:8" x14ac:dyDescent="0.2">
      <c r="A47" s="8" t="s">
        <v>54</v>
      </c>
      <c r="B47" t="s">
        <v>202</v>
      </c>
      <c r="C47" s="8" t="s">
        <v>30</v>
      </c>
      <c r="D47" s="9">
        <v>9.5</v>
      </c>
      <c r="E47" s="9">
        <f t="shared" si="10"/>
        <v>11.25</v>
      </c>
      <c r="F47" s="9">
        <v>13.5</v>
      </c>
      <c r="G47" s="3" t="s">
        <v>34</v>
      </c>
      <c r="H47" t="s">
        <v>152</v>
      </c>
    </row>
    <row r="48" spans="1:8" x14ac:dyDescent="0.2">
      <c r="A48" s="8" t="s">
        <v>55</v>
      </c>
      <c r="B48" t="s">
        <v>203</v>
      </c>
      <c r="C48" s="8" t="s">
        <v>30</v>
      </c>
      <c r="D48" s="9">
        <v>12.5</v>
      </c>
      <c r="E48" s="9">
        <f t="shared" si="10"/>
        <v>14.583333333333332</v>
      </c>
      <c r="F48" s="9">
        <v>17.5</v>
      </c>
      <c r="G48" s="3" t="s">
        <v>34</v>
      </c>
      <c r="H48" t="s">
        <v>152</v>
      </c>
    </row>
    <row r="49" spans="1:8" x14ac:dyDescent="0.2">
      <c r="A49" s="8" t="s">
        <v>56</v>
      </c>
      <c r="B49" t="s">
        <v>204</v>
      </c>
      <c r="C49" s="8" t="s">
        <v>30</v>
      </c>
      <c r="D49" s="9">
        <v>15</v>
      </c>
      <c r="E49" s="9">
        <f t="shared" si="10"/>
        <v>20.833333333333336</v>
      </c>
      <c r="F49" s="9">
        <v>25</v>
      </c>
      <c r="G49" s="3" t="s">
        <v>34</v>
      </c>
      <c r="H49" t="s">
        <v>152</v>
      </c>
    </row>
    <row r="50" spans="1:8" x14ac:dyDescent="0.2">
      <c r="A50" s="8" t="s">
        <v>32</v>
      </c>
      <c r="B50" t="s">
        <v>205</v>
      </c>
      <c r="C50" s="8" t="s">
        <v>1</v>
      </c>
      <c r="D50" s="9">
        <v>70</v>
      </c>
      <c r="E50" s="9">
        <f t="shared" si="10"/>
        <v>83.333333333333343</v>
      </c>
      <c r="F50" s="9">
        <v>100</v>
      </c>
      <c r="G50" s="3" t="s">
        <v>34</v>
      </c>
      <c r="H50" t="s">
        <v>152</v>
      </c>
    </row>
    <row r="51" spans="1:8" x14ac:dyDescent="0.2">
      <c r="A51" t="s">
        <v>57</v>
      </c>
      <c r="B51" t="s">
        <v>206</v>
      </c>
      <c r="C51" t="s">
        <v>30</v>
      </c>
      <c r="D51" s="3">
        <v>12</v>
      </c>
      <c r="E51" s="3">
        <f>F51/6*5</f>
        <v>14.166666666666668</v>
      </c>
      <c r="F51" s="3">
        <v>17</v>
      </c>
      <c r="G51" s="3" t="s">
        <v>58</v>
      </c>
      <c r="H51" t="s">
        <v>151</v>
      </c>
    </row>
    <row r="52" spans="1:8" x14ac:dyDescent="0.2">
      <c r="A52" t="s">
        <v>59</v>
      </c>
      <c r="B52" t="s">
        <v>207</v>
      </c>
      <c r="C52" t="s">
        <v>1</v>
      </c>
      <c r="D52" s="3">
        <v>120</v>
      </c>
      <c r="E52" s="3">
        <f t="shared" ref="E52:E63" si="11">F52/6*5</f>
        <v>141.66666666666666</v>
      </c>
      <c r="F52" s="3">
        <v>170</v>
      </c>
      <c r="G52" s="3" t="s">
        <v>58</v>
      </c>
      <c r="H52" t="s">
        <v>151</v>
      </c>
    </row>
    <row r="53" spans="1:8" x14ac:dyDescent="0.2">
      <c r="A53" t="s">
        <v>60</v>
      </c>
      <c r="B53" t="s">
        <v>208</v>
      </c>
      <c r="C53" t="s">
        <v>7</v>
      </c>
      <c r="D53" s="3">
        <v>100</v>
      </c>
      <c r="E53" s="3">
        <f t="shared" si="11"/>
        <v>125</v>
      </c>
      <c r="F53" s="3">
        <v>150</v>
      </c>
      <c r="G53" s="3" t="s">
        <v>58</v>
      </c>
      <c r="H53" t="s">
        <v>151</v>
      </c>
    </row>
    <row r="54" spans="1:8" x14ac:dyDescent="0.2">
      <c r="A54" t="s">
        <v>61</v>
      </c>
      <c r="B54" t="s">
        <v>209</v>
      </c>
      <c r="C54" t="s">
        <v>7</v>
      </c>
      <c r="D54" s="3">
        <v>125</v>
      </c>
      <c r="E54" s="3">
        <f t="shared" si="11"/>
        <v>141.66666666666666</v>
      </c>
      <c r="F54" s="3">
        <v>170</v>
      </c>
      <c r="G54" s="3" t="s">
        <v>58</v>
      </c>
      <c r="H54" t="s">
        <v>151</v>
      </c>
    </row>
    <row r="55" spans="1:8" x14ac:dyDescent="0.2">
      <c r="A55" t="s">
        <v>62</v>
      </c>
      <c r="B55" t="s">
        <v>210</v>
      </c>
      <c r="C55" t="s">
        <v>7</v>
      </c>
      <c r="D55" s="3">
        <v>130</v>
      </c>
      <c r="E55" s="3">
        <f t="shared" si="11"/>
        <v>150</v>
      </c>
      <c r="F55" s="3">
        <v>180</v>
      </c>
      <c r="G55" s="3" t="s">
        <v>58</v>
      </c>
      <c r="H55" t="s">
        <v>151</v>
      </c>
    </row>
    <row r="56" spans="1:8" x14ac:dyDescent="0.2">
      <c r="A56" t="s">
        <v>63</v>
      </c>
      <c r="B56" t="s">
        <v>211</v>
      </c>
      <c r="C56" t="s">
        <v>7</v>
      </c>
      <c r="D56" s="3">
        <v>160</v>
      </c>
      <c r="E56" s="3">
        <f t="shared" si="11"/>
        <v>187.5</v>
      </c>
      <c r="F56" s="3">
        <v>225</v>
      </c>
      <c r="G56" s="3" t="s">
        <v>58</v>
      </c>
      <c r="H56" t="s">
        <v>151</v>
      </c>
    </row>
    <row r="57" spans="1:8" x14ac:dyDescent="0.2">
      <c r="A57" t="s">
        <v>64</v>
      </c>
      <c r="B57" t="s">
        <v>212</v>
      </c>
      <c r="C57" t="s">
        <v>13</v>
      </c>
      <c r="D57" s="3">
        <v>1</v>
      </c>
      <c r="E57" s="3">
        <f t="shared" si="11"/>
        <v>1.1499999999999999</v>
      </c>
      <c r="F57" s="3">
        <f t="shared" ref="F57" si="12">(D57*1.15)*1.2</f>
        <v>1.38</v>
      </c>
      <c r="G57" s="3" t="s">
        <v>58</v>
      </c>
      <c r="H57" t="s">
        <v>151</v>
      </c>
    </row>
    <row r="58" spans="1:8" x14ac:dyDescent="0.2">
      <c r="A58" t="s">
        <v>65</v>
      </c>
      <c r="B58" t="s">
        <v>213</v>
      </c>
      <c r="C58" t="s">
        <v>42</v>
      </c>
      <c r="D58" s="3">
        <v>5</v>
      </c>
      <c r="E58" s="3">
        <f t="shared" si="11"/>
        <v>5.8333333333333339</v>
      </c>
      <c r="F58" s="3">
        <v>7</v>
      </c>
      <c r="G58" s="3" t="s">
        <v>58</v>
      </c>
      <c r="H58" t="s">
        <v>151</v>
      </c>
    </row>
    <row r="59" spans="1:8" x14ac:dyDescent="0.2">
      <c r="A59" t="s">
        <v>66</v>
      </c>
      <c r="B59" t="s">
        <v>214</v>
      </c>
      <c r="C59" t="s">
        <v>11</v>
      </c>
      <c r="D59" s="3">
        <v>20</v>
      </c>
      <c r="E59" s="3">
        <f t="shared" si="11"/>
        <v>24.166666666666664</v>
      </c>
      <c r="F59" s="3">
        <v>29</v>
      </c>
      <c r="G59" s="3" t="s">
        <v>58</v>
      </c>
      <c r="H59" t="s">
        <v>151</v>
      </c>
    </row>
    <row r="60" spans="1:8" x14ac:dyDescent="0.2">
      <c r="A60" t="s">
        <v>67</v>
      </c>
      <c r="B60" t="s">
        <v>215</v>
      </c>
      <c r="C60" t="s">
        <v>7</v>
      </c>
      <c r="D60" s="3">
        <v>50</v>
      </c>
      <c r="E60" s="3">
        <f t="shared" si="11"/>
        <v>58.333333333333329</v>
      </c>
      <c r="F60" s="3">
        <v>70</v>
      </c>
      <c r="G60" s="3" t="s">
        <v>58</v>
      </c>
      <c r="H60" t="s">
        <v>151</v>
      </c>
    </row>
    <row r="61" spans="1:8" x14ac:dyDescent="0.2">
      <c r="A61" t="s">
        <v>68</v>
      </c>
      <c r="B61" t="s">
        <v>216</v>
      </c>
      <c r="C61" t="s">
        <v>7</v>
      </c>
      <c r="D61" s="3">
        <v>65</v>
      </c>
      <c r="E61" s="3">
        <f t="shared" si="11"/>
        <v>75</v>
      </c>
      <c r="F61" s="3">
        <v>90</v>
      </c>
      <c r="G61" s="3" t="s">
        <v>58</v>
      </c>
      <c r="H61" t="s">
        <v>151</v>
      </c>
    </row>
    <row r="62" spans="1:8" x14ac:dyDescent="0.2">
      <c r="A62" t="s">
        <v>69</v>
      </c>
      <c r="B62" t="s">
        <v>217</v>
      </c>
      <c r="C62" t="s">
        <v>7</v>
      </c>
      <c r="D62" s="3">
        <v>100</v>
      </c>
      <c r="E62" s="3">
        <f t="shared" si="11"/>
        <v>116.66666666666666</v>
      </c>
      <c r="F62" s="3">
        <v>140</v>
      </c>
      <c r="G62" s="3" t="s">
        <v>58</v>
      </c>
      <c r="H62" t="s">
        <v>151</v>
      </c>
    </row>
    <row r="63" spans="1:8" x14ac:dyDescent="0.2">
      <c r="A63" t="s">
        <v>70</v>
      </c>
      <c r="B63" t="s">
        <v>218</v>
      </c>
      <c r="C63" t="s">
        <v>42</v>
      </c>
      <c r="D63" s="3">
        <v>1</v>
      </c>
      <c r="E63" s="3">
        <f t="shared" si="11"/>
        <v>1.25</v>
      </c>
      <c r="F63" s="3">
        <v>1.5</v>
      </c>
      <c r="G63" s="3" t="s">
        <v>58</v>
      </c>
      <c r="H63" t="s">
        <v>151</v>
      </c>
    </row>
    <row r="64" spans="1:8" x14ac:dyDescent="0.2">
      <c r="A64" s="4" t="s">
        <v>19</v>
      </c>
      <c r="B64" t="s">
        <v>219</v>
      </c>
      <c r="C64" s="4" t="s">
        <v>11</v>
      </c>
      <c r="D64" s="5">
        <v>30</v>
      </c>
      <c r="E64" s="5">
        <f>F64/6*5</f>
        <v>35</v>
      </c>
      <c r="F64" s="5">
        <v>42</v>
      </c>
      <c r="G64" s="3" t="s">
        <v>58</v>
      </c>
      <c r="H64" t="s">
        <v>151</v>
      </c>
    </row>
    <row r="65" spans="1:8" x14ac:dyDescent="0.2">
      <c r="A65" s="4" t="s">
        <v>20</v>
      </c>
      <c r="B65" t="s">
        <v>220</v>
      </c>
      <c r="C65" s="4" t="s">
        <v>13</v>
      </c>
      <c r="D65" s="5">
        <v>1</v>
      </c>
      <c r="E65" s="5">
        <f t="shared" ref="E65:E73" si="13">F65/6*5</f>
        <v>1.1499999999999999</v>
      </c>
      <c r="F65" s="5">
        <f t="shared" ref="F65" si="14">(D65*1.15)*1.2</f>
        <v>1.38</v>
      </c>
      <c r="G65" s="3" t="s">
        <v>58</v>
      </c>
      <c r="H65" t="s">
        <v>151</v>
      </c>
    </row>
    <row r="66" spans="1:8" x14ac:dyDescent="0.2">
      <c r="A66" s="4" t="s">
        <v>49</v>
      </c>
      <c r="B66" t="s">
        <v>221</v>
      </c>
      <c r="C66" s="4" t="s">
        <v>42</v>
      </c>
      <c r="D66" s="5">
        <v>3</v>
      </c>
      <c r="E66" s="5">
        <f t="shared" si="13"/>
        <v>3.75</v>
      </c>
      <c r="F66" s="5">
        <v>4.5</v>
      </c>
      <c r="G66" s="3" t="s">
        <v>58</v>
      </c>
      <c r="H66" t="s">
        <v>151</v>
      </c>
    </row>
    <row r="67" spans="1:8" x14ac:dyDescent="0.2">
      <c r="A67" s="4" t="s">
        <v>22</v>
      </c>
      <c r="B67" t="s">
        <v>222</v>
      </c>
      <c r="C67" s="4" t="s">
        <v>23</v>
      </c>
      <c r="D67" s="5">
        <v>8</v>
      </c>
      <c r="E67" s="5">
        <f t="shared" si="13"/>
        <v>10</v>
      </c>
      <c r="F67" s="5">
        <v>12</v>
      </c>
      <c r="G67" s="3" t="s">
        <v>58</v>
      </c>
      <c r="H67" t="s">
        <v>151</v>
      </c>
    </row>
    <row r="68" spans="1:8" x14ac:dyDescent="0.2">
      <c r="A68" s="4" t="s">
        <v>50</v>
      </c>
      <c r="B68" t="s">
        <v>223</v>
      </c>
      <c r="C68" s="4" t="s">
        <v>51</v>
      </c>
      <c r="D68" s="5">
        <v>25</v>
      </c>
      <c r="E68" s="5">
        <f t="shared" si="13"/>
        <v>29.166666666666664</v>
      </c>
      <c r="F68" s="5">
        <v>35</v>
      </c>
      <c r="G68" s="3" t="s">
        <v>58</v>
      </c>
      <c r="H68" t="s">
        <v>154</v>
      </c>
    </row>
    <row r="69" spans="1:8" x14ac:dyDescent="0.2">
      <c r="A69" s="4" t="s">
        <v>52</v>
      </c>
      <c r="B69" t="s">
        <v>224</v>
      </c>
      <c r="C69" s="4" t="s">
        <v>30</v>
      </c>
      <c r="D69" s="5">
        <v>2.5</v>
      </c>
      <c r="E69" s="5">
        <f t="shared" si="13"/>
        <v>2.916666666666667</v>
      </c>
      <c r="F69" s="5">
        <v>3.5</v>
      </c>
      <c r="G69" s="3" t="s">
        <v>58</v>
      </c>
      <c r="H69" t="s">
        <v>151</v>
      </c>
    </row>
    <row r="70" spans="1:8" x14ac:dyDescent="0.2">
      <c r="A70" s="6" t="s">
        <v>24</v>
      </c>
      <c r="B70" t="s">
        <v>225</v>
      </c>
      <c r="C70" s="6" t="s">
        <v>1</v>
      </c>
      <c r="D70" s="7">
        <v>45</v>
      </c>
      <c r="E70" s="7">
        <f t="shared" si="13"/>
        <v>54.166666666666671</v>
      </c>
      <c r="F70" s="7">
        <v>65</v>
      </c>
      <c r="G70" s="3" t="s">
        <v>58</v>
      </c>
      <c r="H70" t="s">
        <v>25</v>
      </c>
    </row>
    <row r="71" spans="1:8" x14ac:dyDescent="0.2">
      <c r="A71" s="6" t="s">
        <v>25</v>
      </c>
      <c r="B71" t="s">
        <v>226</v>
      </c>
      <c r="C71" s="6" t="s">
        <v>13</v>
      </c>
      <c r="D71" s="7">
        <v>1</v>
      </c>
      <c r="E71" s="7">
        <f t="shared" si="13"/>
        <v>1.1499999999999999</v>
      </c>
      <c r="F71" s="7">
        <f t="shared" ref="F71" si="15">(D71*1.15)*1.2</f>
        <v>1.38</v>
      </c>
      <c r="G71" s="3" t="s">
        <v>58</v>
      </c>
      <c r="H71" t="s">
        <v>25</v>
      </c>
    </row>
    <row r="72" spans="1:8" x14ac:dyDescent="0.2">
      <c r="A72" s="8" t="s">
        <v>26</v>
      </c>
      <c r="B72" t="s">
        <v>227</v>
      </c>
      <c r="C72" s="8" t="s">
        <v>27</v>
      </c>
      <c r="D72" s="9">
        <v>30</v>
      </c>
      <c r="E72" s="9">
        <f t="shared" si="13"/>
        <v>35</v>
      </c>
      <c r="F72" s="9">
        <v>42</v>
      </c>
      <c r="G72" s="3" t="s">
        <v>58</v>
      </c>
      <c r="H72" t="s">
        <v>153</v>
      </c>
    </row>
    <row r="73" spans="1:8" x14ac:dyDescent="0.2">
      <c r="A73" s="8" t="s">
        <v>28</v>
      </c>
      <c r="B73" t="s">
        <v>228</v>
      </c>
      <c r="C73" s="8" t="s">
        <v>13</v>
      </c>
      <c r="D73" s="9">
        <v>1</v>
      </c>
      <c r="E73" s="9">
        <f t="shared" si="13"/>
        <v>1.1583333333333332</v>
      </c>
      <c r="F73" s="9">
        <v>1.39</v>
      </c>
      <c r="G73" s="3" t="s">
        <v>58</v>
      </c>
      <c r="H73" t="s">
        <v>153</v>
      </c>
    </row>
    <row r="74" spans="1:8" x14ac:dyDescent="0.2">
      <c r="A74" s="8" t="s">
        <v>29</v>
      </c>
      <c r="B74" t="s">
        <v>229</v>
      </c>
      <c r="C74" s="8" t="s">
        <v>30</v>
      </c>
      <c r="D74" s="9">
        <v>3.5</v>
      </c>
      <c r="E74" s="9">
        <f>F74/6*5</f>
        <v>4.166666666666667</v>
      </c>
      <c r="F74" s="9">
        <v>5</v>
      </c>
      <c r="G74" s="3" t="s">
        <v>58</v>
      </c>
      <c r="H74" t="s">
        <v>152</v>
      </c>
    </row>
    <row r="75" spans="1:8" x14ac:dyDescent="0.2">
      <c r="A75" s="8" t="s">
        <v>31</v>
      </c>
      <c r="B75" t="s">
        <v>230</v>
      </c>
      <c r="C75" s="8" t="s">
        <v>30</v>
      </c>
      <c r="D75" s="9">
        <v>5</v>
      </c>
      <c r="E75" s="9">
        <f t="shared" ref="E75:E80" si="16">F75/6*5</f>
        <v>5.8333333333333339</v>
      </c>
      <c r="F75" s="9">
        <v>7</v>
      </c>
      <c r="G75" s="3" t="s">
        <v>58</v>
      </c>
      <c r="H75" t="s">
        <v>152</v>
      </c>
    </row>
    <row r="76" spans="1:8" x14ac:dyDescent="0.2">
      <c r="A76" s="8" t="s">
        <v>53</v>
      </c>
      <c r="B76" t="s">
        <v>231</v>
      </c>
      <c r="C76" s="8" t="s">
        <v>30</v>
      </c>
      <c r="D76" s="9">
        <v>7</v>
      </c>
      <c r="E76" s="9">
        <f t="shared" si="16"/>
        <v>8.125</v>
      </c>
      <c r="F76" s="9">
        <v>9.75</v>
      </c>
      <c r="G76" s="3" t="s">
        <v>58</v>
      </c>
      <c r="H76" t="s">
        <v>152</v>
      </c>
    </row>
    <row r="77" spans="1:8" x14ac:dyDescent="0.2">
      <c r="A77" s="8" t="s">
        <v>54</v>
      </c>
      <c r="B77" t="s">
        <v>232</v>
      </c>
      <c r="C77" s="8" t="s">
        <v>30</v>
      </c>
      <c r="D77" s="9">
        <v>9.5</v>
      </c>
      <c r="E77" s="9">
        <f t="shared" si="16"/>
        <v>11.25</v>
      </c>
      <c r="F77" s="9">
        <v>13.5</v>
      </c>
      <c r="G77" s="3" t="s">
        <v>58</v>
      </c>
      <c r="H77" t="s">
        <v>152</v>
      </c>
    </row>
    <row r="78" spans="1:8" x14ac:dyDescent="0.2">
      <c r="A78" s="8" t="s">
        <v>55</v>
      </c>
      <c r="B78" t="s">
        <v>233</v>
      </c>
      <c r="C78" s="8" t="s">
        <v>30</v>
      </c>
      <c r="D78" s="9">
        <v>12.5</v>
      </c>
      <c r="E78" s="9">
        <f t="shared" si="16"/>
        <v>14.583333333333332</v>
      </c>
      <c r="F78" s="9">
        <v>17.5</v>
      </c>
      <c r="G78" s="3" t="s">
        <v>58</v>
      </c>
      <c r="H78" t="s">
        <v>152</v>
      </c>
    </row>
    <row r="79" spans="1:8" x14ac:dyDescent="0.2">
      <c r="A79" s="8" t="s">
        <v>56</v>
      </c>
      <c r="B79" t="s">
        <v>234</v>
      </c>
      <c r="C79" s="8" t="s">
        <v>30</v>
      </c>
      <c r="D79" s="9">
        <v>15</v>
      </c>
      <c r="E79" s="9">
        <f t="shared" si="16"/>
        <v>20.833333333333336</v>
      </c>
      <c r="F79" s="9">
        <v>25</v>
      </c>
      <c r="G79" s="3" t="s">
        <v>58</v>
      </c>
      <c r="H79" t="s">
        <v>152</v>
      </c>
    </row>
    <row r="80" spans="1:8" x14ac:dyDescent="0.2">
      <c r="A80" s="8" t="s">
        <v>32</v>
      </c>
      <c r="B80" t="s">
        <v>235</v>
      </c>
      <c r="C80" s="8" t="s">
        <v>1</v>
      </c>
      <c r="D80" s="9">
        <v>70</v>
      </c>
      <c r="E80" s="9">
        <f t="shared" si="16"/>
        <v>83.333333333333343</v>
      </c>
      <c r="F80" s="9">
        <v>100</v>
      </c>
      <c r="G80" s="3" t="s">
        <v>58</v>
      </c>
      <c r="H80" t="s">
        <v>152</v>
      </c>
    </row>
    <row r="81" spans="1:8" x14ac:dyDescent="0.2">
      <c r="A81" t="s">
        <v>481</v>
      </c>
      <c r="B81" t="s">
        <v>236</v>
      </c>
      <c r="C81" t="s">
        <v>30</v>
      </c>
      <c r="D81" s="3">
        <v>5.5</v>
      </c>
      <c r="E81" s="3">
        <f>F81/6*5</f>
        <v>6.25</v>
      </c>
      <c r="F81" s="3">
        <v>7.5</v>
      </c>
      <c r="G81" s="3" t="s">
        <v>71</v>
      </c>
      <c r="H81" t="s">
        <v>151</v>
      </c>
    </row>
    <row r="82" spans="1:8" x14ac:dyDescent="0.2">
      <c r="A82" t="s">
        <v>482</v>
      </c>
      <c r="B82" t="s">
        <v>237</v>
      </c>
      <c r="C82" t="s">
        <v>1</v>
      </c>
      <c r="D82" s="3">
        <v>65</v>
      </c>
      <c r="E82" s="3">
        <f t="shared" ref="E82:E101" si="17">F82/6*5</f>
        <v>75</v>
      </c>
      <c r="F82" s="3">
        <v>90</v>
      </c>
      <c r="G82" s="3" t="s">
        <v>71</v>
      </c>
      <c r="H82" t="s">
        <v>151</v>
      </c>
    </row>
    <row r="83" spans="1:8" x14ac:dyDescent="0.2">
      <c r="A83" t="s">
        <v>483</v>
      </c>
      <c r="B83" t="s">
        <v>238</v>
      </c>
      <c r="C83" t="s">
        <v>30</v>
      </c>
      <c r="D83" s="3">
        <v>10</v>
      </c>
      <c r="E83" s="3">
        <f t="shared" si="17"/>
        <v>11.666666666666668</v>
      </c>
      <c r="F83" s="3">
        <v>14</v>
      </c>
      <c r="G83" s="3" t="s">
        <v>71</v>
      </c>
      <c r="H83" t="s">
        <v>151</v>
      </c>
    </row>
    <row r="84" spans="1:8" x14ac:dyDescent="0.2">
      <c r="A84" t="s">
        <v>484</v>
      </c>
      <c r="B84" t="s">
        <v>239</v>
      </c>
      <c r="C84" t="s">
        <v>1</v>
      </c>
      <c r="D84" s="3">
        <v>150</v>
      </c>
      <c r="E84" s="3">
        <f t="shared" si="17"/>
        <v>166.66666666666669</v>
      </c>
      <c r="F84" s="3">
        <v>200</v>
      </c>
      <c r="G84" s="3" t="s">
        <v>71</v>
      </c>
      <c r="H84" t="s">
        <v>151</v>
      </c>
    </row>
    <row r="85" spans="1:8" x14ac:dyDescent="0.2">
      <c r="A85" t="s">
        <v>72</v>
      </c>
      <c r="B85" t="s">
        <v>240</v>
      </c>
      <c r="C85" t="s">
        <v>7</v>
      </c>
      <c r="D85" s="3">
        <v>8</v>
      </c>
      <c r="E85" s="3">
        <f t="shared" si="17"/>
        <v>9.1666666666666661</v>
      </c>
      <c r="F85" s="3">
        <v>11</v>
      </c>
      <c r="G85" s="3" t="s">
        <v>71</v>
      </c>
      <c r="H85" t="s">
        <v>151</v>
      </c>
    </row>
    <row r="86" spans="1:8" x14ac:dyDescent="0.2">
      <c r="A86" t="s">
        <v>73</v>
      </c>
      <c r="B86" t="s">
        <v>241</v>
      </c>
      <c r="C86" t="s">
        <v>7</v>
      </c>
      <c r="D86" s="3">
        <v>100</v>
      </c>
      <c r="E86" s="3">
        <f t="shared" si="17"/>
        <v>116.66666666666666</v>
      </c>
      <c r="F86" s="3">
        <v>140</v>
      </c>
      <c r="G86" s="3" t="s">
        <v>71</v>
      </c>
      <c r="H86" t="s">
        <v>151</v>
      </c>
    </row>
    <row r="87" spans="1:8" x14ac:dyDescent="0.2">
      <c r="A87" t="s">
        <v>74</v>
      </c>
      <c r="B87" t="s">
        <v>242</v>
      </c>
      <c r="C87" t="s">
        <v>7</v>
      </c>
      <c r="D87" s="3">
        <v>75</v>
      </c>
      <c r="E87" s="3">
        <f t="shared" si="17"/>
        <v>83.333333333333343</v>
      </c>
      <c r="F87" s="3">
        <v>100</v>
      </c>
      <c r="G87" s="3" t="s">
        <v>71</v>
      </c>
      <c r="H87" t="s">
        <v>151</v>
      </c>
    </row>
    <row r="88" spans="1:8" x14ac:dyDescent="0.2">
      <c r="A88" t="s">
        <v>75</v>
      </c>
      <c r="B88" t="s">
        <v>243</v>
      </c>
      <c r="C88" t="s">
        <v>7</v>
      </c>
      <c r="D88" s="3">
        <v>100</v>
      </c>
      <c r="E88" s="3">
        <f t="shared" si="17"/>
        <v>125</v>
      </c>
      <c r="F88" s="3">
        <v>150</v>
      </c>
      <c r="G88" s="3" t="s">
        <v>71</v>
      </c>
      <c r="H88" t="s">
        <v>151</v>
      </c>
    </row>
    <row r="89" spans="1:8" x14ac:dyDescent="0.2">
      <c r="A89" t="s">
        <v>76</v>
      </c>
      <c r="B89" t="s">
        <v>244</v>
      </c>
      <c r="C89" t="s">
        <v>7</v>
      </c>
      <c r="D89" s="3">
        <v>150</v>
      </c>
      <c r="E89" s="3">
        <f t="shared" si="17"/>
        <v>166.66666666666669</v>
      </c>
      <c r="F89" s="3">
        <v>200</v>
      </c>
      <c r="G89" s="3" t="s">
        <v>71</v>
      </c>
      <c r="H89" t="s">
        <v>151</v>
      </c>
    </row>
    <row r="90" spans="1:8" x14ac:dyDescent="0.2">
      <c r="A90" t="s">
        <v>77</v>
      </c>
      <c r="B90" t="s">
        <v>245</v>
      </c>
      <c r="C90" t="s">
        <v>13</v>
      </c>
      <c r="D90" s="3">
        <v>100</v>
      </c>
      <c r="E90" s="3">
        <f t="shared" si="17"/>
        <v>125</v>
      </c>
      <c r="F90" s="3">
        <v>150</v>
      </c>
      <c r="G90" s="3" t="s">
        <v>71</v>
      </c>
      <c r="H90" t="s">
        <v>151</v>
      </c>
    </row>
    <row r="91" spans="1:8" x14ac:dyDescent="0.2">
      <c r="A91" t="s">
        <v>78</v>
      </c>
      <c r="B91" t="s">
        <v>246</v>
      </c>
      <c r="C91" t="s">
        <v>42</v>
      </c>
      <c r="D91" s="3">
        <v>125</v>
      </c>
      <c r="E91" s="3">
        <f t="shared" si="17"/>
        <v>145.83333333333334</v>
      </c>
      <c r="F91" s="3">
        <v>175</v>
      </c>
      <c r="G91" s="3" t="s">
        <v>71</v>
      </c>
      <c r="H91" t="s">
        <v>151</v>
      </c>
    </row>
    <row r="92" spans="1:8" x14ac:dyDescent="0.2">
      <c r="A92" t="s">
        <v>79</v>
      </c>
      <c r="B92" t="s">
        <v>247</v>
      </c>
      <c r="C92" t="s">
        <v>11</v>
      </c>
      <c r="D92" s="3">
        <v>1</v>
      </c>
      <c r="E92" s="3">
        <f t="shared" si="17"/>
        <v>1.1499999999999999</v>
      </c>
      <c r="F92" s="3">
        <f t="shared" ref="F92" si="18">(D92*1.15)*1.2</f>
        <v>1.38</v>
      </c>
      <c r="G92" s="3" t="s">
        <v>71</v>
      </c>
      <c r="H92" t="s">
        <v>151</v>
      </c>
    </row>
    <row r="93" spans="1:8" x14ac:dyDescent="0.2">
      <c r="A93" s="10" t="s">
        <v>80</v>
      </c>
      <c r="B93" t="s">
        <v>248</v>
      </c>
      <c r="C93" t="s">
        <v>7</v>
      </c>
      <c r="D93" s="3">
        <v>5</v>
      </c>
      <c r="E93" s="3">
        <f t="shared" si="17"/>
        <v>5.8333333333333339</v>
      </c>
      <c r="F93" s="3">
        <v>7</v>
      </c>
      <c r="G93" s="3" t="s">
        <v>71</v>
      </c>
      <c r="H93" t="s">
        <v>151</v>
      </c>
    </row>
    <row r="94" spans="1:8" x14ac:dyDescent="0.2">
      <c r="A94" s="10" t="s">
        <v>81</v>
      </c>
      <c r="B94" t="s">
        <v>249</v>
      </c>
      <c r="C94" t="s">
        <v>7</v>
      </c>
      <c r="D94" s="3">
        <v>20</v>
      </c>
      <c r="E94" s="3">
        <f t="shared" si="17"/>
        <v>24.166666666666664</v>
      </c>
      <c r="F94" s="3">
        <v>29</v>
      </c>
      <c r="G94" s="3" t="s">
        <v>71</v>
      </c>
      <c r="H94" t="s">
        <v>151</v>
      </c>
    </row>
    <row r="95" spans="1:8" x14ac:dyDescent="0.2">
      <c r="A95" t="s">
        <v>82</v>
      </c>
      <c r="B95" t="s">
        <v>250</v>
      </c>
      <c r="C95" t="s">
        <v>7</v>
      </c>
      <c r="D95" s="3">
        <v>50</v>
      </c>
      <c r="E95" s="3">
        <f t="shared" si="17"/>
        <v>58.333333333333329</v>
      </c>
      <c r="F95" s="3">
        <v>70</v>
      </c>
      <c r="G95" s="3" t="s">
        <v>71</v>
      </c>
      <c r="H95" t="s">
        <v>151</v>
      </c>
    </row>
    <row r="96" spans="1:8" x14ac:dyDescent="0.2">
      <c r="A96" t="s">
        <v>83</v>
      </c>
      <c r="B96" t="s">
        <v>251</v>
      </c>
      <c r="C96" t="s">
        <v>42</v>
      </c>
      <c r="D96" s="3">
        <v>75</v>
      </c>
      <c r="E96" s="3">
        <f t="shared" si="17"/>
        <v>83.333333333333343</v>
      </c>
      <c r="F96" s="3">
        <v>100</v>
      </c>
      <c r="G96" s="3" t="s">
        <v>71</v>
      </c>
      <c r="H96" t="s">
        <v>151</v>
      </c>
    </row>
    <row r="97" spans="1:8" x14ac:dyDescent="0.2">
      <c r="A97" t="s">
        <v>84</v>
      </c>
      <c r="B97" t="s">
        <v>252</v>
      </c>
      <c r="C97" t="s">
        <v>30</v>
      </c>
      <c r="D97" s="3">
        <v>100</v>
      </c>
      <c r="E97" s="3">
        <f t="shared" si="17"/>
        <v>125</v>
      </c>
      <c r="F97" s="3">
        <v>150</v>
      </c>
      <c r="G97" s="3" t="s">
        <v>71</v>
      </c>
      <c r="H97" t="s">
        <v>151</v>
      </c>
    </row>
    <row r="98" spans="1:8" x14ac:dyDescent="0.2">
      <c r="A98" t="s">
        <v>85</v>
      </c>
      <c r="B98" t="s">
        <v>253</v>
      </c>
      <c r="C98" t="s">
        <v>1</v>
      </c>
      <c r="D98" s="3">
        <v>1</v>
      </c>
      <c r="E98" s="3">
        <f t="shared" si="17"/>
        <v>1.25</v>
      </c>
      <c r="F98" s="3">
        <v>1.5</v>
      </c>
      <c r="G98" s="3" t="s">
        <v>71</v>
      </c>
      <c r="H98" t="s">
        <v>151</v>
      </c>
    </row>
    <row r="99" spans="1:8" x14ac:dyDescent="0.2">
      <c r="A99" t="s">
        <v>86</v>
      </c>
      <c r="B99" t="s">
        <v>254</v>
      </c>
      <c r="C99" t="s">
        <v>30</v>
      </c>
      <c r="D99" s="3">
        <v>8</v>
      </c>
      <c r="E99" s="3">
        <f t="shared" si="17"/>
        <v>9.1666666666666661</v>
      </c>
      <c r="F99" s="3">
        <v>11</v>
      </c>
      <c r="G99" s="3" t="s">
        <v>71</v>
      </c>
      <c r="H99" t="s">
        <v>151</v>
      </c>
    </row>
    <row r="100" spans="1:8" x14ac:dyDescent="0.2">
      <c r="A100" t="s">
        <v>87</v>
      </c>
      <c r="B100" t="s">
        <v>255</v>
      </c>
      <c r="C100" t="s">
        <v>30</v>
      </c>
      <c r="D100" s="3">
        <v>100</v>
      </c>
      <c r="E100" s="3">
        <f t="shared" si="17"/>
        <v>116.66666666666666</v>
      </c>
      <c r="F100" s="3">
        <v>140</v>
      </c>
      <c r="G100" s="3" t="s">
        <v>71</v>
      </c>
      <c r="H100" t="s">
        <v>151</v>
      </c>
    </row>
    <row r="101" spans="1:8" x14ac:dyDescent="0.2">
      <c r="A101" t="s">
        <v>88</v>
      </c>
      <c r="B101" t="s">
        <v>256</v>
      </c>
      <c r="C101" s="4" t="s">
        <v>11</v>
      </c>
      <c r="D101" s="3">
        <v>1</v>
      </c>
      <c r="E101" s="3">
        <f t="shared" si="17"/>
        <v>1.25</v>
      </c>
      <c r="F101" s="3">
        <v>1.5</v>
      </c>
      <c r="G101" s="3" t="s">
        <v>71</v>
      </c>
      <c r="H101" t="s">
        <v>151</v>
      </c>
    </row>
    <row r="102" spans="1:8" x14ac:dyDescent="0.2">
      <c r="A102" s="4" t="s">
        <v>19</v>
      </c>
      <c r="B102" t="s">
        <v>257</v>
      </c>
      <c r="C102" s="4" t="s">
        <v>13</v>
      </c>
      <c r="D102" s="5">
        <v>30</v>
      </c>
      <c r="E102" s="5">
        <f>F102/6*5</f>
        <v>35</v>
      </c>
      <c r="F102" s="5">
        <v>42</v>
      </c>
      <c r="G102" s="3" t="s">
        <v>71</v>
      </c>
      <c r="H102" t="s">
        <v>151</v>
      </c>
    </row>
    <row r="103" spans="1:8" x14ac:dyDescent="0.2">
      <c r="A103" s="4" t="s">
        <v>20</v>
      </c>
      <c r="B103" t="s">
        <v>258</v>
      </c>
      <c r="C103" s="4" t="s">
        <v>42</v>
      </c>
      <c r="D103" s="5">
        <v>1</v>
      </c>
      <c r="E103" s="5">
        <f t="shared" ref="E103:E111" si="19">F103/6*5</f>
        <v>1.1499999999999999</v>
      </c>
      <c r="F103" s="5">
        <f t="shared" ref="F103" si="20">(D103*1.15)*1.2</f>
        <v>1.38</v>
      </c>
      <c r="G103" s="3" t="s">
        <v>71</v>
      </c>
      <c r="H103" t="s">
        <v>151</v>
      </c>
    </row>
    <row r="104" spans="1:8" x14ac:dyDescent="0.2">
      <c r="A104" s="4" t="s">
        <v>49</v>
      </c>
      <c r="B104" t="s">
        <v>259</v>
      </c>
      <c r="C104" s="4" t="s">
        <v>23</v>
      </c>
      <c r="D104" s="5">
        <v>3</v>
      </c>
      <c r="E104" s="5">
        <f t="shared" si="19"/>
        <v>3.75</v>
      </c>
      <c r="F104" s="5">
        <v>4.5</v>
      </c>
      <c r="G104" s="3" t="s">
        <v>71</v>
      </c>
      <c r="H104" t="s">
        <v>151</v>
      </c>
    </row>
    <row r="105" spans="1:8" x14ac:dyDescent="0.2">
      <c r="A105" s="4" t="s">
        <v>22</v>
      </c>
      <c r="B105" t="s">
        <v>260</v>
      </c>
      <c r="C105" s="4" t="s">
        <v>51</v>
      </c>
      <c r="D105" s="5">
        <v>8</v>
      </c>
      <c r="E105" s="5">
        <f t="shared" si="19"/>
        <v>10</v>
      </c>
      <c r="F105" s="5">
        <v>12</v>
      </c>
      <c r="G105" s="3" t="s">
        <v>71</v>
      </c>
      <c r="H105" t="s">
        <v>151</v>
      </c>
    </row>
    <row r="106" spans="1:8" x14ac:dyDescent="0.2">
      <c r="A106" s="4" t="s">
        <v>50</v>
      </c>
      <c r="B106" t="s">
        <v>261</v>
      </c>
      <c r="C106" s="4" t="s">
        <v>30</v>
      </c>
      <c r="D106" s="5">
        <v>25</v>
      </c>
      <c r="E106" s="5">
        <f t="shared" si="19"/>
        <v>29.166666666666664</v>
      </c>
      <c r="F106" s="5">
        <v>35</v>
      </c>
      <c r="G106" s="3" t="s">
        <v>71</v>
      </c>
      <c r="H106" t="s">
        <v>154</v>
      </c>
    </row>
    <row r="107" spans="1:8" x14ac:dyDescent="0.2">
      <c r="A107" s="4" t="s">
        <v>52</v>
      </c>
      <c r="B107" t="s">
        <v>262</v>
      </c>
      <c r="C107" s="6" t="s">
        <v>1</v>
      </c>
      <c r="D107" s="5">
        <v>2.5</v>
      </c>
      <c r="E107" s="5">
        <f t="shared" si="19"/>
        <v>2.916666666666667</v>
      </c>
      <c r="F107" s="5">
        <v>3.5</v>
      </c>
      <c r="G107" s="3" t="s">
        <v>71</v>
      </c>
      <c r="H107" t="s">
        <v>151</v>
      </c>
    </row>
    <row r="108" spans="1:8" x14ac:dyDescent="0.2">
      <c r="A108" s="6" t="s">
        <v>24</v>
      </c>
      <c r="B108" t="s">
        <v>263</v>
      </c>
      <c r="C108" s="6" t="s">
        <v>13</v>
      </c>
      <c r="D108" s="7">
        <v>45</v>
      </c>
      <c r="E108" s="7">
        <f t="shared" si="19"/>
        <v>54.166666666666671</v>
      </c>
      <c r="F108" s="7">
        <v>65</v>
      </c>
      <c r="G108" s="3" t="s">
        <v>71</v>
      </c>
      <c r="H108" t="s">
        <v>25</v>
      </c>
    </row>
    <row r="109" spans="1:8" x14ac:dyDescent="0.2">
      <c r="A109" s="6" t="s">
        <v>25</v>
      </c>
      <c r="B109" t="s">
        <v>264</v>
      </c>
      <c r="C109" s="8" t="s">
        <v>27</v>
      </c>
      <c r="D109" s="7">
        <v>1</v>
      </c>
      <c r="E109" s="7">
        <f t="shared" si="19"/>
        <v>1.1499999999999999</v>
      </c>
      <c r="F109" s="7">
        <f t="shared" ref="F109" si="21">(D109*1.15)*1.2</f>
        <v>1.38</v>
      </c>
      <c r="G109" s="3" t="s">
        <v>71</v>
      </c>
      <c r="H109" t="s">
        <v>25</v>
      </c>
    </row>
    <row r="110" spans="1:8" x14ac:dyDescent="0.2">
      <c r="A110" s="8" t="s">
        <v>26</v>
      </c>
      <c r="B110" t="s">
        <v>265</v>
      </c>
      <c r="C110" s="8" t="s">
        <v>13</v>
      </c>
      <c r="D110" s="9">
        <v>30</v>
      </c>
      <c r="E110" s="9">
        <f t="shared" si="19"/>
        <v>35</v>
      </c>
      <c r="F110" s="9">
        <v>42</v>
      </c>
      <c r="G110" s="3" t="s">
        <v>71</v>
      </c>
      <c r="H110" t="s">
        <v>153</v>
      </c>
    </row>
    <row r="111" spans="1:8" x14ac:dyDescent="0.2">
      <c r="A111" s="8" t="s">
        <v>28</v>
      </c>
      <c r="B111" t="s">
        <v>266</v>
      </c>
      <c r="C111" s="8" t="s">
        <v>30</v>
      </c>
      <c r="D111" s="9">
        <v>1</v>
      </c>
      <c r="E111" s="9">
        <f t="shared" si="19"/>
        <v>1.1583333333333332</v>
      </c>
      <c r="F111" s="9">
        <v>1.39</v>
      </c>
      <c r="G111" s="3" t="s">
        <v>71</v>
      </c>
      <c r="H111" t="s">
        <v>153</v>
      </c>
    </row>
    <row r="112" spans="1:8" x14ac:dyDescent="0.2">
      <c r="A112" s="8" t="s">
        <v>29</v>
      </c>
      <c r="B112" t="s">
        <v>267</v>
      </c>
      <c r="C112" s="8" t="s">
        <v>30</v>
      </c>
      <c r="D112" s="9">
        <v>3.5</v>
      </c>
      <c r="E112" s="9">
        <f>F112/6*5</f>
        <v>4.166666666666667</v>
      </c>
      <c r="F112" s="9">
        <v>5</v>
      </c>
      <c r="G112" s="3" t="s">
        <v>71</v>
      </c>
      <c r="H112" t="s">
        <v>152</v>
      </c>
    </row>
    <row r="113" spans="1:8" x14ac:dyDescent="0.2">
      <c r="A113" s="8" t="s">
        <v>31</v>
      </c>
      <c r="B113" t="s">
        <v>268</v>
      </c>
      <c r="C113" s="8" t="s">
        <v>30</v>
      </c>
      <c r="D113" s="9">
        <v>5</v>
      </c>
      <c r="E113" s="9">
        <f t="shared" ref="E113:E118" si="22">F113/6*5</f>
        <v>5.8333333333333339</v>
      </c>
      <c r="F113" s="9">
        <v>7</v>
      </c>
      <c r="G113" s="3" t="s">
        <v>71</v>
      </c>
      <c r="H113" t="s">
        <v>152</v>
      </c>
    </row>
    <row r="114" spans="1:8" x14ac:dyDescent="0.2">
      <c r="A114" s="8" t="s">
        <v>53</v>
      </c>
      <c r="B114" t="s">
        <v>269</v>
      </c>
      <c r="C114" s="8" t="s">
        <v>30</v>
      </c>
      <c r="D114" s="9">
        <v>7</v>
      </c>
      <c r="E114" s="9">
        <f t="shared" si="22"/>
        <v>8.125</v>
      </c>
      <c r="F114" s="9">
        <v>9.75</v>
      </c>
      <c r="G114" s="3" t="s">
        <v>71</v>
      </c>
      <c r="H114" t="s">
        <v>152</v>
      </c>
    </row>
    <row r="115" spans="1:8" x14ac:dyDescent="0.2">
      <c r="A115" s="8" t="s">
        <v>54</v>
      </c>
      <c r="B115" t="s">
        <v>270</v>
      </c>
      <c r="C115" s="8" t="s">
        <v>30</v>
      </c>
      <c r="D115" s="9">
        <v>9.5</v>
      </c>
      <c r="E115" s="9">
        <f t="shared" si="22"/>
        <v>11.25</v>
      </c>
      <c r="F115" s="9">
        <v>13.5</v>
      </c>
      <c r="G115" s="3" t="s">
        <v>71</v>
      </c>
      <c r="H115" t="s">
        <v>152</v>
      </c>
    </row>
    <row r="116" spans="1:8" x14ac:dyDescent="0.2">
      <c r="A116" s="8" t="s">
        <v>55</v>
      </c>
      <c r="B116" t="s">
        <v>271</v>
      </c>
      <c r="C116" s="8" t="s">
        <v>30</v>
      </c>
      <c r="D116" s="9">
        <v>12.5</v>
      </c>
      <c r="E116" s="9">
        <f t="shared" si="22"/>
        <v>14.583333333333332</v>
      </c>
      <c r="F116" s="9">
        <v>17.5</v>
      </c>
      <c r="G116" s="3" t="s">
        <v>71</v>
      </c>
      <c r="H116" t="s">
        <v>152</v>
      </c>
    </row>
    <row r="117" spans="1:8" x14ac:dyDescent="0.2">
      <c r="A117" s="8" t="s">
        <v>56</v>
      </c>
      <c r="B117" t="s">
        <v>272</v>
      </c>
      <c r="C117" s="8" t="s">
        <v>1</v>
      </c>
      <c r="D117" s="9">
        <v>15</v>
      </c>
      <c r="E117" s="9">
        <f t="shared" si="22"/>
        <v>20.833333333333336</v>
      </c>
      <c r="F117" s="9">
        <v>25</v>
      </c>
      <c r="G117" s="3" t="s">
        <v>71</v>
      </c>
      <c r="H117" t="s">
        <v>152</v>
      </c>
    </row>
    <row r="118" spans="1:8" x14ac:dyDescent="0.2">
      <c r="A118" s="8" t="s">
        <v>32</v>
      </c>
      <c r="B118" t="s">
        <v>273</v>
      </c>
      <c r="C118" t="s">
        <v>30</v>
      </c>
      <c r="D118" s="9">
        <v>70</v>
      </c>
      <c r="E118" s="9">
        <f t="shared" si="22"/>
        <v>83.333333333333343</v>
      </c>
      <c r="F118" s="9">
        <v>100</v>
      </c>
      <c r="G118" s="3" t="s">
        <v>102</v>
      </c>
      <c r="H118" t="s">
        <v>151</v>
      </c>
    </row>
    <row r="119" spans="1:8" x14ac:dyDescent="0.2">
      <c r="A119" t="s">
        <v>90</v>
      </c>
      <c r="B119" t="s">
        <v>274</v>
      </c>
      <c r="C119" t="s">
        <v>30</v>
      </c>
      <c r="D119" s="3">
        <v>12</v>
      </c>
      <c r="E119" s="3">
        <f t="shared" ref="E119:E123" si="23">F119/6*5</f>
        <v>14.166666666666668</v>
      </c>
      <c r="F119" s="3">
        <v>17</v>
      </c>
      <c r="G119" s="3" t="s">
        <v>89</v>
      </c>
      <c r="H119" t="s">
        <v>151</v>
      </c>
    </row>
    <row r="120" spans="1:8" x14ac:dyDescent="0.2">
      <c r="A120" t="s">
        <v>91</v>
      </c>
      <c r="B120" t="s">
        <v>275</v>
      </c>
      <c r="C120" t="s">
        <v>1</v>
      </c>
      <c r="D120" s="3">
        <v>100</v>
      </c>
      <c r="E120" s="3">
        <f t="shared" si="23"/>
        <v>116.66666666666666</v>
      </c>
      <c r="F120" s="3">
        <v>140</v>
      </c>
      <c r="G120" s="3" t="s">
        <v>89</v>
      </c>
      <c r="H120" t="s">
        <v>151</v>
      </c>
    </row>
    <row r="121" spans="1:8" x14ac:dyDescent="0.2">
      <c r="A121" t="s">
        <v>92</v>
      </c>
      <c r="B121" t="s">
        <v>276</v>
      </c>
      <c r="C121" t="s">
        <v>1</v>
      </c>
      <c r="D121" s="3">
        <v>150</v>
      </c>
      <c r="E121" s="3">
        <f t="shared" si="23"/>
        <v>175</v>
      </c>
      <c r="F121" s="3">
        <v>210</v>
      </c>
      <c r="G121" s="3" t="s">
        <v>89</v>
      </c>
      <c r="H121" t="s">
        <v>151</v>
      </c>
    </row>
    <row r="122" spans="1:8" x14ac:dyDescent="0.2">
      <c r="A122" t="s">
        <v>93</v>
      </c>
      <c r="B122" t="s">
        <v>277</v>
      </c>
      <c r="C122" t="s">
        <v>15</v>
      </c>
      <c r="D122" s="3">
        <v>50</v>
      </c>
      <c r="E122" s="3">
        <f t="shared" si="23"/>
        <v>58.333333333333329</v>
      </c>
      <c r="F122" s="3">
        <v>70</v>
      </c>
      <c r="G122" s="3" t="s">
        <v>89</v>
      </c>
      <c r="H122" t="s">
        <v>151</v>
      </c>
    </row>
    <row r="123" spans="1:8" x14ac:dyDescent="0.2">
      <c r="A123" t="s">
        <v>94</v>
      </c>
      <c r="B123" t="s">
        <v>278</v>
      </c>
      <c r="C123" t="s">
        <v>13</v>
      </c>
      <c r="D123" s="3">
        <v>1</v>
      </c>
      <c r="E123" s="3">
        <f t="shared" si="23"/>
        <v>1.1499999999999999</v>
      </c>
      <c r="F123" s="3">
        <f t="shared" ref="F123" si="24">(D123*1.15)*1.2</f>
        <v>1.38</v>
      </c>
      <c r="G123" s="3" t="s">
        <v>89</v>
      </c>
      <c r="H123" t="s">
        <v>151</v>
      </c>
    </row>
    <row r="124" spans="1:8" x14ac:dyDescent="0.2">
      <c r="A124" s="4" t="s">
        <v>19</v>
      </c>
      <c r="B124" t="s">
        <v>279</v>
      </c>
      <c r="C124" s="4" t="s">
        <v>11</v>
      </c>
      <c r="D124" s="5">
        <v>30</v>
      </c>
      <c r="E124" s="5">
        <f>F124/6*5</f>
        <v>35</v>
      </c>
      <c r="F124" s="5">
        <v>42</v>
      </c>
      <c r="G124" s="3" t="s">
        <v>89</v>
      </c>
      <c r="H124" t="s">
        <v>151</v>
      </c>
    </row>
    <row r="125" spans="1:8" x14ac:dyDescent="0.2">
      <c r="A125" s="4" t="s">
        <v>20</v>
      </c>
      <c r="B125" t="s">
        <v>280</v>
      </c>
      <c r="C125" s="4" t="s">
        <v>13</v>
      </c>
      <c r="D125" s="5">
        <v>1</v>
      </c>
      <c r="E125" s="5">
        <f t="shared" ref="E125:E138" si="25">F125/6*5</f>
        <v>1.1499999999999999</v>
      </c>
      <c r="F125" s="5">
        <f t="shared" ref="F125" si="26">(D125*1.15)*1.2</f>
        <v>1.38</v>
      </c>
      <c r="G125" s="3" t="s">
        <v>89</v>
      </c>
      <c r="H125" t="s">
        <v>151</v>
      </c>
    </row>
    <row r="126" spans="1:8" x14ac:dyDescent="0.2">
      <c r="A126" s="4" t="s">
        <v>49</v>
      </c>
      <c r="B126" t="s">
        <v>281</v>
      </c>
      <c r="C126" s="4" t="s">
        <v>42</v>
      </c>
      <c r="D126" s="5">
        <v>3</v>
      </c>
      <c r="E126" s="5">
        <f t="shared" si="25"/>
        <v>3.75</v>
      </c>
      <c r="F126" s="5">
        <v>4.5</v>
      </c>
      <c r="G126" s="3" t="s">
        <v>89</v>
      </c>
      <c r="H126" t="s">
        <v>151</v>
      </c>
    </row>
    <row r="127" spans="1:8" x14ac:dyDescent="0.2">
      <c r="A127" s="4" t="s">
        <v>50</v>
      </c>
      <c r="B127" t="s">
        <v>282</v>
      </c>
      <c r="C127" s="4" t="s">
        <v>51</v>
      </c>
      <c r="D127" s="5">
        <v>25</v>
      </c>
      <c r="E127" s="5">
        <f t="shared" si="25"/>
        <v>29.166666666666664</v>
      </c>
      <c r="F127" s="5">
        <v>35</v>
      </c>
      <c r="G127" s="3" t="s">
        <v>89</v>
      </c>
      <c r="H127" t="s">
        <v>154</v>
      </c>
    </row>
    <row r="128" spans="1:8" x14ac:dyDescent="0.2">
      <c r="A128" s="4" t="s">
        <v>52</v>
      </c>
      <c r="B128" t="s">
        <v>283</v>
      </c>
      <c r="C128" s="4" t="s">
        <v>30</v>
      </c>
      <c r="D128" s="5">
        <v>2.5</v>
      </c>
      <c r="E128" s="5">
        <f t="shared" si="25"/>
        <v>2.916666666666667</v>
      </c>
      <c r="F128" s="5">
        <v>3.5</v>
      </c>
      <c r="G128" s="3" t="s">
        <v>89</v>
      </c>
      <c r="H128" t="s">
        <v>151</v>
      </c>
    </row>
    <row r="129" spans="1:8" x14ac:dyDescent="0.2">
      <c r="A129" s="6" t="s">
        <v>24</v>
      </c>
      <c r="B129" t="s">
        <v>284</v>
      </c>
      <c r="C129" s="6" t="s">
        <v>1</v>
      </c>
      <c r="D129" s="7">
        <v>45</v>
      </c>
      <c r="E129" s="7">
        <f t="shared" si="25"/>
        <v>54.166666666666671</v>
      </c>
      <c r="F129" s="7">
        <v>65</v>
      </c>
      <c r="G129" s="3" t="s">
        <v>89</v>
      </c>
      <c r="H129" t="s">
        <v>25</v>
      </c>
    </row>
    <row r="130" spans="1:8" x14ac:dyDescent="0.2">
      <c r="A130" s="6" t="s">
        <v>25</v>
      </c>
      <c r="B130" t="s">
        <v>285</v>
      </c>
      <c r="C130" s="6" t="s">
        <v>13</v>
      </c>
      <c r="D130" s="7">
        <v>1</v>
      </c>
      <c r="E130" s="7">
        <f t="shared" si="25"/>
        <v>1.1499999999999999</v>
      </c>
      <c r="F130" s="7">
        <f t="shared" ref="F130" si="27">(D130*1.15)*1.2</f>
        <v>1.38</v>
      </c>
      <c r="G130" s="3" t="s">
        <v>89</v>
      </c>
      <c r="H130" t="s">
        <v>25</v>
      </c>
    </row>
    <row r="131" spans="1:8" x14ac:dyDescent="0.2">
      <c r="A131" s="8" t="s">
        <v>26</v>
      </c>
      <c r="B131" t="s">
        <v>286</v>
      </c>
      <c r="C131" s="8" t="s">
        <v>27</v>
      </c>
      <c r="D131" s="9">
        <v>30</v>
      </c>
      <c r="E131" s="9">
        <f t="shared" si="25"/>
        <v>35</v>
      </c>
      <c r="F131" s="9">
        <v>42</v>
      </c>
      <c r="G131" s="3" t="s">
        <v>89</v>
      </c>
      <c r="H131" t="s">
        <v>153</v>
      </c>
    </row>
    <row r="132" spans="1:8" x14ac:dyDescent="0.2">
      <c r="A132" s="8" t="s">
        <v>95</v>
      </c>
      <c r="B132" t="s">
        <v>287</v>
      </c>
      <c r="C132" s="8" t="s">
        <v>27</v>
      </c>
      <c r="D132" s="9">
        <v>35</v>
      </c>
      <c r="E132" s="9">
        <f t="shared" si="25"/>
        <v>40.833333333333329</v>
      </c>
      <c r="F132" s="9">
        <v>49</v>
      </c>
      <c r="G132" s="3" t="s">
        <v>89</v>
      </c>
      <c r="H132" t="s">
        <v>153</v>
      </c>
    </row>
    <row r="133" spans="1:8" x14ac:dyDescent="0.2">
      <c r="A133" s="8" t="s">
        <v>28</v>
      </c>
      <c r="B133" t="s">
        <v>288</v>
      </c>
      <c r="C133" s="8" t="s">
        <v>13</v>
      </c>
      <c r="D133" s="9">
        <v>1</v>
      </c>
      <c r="E133" s="9">
        <f t="shared" si="25"/>
        <v>1.1583333333333332</v>
      </c>
      <c r="F133" s="9">
        <v>1.39</v>
      </c>
      <c r="G133" s="3" t="s">
        <v>89</v>
      </c>
      <c r="H133" t="s">
        <v>153</v>
      </c>
    </row>
    <row r="134" spans="1:8" x14ac:dyDescent="0.2">
      <c r="A134" s="8" t="s">
        <v>96</v>
      </c>
      <c r="B134" t="s">
        <v>289</v>
      </c>
      <c r="C134" s="8" t="s">
        <v>97</v>
      </c>
      <c r="D134" s="9">
        <v>45</v>
      </c>
      <c r="E134" s="9">
        <f t="shared" si="25"/>
        <v>54.166666666666671</v>
      </c>
      <c r="F134" s="9">
        <v>65</v>
      </c>
      <c r="G134" s="3" t="s">
        <v>89</v>
      </c>
      <c r="H134" t="s">
        <v>153</v>
      </c>
    </row>
    <row r="135" spans="1:8" x14ac:dyDescent="0.2">
      <c r="A135" s="8" t="s">
        <v>98</v>
      </c>
      <c r="B135" t="s">
        <v>290</v>
      </c>
      <c r="C135" s="8" t="s">
        <v>30</v>
      </c>
      <c r="D135" s="9">
        <v>8</v>
      </c>
      <c r="E135" s="9">
        <f t="shared" si="25"/>
        <v>9.5833333333333339</v>
      </c>
      <c r="F135" s="9">
        <v>11.5</v>
      </c>
      <c r="G135" s="3" t="s">
        <v>89</v>
      </c>
      <c r="H135" t="s">
        <v>153</v>
      </c>
    </row>
    <row r="136" spans="1:8" x14ac:dyDescent="0.2">
      <c r="A136" s="8" t="s">
        <v>99</v>
      </c>
      <c r="B136" t="s">
        <v>291</v>
      </c>
      <c r="C136" s="8" t="s">
        <v>1</v>
      </c>
      <c r="D136" s="9">
        <v>300</v>
      </c>
      <c r="E136" s="9">
        <f t="shared" si="25"/>
        <v>354.16666666666663</v>
      </c>
      <c r="F136" s="9">
        <v>425</v>
      </c>
      <c r="G136" s="3" t="s">
        <v>89</v>
      </c>
      <c r="H136" t="s">
        <v>153</v>
      </c>
    </row>
    <row r="137" spans="1:8" x14ac:dyDescent="0.2">
      <c r="A137" s="8" t="s">
        <v>100</v>
      </c>
      <c r="B137" t="s">
        <v>292</v>
      </c>
      <c r="C137" s="8" t="s">
        <v>30</v>
      </c>
      <c r="D137" s="9">
        <v>8</v>
      </c>
      <c r="E137" s="9">
        <f t="shared" si="25"/>
        <v>9.5833333333333339</v>
      </c>
      <c r="F137" s="9">
        <v>11.5</v>
      </c>
      <c r="G137" s="3" t="s">
        <v>89</v>
      </c>
      <c r="H137" t="s">
        <v>153</v>
      </c>
    </row>
    <row r="138" spans="1:8" x14ac:dyDescent="0.2">
      <c r="A138" s="8" t="s">
        <v>101</v>
      </c>
      <c r="B138" t="s">
        <v>293</v>
      </c>
      <c r="C138" s="8" t="s">
        <v>1</v>
      </c>
      <c r="D138" s="9">
        <v>300</v>
      </c>
      <c r="E138" s="9">
        <f t="shared" si="25"/>
        <v>354.16666666666663</v>
      </c>
      <c r="F138" s="9">
        <v>425</v>
      </c>
      <c r="G138" s="3" t="s">
        <v>89</v>
      </c>
      <c r="H138" t="s">
        <v>153</v>
      </c>
    </row>
    <row r="139" spans="1:8" x14ac:dyDescent="0.2">
      <c r="A139" s="8" t="s">
        <v>29</v>
      </c>
      <c r="B139" t="s">
        <v>294</v>
      </c>
      <c r="C139" s="8" t="s">
        <v>30</v>
      </c>
      <c r="D139" s="9">
        <v>3.5</v>
      </c>
      <c r="E139" s="9">
        <f>F139/6*5</f>
        <v>4.166666666666667</v>
      </c>
      <c r="F139" s="9">
        <v>5</v>
      </c>
      <c r="G139" s="3" t="s">
        <v>89</v>
      </c>
      <c r="H139" t="s">
        <v>152</v>
      </c>
    </row>
    <row r="140" spans="1:8" x14ac:dyDescent="0.2">
      <c r="A140" s="8" t="s">
        <v>31</v>
      </c>
      <c r="B140" t="s">
        <v>295</v>
      </c>
      <c r="C140" s="8" t="s">
        <v>30</v>
      </c>
      <c r="D140" s="9">
        <v>5</v>
      </c>
      <c r="E140" s="9">
        <f t="shared" ref="E140:E145" si="28">F140/6*5</f>
        <v>5.8333333333333339</v>
      </c>
      <c r="F140" s="9">
        <v>7</v>
      </c>
      <c r="G140" s="3" t="s">
        <v>89</v>
      </c>
      <c r="H140" t="s">
        <v>152</v>
      </c>
    </row>
    <row r="141" spans="1:8" x14ac:dyDescent="0.2">
      <c r="A141" s="8" t="s">
        <v>53</v>
      </c>
      <c r="B141" t="s">
        <v>296</v>
      </c>
      <c r="C141" s="8" t="s">
        <v>30</v>
      </c>
      <c r="D141" s="9">
        <v>7</v>
      </c>
      <c r="E141" s="9">
        <f t="shared" si="28"/>
        <v>8.125</v>
      </c>
      <c r="F141" s="9">
        <v>9.75</v>
      </c>
      <c r="G141" s="3" t="s">
        <v>89</v>
      </c>
      <c r="H141" t="s">
        <v>152</v>
      </c>
    </row>
    <row r="142" spans="1:8" x14ac:dyDescent="0.2">
      <c r="A142" s="8" t="s">
        <v>54</v>
      </c>
      <c r="B142" t="s">
        <v>297</v>
      </c>
      <c r="C142" s="8" t="s">
        <v>30</v>
      </c>
      <c r="D142" s="9">
        <v>9.5</v>
      </c>
      <c r="E142" s="9">
        <f t="shared" si="28"/>
        <v>11.25</v>
      </c>
      <c r="F142" s="9">
        <v>13.5</v>
      </c>
      <c r="G142" s="3" t="s">
        <v>89</v>
      </c>
      <c r="H142" t="s">
        <v>152</v>
      </c>
    </row>
    <row r="143" spans="1:8" x14ac:dyDescent="0.2">
      <c r="A143" s="8" t="s">
        <v>55</v>
      </c>
      <c r="B143" t="s">
        <v>298</v>
      </c>
      <c r="C143" s="8" t="s">
        <v>30</v>
      </c>
      <c r="D143" s="9">
        <v>12.5</v>
      </c>
      <c r="E143" s="9">
        <f t="shared" si="28"/>
        <v>14.583333333333332</v>
      </c>
      <c r="F143" s="9">
        <v>17.5</v>
      </c>
      <c r="G143" s="3" t="s">
        <v>89</v>
      </c>
      <c r="H143" t="s">
        <v>152</v>
      </c>
    </row>
    <row r="144" spans="1:8" x14ac:dyDescent="0.2">
      <c r="A144" s="8" t="s">
        <v>56</v>
      </c>
      <c r="B144" t="s">
        <v>299</v>
      </c>
      <c r="C144" s="8" t="s">
        <v>30</v>
      </c>
      <c r="D144" s="9">
        <v>15</v>
      </c>
      <c r="E144" s="9">
        <f t="shared" si="28"/>
        <v>20.833333333333336</v>
      </c>
      <c r="F144" s="9">
        <v>25</v>
      </c>
      <c r="G144" s="3" t="s">
        <v>89</v>
      </c>
      <c r="H144" t="s">
        <v>152</v>
      </c>
    </row>
    <row r="145" spans="1:8" x14ac:dyDescent="0.2">
      <c r="A145" s="8" t="s">
        <v>32</v>
      </c>
      <c r="B145" t="s">
        <v>300</v>
      </c>
      <c r="C145" s="8" t="s">
        <v>1</v>
      </c>
      <c r="D145" s="9">
        <v>70</v>
      </c>
      <c r="E145" s="9">
        <f t="shared" si="28"/>
        <v>83.333333333333343</v>
      </c>
      <c r="F145" s="9">
        <v>100</v>
      </c>
      <c r="G145" s="3" t="s">
        <v>89</v>
      </c>
      <c r="H145" t="s">
        <v>152</v>
      </c>
    </row>
    <row r="146" spans="1:8" x14ac:dyDescent="0.2">
      <c r="A146" t="s">
        <v>103</v>
      </c>
      <c r="B146" t="s">
        <v>301</v>
      </c>
      <c r="C146" t="s">
        <v>30</v>
      </c>
      <c r="D146" s="3">
        <v>18</v>
      </c>
      <c r="E146" s="3">
        <f>F146/6*5</f>
        <v>20.833333333333336</v>
      </c>
      <c r="F146" s="3">
        <v>25</v>
      </c>
      <c r="G146" s="3" t="s">
        <v>104</v>
      </c>
      <c r="H146" t="s">
        <v>151</v>
      </c>
    </row>
    <row r="147" spans="1:8" x14ac:dyDescent="0.2">
      <c r="A147" t="s">
        <v>105</v>
      </c>
      <c r="B147" t="s">
        <v>302</v>
      </c>
      <c r="C147" t="s">
        <v>30</v>
      </c>
      <c r="D147" s="3">
        <v>18</v>
      </c>
      <c r="E147" s="3">
        <f t="shared" ref="E147:E156" si="29">F147/6*5</f>
        <v>20.833333333333336</v>
      </c>
      <c r="F147" s="3">
        <v>25</v>
      </c>
      <c r="G147" s="3" t="s">
        <v>104</v>
      </c>
      <c r="H147" t="s">
        <v>151</v>
      </c>
    </row>
    <row r="148" spans="1:8" x14ac:dyDescent="0.2">
      <c r="A148" t="s">
        <v>106</v>
      </c>
      <c r="B148" t="s">
        <v>303</v>
      </c>
      <c r="C148" t="s">
        <v>30</v>
      </c>
      <c r="D148" s="3">
        <v>25</v>
      </c>
      <c r="E148" s="3">
        <f t="shared" si="29"/>
        <v>29.166666666666664</v>
      </c>
      <c r="F148" s="3">
        <v>35</v>
      </c>
      <c r="G148" s="3" t="s">
        <v>104</v>
      </c>
      <c r="H148" t="s">
        <v>151</v>
      </c>
    </row>
    <row r="149" spans="1:8" x14ac:dyDescent="0.2">
      <c r="A149" t="s">
        <v>107</v>
      </c>
      <c r="B149" t="s">
        <v>304</v>
      </c>
      <c r="C149" t="s">
        <v>30</v>
      </c>
      <c r="D149" s="3">
        <v>30</v>
      </c>
      <c r="E149" s="3">
        <f t="shared" si="29"/>
        <v>35</v>
      </c>
      <c r="F149" s="3">
        <v>42</v>
      </c>
      <c r="G149" s="3" t="s">
        <v>104</v>
      </c>
      <c r="H149" t="s">
        <v>151</v>
      </c>
    </row>
    <row r="150" spans="1:8" x14ac:dyDescent="0.2">
      <c r="A150" t="s">
        <v>108</v>
      </c>
      <c r="B150" t="s">
        <v>305</v>
      </c>
      <c r="C150" t="s">
        <v>30</v>
      </c>
      <c r="D150" s="3">
        <v>35</v>
      </c>
      <c r="E150" s="3">
        <f t="shared" si="29"/>
        <v>40.833333333333329</v>
      </c>
      <c r="F150" s="3">
        <v>49</v>
      </c>
      <c r="G150" s="3" t="s">
        <v>104</v>
      </c>
      <c r="H150" t="s">
        <v>151</v>
      </c>
    </row>
    <row r="151" spans="1:8" x14ac:dyDescent="0.2">
      <c r="A151" t="s">
        <v>109</v>
      </c>
      <c r="B151" t="s">
        <v>306</v>
      </c>
      <c r="C151" t="s">
        <v>42</v>
      </c>
      <c r="D151" s="3">
        <v>10</v>
      </c>
      <c r="E151" s="3">
        <f t="shared" si="29"/>
        <v>11.666666666666668</v>
      </c>
      <c r="F151" s="3">
        <v>14</v>
      </c>
      <c r="G151" s="3" t="s">
        <v>104</v>
      </c>
      <c r="H151" t="s">
        <v>151</v>
      </c>
    </row>
    <row r="152" spans="1:8" x14ac:dyDescent="0.2">
      <c r="A152" t="s">
        <v>110</v>
      </c>
      <c r="B152" t="s">
        <v>307</v>
      </c>
      <c r="C152" t="s">
        <v>42</v>
      </c>
      <c r="D152" s="3">
        <v>15</v>
      </c>
      <c r="E152" s="3">
        <f t="shared" si="29"/>
        <v>16.666666666666668</v>
      </c>
      <c r="F152" s="3">
        <v>20</v>
      </c>
      <c r="G152" s="3" t="s">
        <v>104</v>
      </c>
      <c r="H152" t="s">
        <v>151</v>
      </c>
    </row>
    <row r="153" spans="1:8" x14ac:dyDescent="0.2">
      <c r="A153" t="s">
        <v>111</v>
      </c>
      <c r="B153" t="s">
        <v>308</v>
      </c>
      <c r="C153" t="s">
        <v>27</v>
      </c>
      <c r="D153" s="3">
        <v>36.5</v>
      </c>
      <c r="E153" s="3">
        <f t="shared" si="29"/>
        <v>41.666666666666671</v>
      </c>
      <c r="F153" s="3">
        <v>50</v>
      </c>
      <c r="G153" s="3" t="s">
        <v>104</v>
      </c>
      <c r="H153" t="s">
        <v>153</v>
      </c>
    </row>
    <row r="154" spans="1:8" x14ac:dyDescent="0.2">
      <c r="A154" t="s">
        <v>112</v>
      </c>
      <c r="B154" t="s">
        <v>309</v>
      </c>
      <c r="C154" t="s">
        <v>113</v>
      </c>
      <c r="D154" s="3">
        <v>400</v>
      </c>
      <c r="E154" s="3">
        <f t="shared" si="29"/>
        <v>458.33333333333337</v>
      </c>
      <c r="F154" s="3">
        <v>550</v>
      </c>
      <c r="G154" s="3" t="s">
        <v>104</v>
      </c>
      <c r="H154" t="s">
        <v>151</v>
      </c>
    </row>
    <row r="155" spans="1:8" x14ac:dyDescent="0.2">
      <c r="A155" t="s">
        <v>114</v>
      </c>
      <c r="B155" t="s">
        <v>310</v>
      </c>
      <c r="C155" t="s">
        <v>115</v>
      </c>
      <c r="D155" s="3">
        <v>50</v>
      </c>
      <c r="E155" s="3">
        <f t="shared" si="29"/>
        <v>58.333333333333329</v>
      </c>
      <c r="F155" s="3">
        <v>70</v>
      </c>
      <c r="G155" s="3" t="s">
        <v>104</v>
      </c>
      <c r="H155" t="s">
        <v>151</v>
      </c>
    </row>
    <row r="156" spans="1:8" x14ac:dyDescent="0.2">
      <c r="A156" t="s">
        <v>116</v>
      </c>
      <c r="B156" t="s">
        <v>311</v>
      </c>
      <c r="C156" t="s">
        <v>13</v>
      </c>
      <c r="D156" s="3">
        <v>1</v>
      </c>
      <c r="E156" s="3">
        <f t="shared" si="29"/>
        <v>1.1499999999999999</v>
      </c>
      <c r="F156" s="3">
        <f t="shared" ref="F156" si="30">(D156*1.15)*1.2</f>
        <v>1.38</v>
      </c>
      <c r="G156" s="3" t="s">
        <v>104</v>
      </c>
      <c r="H156" t="s">
        <v>151</v>
      </c>
    </row>
    <row r="157" spans="1:8" x14ac:dyDescent="0.2">
      <c r="A157" s="4" t="s">
        <v>19</v>
      </c>
      <c r="B157" t="s">
        <v>312</v>
      </c>
      <c r="C157" s="4" t="s">
        <v>11</v>
      </c>
      <c r="D157" s="5">
        <v>30</v>
      </c>
      <c r="E157" s="5">
        <f>F157/6*5</f>
        <v>35</v>
      </c>
      <c r="F157" s="5">
        <v>42</v>
      </c>
      <c r="G157" s="3" t="s">
        <v>104</v>
      </c>
      <c r="H157" t="s">
        <v>151</v>
      </c>
    </row>
    <row r="158" spans="1:8" x14ac:dyDescent="0.2">
      <c r="A158" s="4" t="s">
        <v>20</v>
      </c>
      <c r="B158" t="s">
        <v>313</v>
      </c>
      <c r="C158" s="4" t="s">
        <v>13</v>
      </c>
      <c r="D158" s="5">
        <v>1</v>
      </c>
      <c r="E158" s="5">
        <f t="shared" ref="E158:E170" si="31">F158/6*5</f>
        <v>1.1499999999999999</v>
      </c>
      <c r="F158" s="5">
        <f t="shared" ref="F158" si="32">(D158*1.15)*1.2</f>
        <v>1.38</v>
      </c>
      <c r="G158" s="3" t="s">
        <v>104</v>
      </c>
      <c r="H158" t="s">
        <v>151</v>
      </c>
    </row>
    <row r="159" spans="1:8" x14ac:dyDescent="0.2">
      <c r="A159" s="4" t="s">
        <v>49</v>
      </c>
      <c r="B159" t="s">
        <v>314</v>
      </c>
      <c r="C159" s="4" t="s">
        <v>42</v>
      </c>
      <c r="D159" s="5">
        <v>3</v>
      </c>
      <c r="E159" s="5">
        <f t="shared" si="31"/>
        <v>3.75</v>
      </c>
      <c r="F159" s="5">
        <v>4.5</v>
      </c>
      <c r="G159" s="3" t="s">
        <v>104</v>
      </c>
      <c r="H159" t="s">
        <v>151</v>
      </c>
    </row>
    <row r="160" spans="1:8" x14ac:dyDescent="0.2">
      <c r="A160" s="4" t="s">
        <v>50</v>
      </c>
      <c r="B160" t="s">
        <v>315</v>
      </c>
      <c r="C160" s="4" t="s">
        <v>51</v>
      </c>
      <c r="D160" s="5">
        <v>25</v>
      </c>
      <c r="E160" s="5">
        <f t="shared" si="31"/>
        <v>29.166666666666664</v>
      </c>
      <c r="F160" s="5">
        <v>35</v>
      </c>
      <c r="G160" s="3" t="s">
        <v>104</v>
      </c>
      <c r="H160" t="s">
        <v>154</v>
      </c>
    </row>
    <row r="161" spans="1:8" x14ac:dyDescent="0.2">
      <c r="A161" s="4" t="s">
        <v>52</v>
      </c>
      <c r="B161" t="s">
        <v>316</v>
      </c>
      <c r="C161" s="4" t="s">
        <v>30</v>
      </c>
      <c r="D161" s="5">
        <v>2.5</v>
      </c>
      <c r="E161" s="5">
        <f t="shared" si="31"/>
        <v>2.916666666666667</v>
      </c>
      <c r="F161" s="5">
        <v>3.5</v>
      </c>
      <c r="G161" s="3" t="s">
        <v>104</v>
      </c>
      <c r="H161" t="s">
        <v>151</v>
      </c>
    </row>
    <row r="162" spans="1:8" x14ac:dyDescent="0.2">
      <c r="A162" s="6" t="s">
        <v>24</v>
      </c>
      <c r="B162" t="s">
        <v>317</v>
      </c>
      <c r="C162" s="6" t="s">
        <v>1</v>
      </c>
      <c r="D162" s="7">
        <v>45</v>
      </c>
      <c r="E162" s="7">
        <f t="shared" si="31"/>
        <v>54.166666666666671</v>
      </c>
      <c r="F162" s="7">
        <v>65</v>
      </c>
      <c r="G162" s="3" t="s">
        <v>104</v>
      </c>
      <c r="H162" t="s">
        <v>25</v>
      </c>
    </row>
    <row r="163" spans="1:8" x14ac:dyDescent="0.2">
      <c r="A163" s="6" t="s">
        <v>25</v>
      </c>
      <c r="B163" t="s">
        <v>318</v>
      </c>
      <c r="C163" s="6" t="s">
        <v>13</v>
      </c>
      <c r="D163" s="7">
        <v>1</v>
      </c>
      <c r="E163" s="7">
        <f t="shared" si="31"/>
        <v>1.1499999999999999</v>
      </c>
      <c r="F163" s="7">
        <f t="shared" ref="F163" si="33">(D163*1.15)*1.2</f>
        <v>1.38</v>
      </c>
      <c r="G163" s="3" t="s">
        <v>104</v>
      </c>
      <c r="H163" t="s">
        <v>25</v>
      </c>
    </row>
    <row r="164" spans="1:8" x14ac:dyDescent="0.2">
      <c r="A164" s="8" t="s">
        <v>28</v>
      </c>
      <c r="B164" t="s">
        <v>319</v>
      </c>
      <c r="C164" s="8" t="s">
        <v>13</v>
      </c>
      <c r="D164" s="9">
        <v>1</v>
      </c>
      <c r="E164" s="9">
        <f t="shared" si="31"/>
        <v>1.1583333333333332</v>
      </c>
      <c r="F164" s="9">
        <v>1.39</v>
      </c>
      <c r="G164" s="3" t="s">
        <v>104</v>
      </c>
      <c r="H164" t="s">
        <v>153</v>
      </c>
    </row>
    <row r="165" spans="1:8" x14ac:dyDescent="0.2">
      <c r="A165" s="8" t="s">
        <v>117</v>
      </c>
      <c r="B165" t="s">
        <v>320</v>
      </c>
      <c r="C165" s="8" t="s">
        <v>30</v>
      </c>
      <c r="D165" s="9">
        <v>2.5</v>
      </c>
      <c r="E165" s="9">
        <f t="shared" si="31"/>
        <v>2.916666666666667</v>
      </c>
      <c r="F165" s="9">
        <v>3.5</v>
      </c>
      <c r="G165" s="3" t="s">
        <v>104</v>
      </c>
      <c r="H165" t="s">
        <v>153</v>
      </c>
    </row>
    <row r="166" spans="1:8" x14ac:dyDescent="0.2">
      <c r="A166" s="8" t="s">
        <v>96</v>
      </c>
      <c r="B166" t="s">
        <v>321</v>
      </c>
      <c r="C166" s="8" t="s">
        <v>97</v>
      </c>
      <c r="D166" s="9">
        <v>45</v>
      </c>
      <c r="E166" s="9">
        <f t="shared" si="31"/>
        <v>54.166666666666671</v>
      </c>
      <c r="F166" s="9">
        <v>65</v>
      </c>
      <c r="G166" s="3" t="s">
        <v>104</v>
      </c>
      <c r="H166" t="s">
        <v>153</v>
      </c>
    </row>
    <row r="167" spans="1:8" x14ac:dyDescent="0.2">
      <c r="A167" s="8" t="s">
        <v>98</v>
      </c>
      <c r="B167" t="s">
        <v>322</v>
      </c>
      <c r="C167" s="8" t="s">
        <v>30</v>
      </c>
      <c r="D167" s="9">
        <v>8</v>
      </c>
      <c r="E167" s="9">
        <f t="shared" si="31"/>
        <v>9.5833333333333339</v>
      </c>
      <c r="F167" s="9">
        <v>11.5</v>
      </c>
      <c r="G167" s="3" t="s">
        <v>104</v>
      </c>
      <c r="H167" t="s">
        <v>153</v>
      </c>
    </row>
    <row r="168" spans="1:8" x14ac:dyDescent="0.2">
      <c r="A168" s="8" t="s">
        <v>99</v>
      </c>
      <c r="B168" t="s">
        <v>323</v>
      </c>
      <c r="C168" s="8" t="s">
        <v>1</v>
      </c>
      <c r="D168" s="9">
        <v>300</v>
      </c>
      <c r="E168" s="9">
        <f t="shared" si="31"/>
        <v>354.16666666666663</v>
      </c>
      <c r="F168" s="9">
        <v>425</v>
      </c>
      <c r="G168" s="3" t="s">
        <v>104</v>
      </c>
      <c r="H168" t="s">
        <v>153</v>
      </c>
    </row>
    <row r="169" spans="1:8" x14ac:dyDescent="0.2">
      <c r="A169" s="8" t="s">
        <v>100</v>
      </c>
      <c r="B169" t="s">
        <v>324</v>
      </c>
      <c r="C169" s="8" t="s">
        <v>30</v>
      </c>
      <c r="D169" s="9">
        <v>8</v>
      </c>
      <c r="E169" s="9">
        <f t="shared" si="31"/>
        <v>9.5833333333333339</v>
      </c>
      <c r="F169" s="9">
        <v>11.5</v>
      </c>
      <c r="G169" s="3" t="s">
        <v>104</v>
      </c>
      <c r="H169" t="s">
        <v>153</v>
      </c>
    </row>
    <row r="170" spans="1:8" x14ac:dyDescent="0.2">
      <c r="A170" s="8" t="s">
        <v>101</v>
      </c>
      <c r="B170" t="s">
        <v>325</v>
      </c>
      <c r="C170" s="8" t="s">
        <v>1</v>
      </c>
      <c r="D170" s="9">
        <v>300</v>
      </c>
      <c r="E170" s="9">
        <f t="shared" si="31"/>
        <v>354.16666666666663</v>
      </c>
      <c r="F170" s="9">
        <v>425</v>
      </c>
      <c r="G170" s="3" t="s">
        <v>104</v>
      </c>
      <c r="H170" t="s">
        <v>153</v>
      </c>
    </row>
    <row r="171" spans="1:8" x14ac:dyDescent="0.2">
      <c r="A171" s="8" t="s">
        <v>29</v>
      </c>
      <c r="B171" t="s">
        <v>326</v>
      </c>
      <c r="C171" s="8" t="s">
        <v>30</v>
      </c>
      <c r="D171" s="9">
        <v>3.5</v>
      </c>
      <c r="E171" s="9">
        <f>F171/6*5</f>
        <v>4.166666666666667</v>
      </c>
      <c r="F171" s="9">
        <v>5</v>
      </c>
      <c r="G171" s="3" t="s">
        <v>104</v>
      </c>
      <c r="H171" t="s">
        <v>152</v>
      </c>
    </row>
    <row r="172" spans="1:8" x14ac:dyDescent="0.2">
      <c r="A172" s="8" t="s">
        <v>31</v>
      </c>
      <c r="B172" t="s">
        <v>327</v>
      </c>
      <c r="C172" s="8" t="s">
        <v>30</v>
      </c>
      <c r="D172" s="9">
        <v>5</v>
      </c>
      <c r="E172" s="9">
        <f t="shared" ref="E172:E177" si="34">F172/6*5</f>
        <v>5.8333333333333339</v>
      </c>
      <c r="F172" s="9">
        <v>7</v>
      </c>
      <c r="G172" s="3" t="s">
        <v>104</v>
      </c>
      <c r="H172" t="s">
        <v>152</v>
      </c>
    </row>
    <row r="173" spans="1:8" x14ac:dyDescent="0.2">
      <c r="A173" s="8" t="s">
        <v>53</v>
      </c>
      <c r="B173" t="s">
        <v>328</v>
      </c>
      <c r="C173" s="8" t="s">
        <v>30</v>
      </c>
      <c r="D173" s="9">
        <v>7</v>
      </c>
      <c r="E173" s="9">
        <f t="shared" si="34"/>
        <v>8.125</v>
      </c>
      <c r="F173" s="9">
        <v>9.75</v>
      </c>
      <c r="G173" s="3" t="s">
        <v>104</v>
      </c>
      <c r="H173" t="s">
        <v>152</v>
      </c>
    </row>
    <row r="174" spans="1:8" x14ac:dyDescent="0.2">
      <c r="A174" s="8" t="s">
        <v>54</v>
      </c>
      <c r="B174" t="s">
        <v>329</v>
      </c>
      <c r="C174" s="8" t="s">
        <v>30</v>
      </c>
      <c r="D174" s="9">
        <v>9.5</v>
      </c>
      <c r="E174" s="9">
        <f t="shared" si="34"/>
        <v>11.25</v>
      </c>
      <c r="F174" s="9">
        <v>13.5</v>
      </c>
      <c r="G174" s="3" t="s">
        <v>104</v>
      </c>
      <c r="H174" t="s">
        <v>152</v>
      </c>
    </row>
    <row r="175" spans="1:8" x14ac:dyDescent="0.2">
      <c r="A175" s="8" t="s">
        <v>55</v>
      </c>
      <c r="B175" t="s">
        <v>330</v>
      </c>
      <c r="C175" s="8" t="s">
        <v>30</v>
      </c>
      <c r="D175" s="9">
        <v>12.5</v>
      </c>
      <c r="E175" s="9">
        <f t="shared" si="34"/>
        <v>14.583333333333332</v>
      </c>
      <c r="F175" s="9">
        <v>17.5</v>
      </c>
      <c r="G175" s="3" t="s">
        <v>104</v>
      </c>
      <c r="H175" t="s">
        <v>152</v>
      </c>
    </row>
    <row r="176" spans="1:8" x14ac:dyDescent="0.2">
      <c r="A176" s="8" t="s">
        <v>56</v>
      </c>
      <c r="B176" t="s">
        <v>331</v>
      </c>
      <c r="C176" s="8" t="s">
        <v>30</v>
      </c>
      <c r="D176" s="9">
        <v>15</v>
      </c>
      <c r="E176" s="9">
        <f t="shared" si="34"/>
        <v>20.833333333333336</v>
      </c>
      <c r="F176" s="9">
        <v>25</v>
      </c>
      <c r="G176" s="3" t="s">
        <v>104</v>
      </c>
      <c r="H176" t="s">
        <v>152</v>
      </c>
    </row>
    <row r="177" spans="1:8" x14ac:dyDescent="0.2">
      <c r="A177" s="8" t="s">
        <v>32</v>
      </c>
      <c r="B177" t="s">
        <v>332</v>
      </c>
      <c r="C177" s="8" t="s">
        <v>1</v>
      </c>
      <c r="D177" s="9">
        <v>70</v>
      </c>
      <c r="E177" s="9">
        <f t="shared" si="34"/>
        <v>83.333333333333343</v>
      </c>
      <c r="F177" s="9">
        <v>100</v>
      </c>
      <c r="G177" s="3" t="s">
        <v>104</v>
      </c>
      <c r="H177" t="s">
        <v>152</v>
      </c>
    </row>
    <row r="178" spans="1:8" x14ac:dyDescent="0.2">
      <c r="A178" t="s">
        <v>118</v>
      </c>
      <c r="B178" t="s">
        <v>333</v>
      </c>
      <c r="C178" t="s">
        <v>30</v>
      </c>
      <c r="D178" s="3">
        <v>15</v>
      </c>
      <c r="E178" s="3">
        <f>F178/6*5</f>
        <v>17.5</v>
      </c>
      <c r="F178" s="3">
        <v>21</v>
      </c>
      <c r="G178" s="3" t="s">
        <v>119</v>
      </c>
      <c r="H178" t="s">
        <v>151</v>
      </c>
    </row>
    <row r="179" spans="1:8" x14ac:dyDescent="0.2">
      <c r="A179" t="s">
        <v>120</v>
      </c>
      <c r="B179" t="s">
        <v>334</v>
      </c>
      <c r="C179" t="s">
        <v>30</v>
      </c>
      <c r="D179" s="3">
        <v>15</v>
      </c>
      <c r="E179" s="3">
        <f t="shared" ref="E179:E183" si="35">F179/6*5</f>
        <v>17.5</v>
      </c>
      <c r="F179" s="3">
        <v>21</v>
      </c>
      <c r="G179" s="3" t="s">
        <v>119</v>
      </c>
      <c r="H179" t="s">
        <v>151</v>
      </c>
    </row>
    <row r="180" spans="1:8" x14ac:dyDescent="0.2">
      <c r="A180" t="s">
        <v>121</v>
      </c>
      <c r="B180" t="s">
        <v>335</v>
      </c>
      <c r="C180" t="s">
        <v>30</v>
      </c>
      <c r="D180" s="3">
        <v>22</v>
      </c>
      <c r="E180" s="3">
        <f t="shared" si="35"/>
        <v>25</v>
      </c>
      <c r="F180" s="3">
        <v>30</v>
      </c>
      <c r="G180" s="3" t="s">
        <v>119</v>
      </c>
      <c r="H180" t="s">
        <v>151</v>
      </c>
    </row>
    <row r="181" spans="1:8" x14ac:dyDescent="0.2">
      <c r="A181" t="s">
        <v>122</v>
      </c>
      <c r="B181" t="s">
        <v>336</v>
      </c>
      <c r="C181" t="s">
        <v>123</v>
      </c>
      <c r="D181" s="3">
        <v>350</v>
      </c>
      <c r="E181" s="3">
        <f t="shared" si="35"/>
        <v>395.83333333333337</v>
      </c>
      <c r="F181" s="3">
        <v>475</v>
      </c>
      <c r="G181" s="3" t="s">
        <v>119</v>
      </c>
      <c r="H181" t="s">
        <v>151</v>
      </c>
    </row>
    <row r="182" spans="1:8" x14ac:dyDescent="0.2">
      <c r="A182" t="s">
        <v>124</v>
      </c>
      <c r="B182" t="s">
        <v>337</v>
      </c>
      <c r="C182" t="s">
        <v>15</v>
      </c>
      <c r="D182" s="3">
        <v>50</v>
      </c>
      <c r="E182" s="3">
        <f t="shared" si="35"/>
        <v>58.333333333333329</v>
      </c>
      <c r="F182" s="3">
        <v>70</v>
      </c>
      <c r="G182" s="3" t="s">
        <v>119</v>
      </c>
      <c r="H182" t="s">
        <v>151</v>
      </c>
    </row>
    <row r="183" spans="1:8" x14ac:dyDescent="0.2">
      <c r="A183" t="s">
        <v>125</v>
      </c>
      <c r="B183" t="s">
        <v>338</v>
      </c>
      <c r="C183" t="s">
        <v>13</v>
      </c>
      <c r="D183" s="3">
        <v>1</v>
      </c>
      <c r="E183" s="3">
        <f t="shared" si="35"/>
        <v>1.1499999999999999</v>
      </c>
      <c r="F183" s="3">
        <f t="shared" ref="F183" si="36">(D183*1.15)*1.2</f>
        <v>1.38</v>
      </c>
      <c r="G183" s="3" t="s">
        <v>119</v>
      </c>
      <c r="H183" t="s">
        <v>151</v>
      </c>
    </row>
    <row r="184" spans="1:8" x14ac:dyDescent="0.2">
      <c r="A184" s="4" t="s">
        <v>19</v>
      </c>
      <c r="B184" t="s">
        <v>339</v>
      </c>
      <c r="C184" s="4" t="s">
        <v>11</v>
      </c>
      <c r="D184" s="5">
        <v>30</v>
      </c>
      <c r="E184" s="5">
        <f>F184/6*5</f>
        <v>35</v>
      </c>
      <c r="F184" s="5">
        <v>42</v>
      </c>
      <c r="G184" s="3" t="s">
        <v>119</v>
      </c>
      <c r="H184" t="s">
        <v>151</v>
      </c>
    </row>
    <row r="185" spans="1:8" x14ac:dyDescent="0.2">
      <c r="A185" s="4" t="s">
        <v>20</v>
      </c>
      <c r="B185" t="s">
        <v>340</v>
      </c>
      <c r="C185" s="4" t="s">
        <v>13</v>
      </c>
      <c r="D185" s="5">
        <v>1</v>
      </c>
      <c r="E185" s="5">
        <f t="shared" ref="E185:E194" si="37">F185/6*5</f>
        <v>1.1499999999999999</v>
      </c>
      <c r="F185" s="5">
        <f t="shared" ref="F185" si="38">(D185*1.15)*1.2</f>
        <v>1.38</v>
      </c>
      <c r="G185" s="3" t="s">
        <v>119</v>
      </c>
      <c r="H185" t="s">
        <v>151</v>
      </c>
    </row>
    <row r="186" spans="1:8" x14ac:dyDescent="0.2">
      <c r="A186" s="4" t="s">
        <v>49</v>
      </c>
      <c r="B186" t="s">
        <v>341</v>
      </c>
      <c r="C186" s="4" t="s">
        <v>42</v>
      </c>
      <c r="D186" s="5">
        <v>3</v>
      </c>
      <c r="E186" s="5">
        <f t="shared" si="37"/>
        <v>3.75</v>
      </c>
      <c r="F186" s="5">
        <v>4.5</v>
      </c>
      <c r="G186" s="3" t="s">
        <v>119</v>
      </c>
      <c r="H186" t="s">
        <v>151</v>
      </c>
    </row>
    <row r="187" spans="1:8" x14ac:dyDescent="0.2">
      <c r="A187" s="4" t="s">
        <v>50</v>
      </c>
      <c r="B187" t="s">
        <v>342</v>
      </c>
      <c r="C187" s="4" t="s">
        <v>51</v>
      </c>
      <c r="D187" s="5">
        <v>25</v>
      </c>
      <c r="E187" s="5">
        <f t="shared" si="37"/>
        <v>29.166666666666664</v>
      </c>
      <c r="F187" s="5">
        <v>35</v>
      </c>
      <c r="G187" s="3" t="s">
        <v>119</v>
      </c>
      <c r="H187" t="s">
        <v>154</v>
      </c>
    </row>
    <row r="188" spans="1:8" x14ac:dyDescent="0.2">
      <c r="A188" s="4" t="s">
        <v>52</v>
      </c>
      <c r="B188" t="s">
        <v>343</v>
      </c>
      <c r="C188" s="4" t="s">
        <v>30</v>
      </c>
      <c r="D188" s="5">
        <v>2.5</v>
      </c>
      <c r="E188" s="5">
        <f t="shared" si="37"/>
        <v>2.916666666666667</v>
      </c>
      <c r="F188" s="5">
        <v>3.5</v>
      </c>
      <c r="G188" s="3" t="s">
        <v>119</v>
      </c>
      <c r="H188" t="s">
        <v>151</v>
      </c>
    </row>
    <row r="189" spans="1:8" x14ac:dyDescent="0.2">
      <c r="A189" s="6" t="s">
        <v>24</v>
      </c>
      <c r="B189" t="s">
        <v>344</v>
      </c>
      <c r="C189" s="6" t="s">
        <v>1</v>
      </c>
      <c r="D189" s="7">
        <v>45</v>
      </c>
      <c r="E189" s="7">
        <f t="shared" si="37"/>
        <v>54.166666666666671</v>
      </c>
      <c r="F189" s="7">
        <v>65</v>
      </c>
      <c r="G189" s="3" t="s">
        <v>119</v>
      </c>
      <c r="H189" t="s">
        <v>25</v>
      </c>
    </row>
    <row r="190" spans="1:8" x14ac:dyDescent="0.2">
      <c r="A190" s="6" t="s">
        <v>25</v>
      </c>
      <c r="B190" t="s">
        <v>345</v>
      </c>
      <c r="C190" s="6" t="s">
        <v>13</v>
      </c>
      <c r="D190" s="7">
        <v>1</v>
      </c>
      <c r="E190" s="7">
        <f t="shared" si="37"/>
        <v>1.1499999999999999</v>
      </c>
      <c r="F190" s="7">
        <f t="shared" ref="F190" si="39">(D190*1.15)*1.2</f>
        <v>1.38</v>
      </c>
      <c r="G190" s="3" t="s">
        <v>119</v>
      </c>
      <c r="H190" t="s">
        <v>25</v>
      </c>
    </row>
    <row r="191" spans="1:8" x14ac:dyDescent="0.2">
      <c r="A191" s="8" t="s">
        <v>26</v>
      </c>
      <c r="B191" t="s">
        <v>346</v>
      </c>
      <c r="C191" s="8" t="s">
        <v>27</v>
      </c>
      <c r="D191" s="9">
        <v>30</v>
      </c>
      <c r="E191" s="9">
        <f t="shared" si="37"/>
        <v>35</v>
      </c>
      <c r="F191" s="9">
        <v>42</v>
      </c>
      <c r="G191" s="3" t="s">
        <v>119</v>
      </c>
      <c r="H191" t="s">
        <v>153</v>
      </c>
    </row>
    <row r="192" spans="1:8" x14ac:dyDescent="0.2">
      <c r="A192" s="8" t="s">
        <v>126</v>
      </c>
      <c r="B192" t="s">
        <v>347</v>
      </c>
      <c r="C192" s="8" t="s">
        <v>27</v>
      </c>
      <c r="D192" s="9">
        <v>35</v>
      </c>
      <c r="E192" s="9">
        <f t="shared" si="37"/>
        <v>40.833333333333329</v>
      </c>
      <c r="F192" s="9">
        <v>49</v>
      </c>
      <c r="G192" s="3" t="s">
        <v>119</v>
      </c>
      <c r="H192" t="s">
        <v>153</v>
      </c>
    </row>
    <row r="193" spans="1:8" x14ac:dyDescent="0.2">
      <c r="A193" s="8" t="s">
        <v>28</v>
      </c>
      <c r="B193" t="s">
        <v>348</v>
      </c>
      <c r="C193" s="8" t="s">
        <v>13</v>
      </c>
      <c r="D193" s="9">
        <v>1</v>
      </c>
      <c r="E193" s="9">
        <f t="shared" si="37"/>
        <v>1.1583333333333332</v>
      </c>
      <c r="F193" s="9">
        <v>1.39</v>
      </c>
      <c r="G193" s="3" t="s">
        <v>119</v>
      </c>
      <c r="H193" t="s">
        <v>153</v>
      </c>
    </row>
    <row r="194" spans="1:8" x14ac:dyDescent="0.2">
      <c r="A194" s="8" t="s">
        <v>96</v>
      </c>
      <c r="B194" t="s">
        <v>349</v>
      </c>
      <c r="C194" s="8" t="s">
        <v>97</v>
      </c>
      <c r="D194" s="9">
        <v>45</v>
      </c>
      <c r="E194" s="9">
        <f t="shared" si="37"/>
        <v>54.166666666666671</v>
      </c>
      <c r="F194" s="9">
        <v>65</v>
      </c>
      <c r="G194" s="3" t="s">
        <v>119</v>
      </c>
      <c r="H194" t="s">
        <v>153</v>
      </c>
    </row>
    <row r="195" spans="1:8" x14ac:dyDescent="0.2">
      <c r="A195" s="8" t="s">
        <v>29</v>
      </c>
      <c r="B195" t="s">
        <v>350</v>
      </c>
      <c r="C195" s="8" t="s">
        <v>30</v>
      </c>
      <c r="D195" s="9">
        <v>3.5</v>
      </c>
      <c r="E195" s="9">
        <f>F195/6*5</f>
        <v>4.166666666666667</v>
      </c>
      <c r="F195" s="9">
        <v>5</v>
      </c>
      <c r="G195" s="3" t="s">
        <v>119</v>
      </c>
      <c r="H195" t="s">
        <v>152</v>
      </c>
    </row>
    <row r="196" spans="1:8" x14ac:dyDescent="0.2">
      <c r="A196" s="8" t="s">
        <v>31</v>
      </c>
      <c r="B196" t="s">
        <v>351</v>
      </c>
      <c r="C196" s="8" t="s">
        <v>30</v>
      </c>
      <c r="D196" s="9">
        <v>5</v>
      </c>
      <c r="E196" s="9">
        <f t="shared" ref="E196:E201" si="40">F196/6*5</f>
        <v>5.8333333333333339</v>
      </c>
      <c r="F196" s="9">
        <v>7</v>
      </c>
      <c r="G196" s="3" t="s">
        <v>119</v>
      </c>
      <c r="H196" t="s">
        <v>152</v>
      </c>
    </row>
    <row r="197" spans="1:8" x14ac:dyDescent="0.2">
      <c r="A197" s="8" t="s">
        <v>53</v>
      </c>
      <c r="B197" t="s">
        <v>352</v>
      </c>
      <c r="C197" s="8" t="s">
        <v>30</v>
      </c>
      <c r="D197" s="9">
        <v>7</v>
      </c>
      <c r="E197" s="9">
        <f t="shared" si="40"/>
        <v>8.125</v>
      </c>
      <c r="F197" s="9">
        <v>9.75</v>
      </c>
      <c r="G197" s="3" t="s">
        <v>119</v>
      </c>
      <c r="H197" t="s">
        <v>152</v>
      </c>
    </row>
    <row r="198" spans="1:8" x14ac:dyDescent="0.2">
      <c r="A198" s="8" t="s">
        <v>54</v>
      </c>
      <c r="B198" t="s">
        <v>353</v>
      </c>
      <c r="C198" s="8" t="s">
        <v>30</v>
      </c>
      <c r="D198" s="9">
        <v>9.5</v>
      </c>
      <c r="E198" s="9">
        <f t="shared" si="40"/>
        <v>11.25</v>
      </c>
      <c r="F198" s="9">
        <v>13.5</v>
      </c>
      <c r="G198" s="3" t="s">
        <v>119</v>
      </c>
      <c r="H198" t="s">
        <v>152</v>
      </c>
    </row>
    <row r="199" spans="1:8" x14ac:dyDescent="0.2">
      <c r="A199" s="8" t="s">
        <v>55</v>
      </c>
      <c r="B199" t="s">
        <v>354</v>
      </c>
      <c r="C199" s="8" t="s">
        <v>30</v>
      </c>
      <c r="D199" s="9">
        <v>12.5</v>
      </c>
      <c r="E199" s="9">
        <f t="shared" si="40"/>
        <v>14.583333333333332</v>
      </c>
      <c r="F199" s="9">
        <v>17.5</v>
      </c>
      <c r="G199" s="3" t="s">
        <v>119</v>
      </c>
      <c r="H199" t="s">
        <v>152</v>
      </c>
    </row>
    <row r="200" spans="1:8" x14ac:dyDescent="0.2">
      <c r="A200" s="8" t="s">
        <v>56</v>
      </c>
      <c r="B200" t="s">
        <v>355</v>
      </c>
      <c r="C200" s="8" t="s">
        <v>30</v>
      </c>
      <c r="D200" s="9">
        <v>15</v>
      </c>
      <c r="E200" s="9">
        <f t="shared" si="40"/>
        <v>20.833333333333336</v>
      </c>
      <c r="F200" s="9">
        <v>25</v>
      </c>
      <c r="G200" s="3" t="s">
        <v>119</v>
      </c>
      <c r="H200" t="s">
        <v>152</v>
      </c>
    </row>
    <row r="201" spans="1:8" x14ac:dyDescent="0.2">
      <c r="A201" s="8" t="s">
        <v>32</v>
      </c>
      <c r="B201" t="s">
        <v>356</v>
      </c>
      <c r="C201" s="8" t="s">
        <v>1</v>
      </c>
      <c r="D201" s="9">
        <v>70</v>
      </c>
      <c r="E201" s="9">
        <f t="shared" si="40"/>
        <v>83.333333333333343</v>
      </c>
      <c r="F201" s="9">
        <v>100</v>
      </c>
      <c r="G201" s="3" t="s">
        <v>119</v>
      </c>
      <c r="H201" t="s">
        <v>152</v>
      </c>
    </row>
    <row r="202" spans="1:8" x14ac:dyDescent="0.2">
      <c r="A202" t="s">
        <v>127</v>
      </c>
      <c r="B202" t="s">
        <v>357</v>
      </c>
      <c r="C202" t="s">
        <v>30</v>
      </c>
      <c r="D202" s="3">
        <v>15</v>
      </c>
      <c r="E202" s="3">
        <f>D202*1.15</f>
        <v>17.25</v>
      </c>
      <c r="F202" s="3">
        <f>ROUNDUP(E202*1.2,0)</f>
        <v>21</v>
      </c>
      <c r="G202" s="3" t="s">
        <v>128</v>
      </c>
      <c r="H202" t="s">
        <v>151</v>
      </c>
    </row>
    <row r="203" spans="1:8" x14ac:dyDescent="0.2">
      <c r="A203" t="s">
        <v>129</v>
      </c>
      <c r="B203" t="s">
        <v>358</v>
      </c>
      <c r="C203" t="s">
        <v>30</v>
      </c>
      <c r="D203" s="3">
        <v>15</v>
      </c>
      <c r="E203" s="3">
        <f t="shared" ref="E203:E209" si="41">D203*1.15</f>
        <v>17.25</v>
      </c>
      <c r="F203" s="3">
        <f t="shared" ref="F203:F205" si="42">ROUNDUP(E203*1.2,0)</f>
        <v>21</v>
      </c>
      <c r="G203" s="3" t="s">
        <v>128</v>
      </c>
      <c r="H203" t="s">
        <v>151</v>
      </c>
    </row>
    <row r="204" spans="1:8" x14ac:dyDescent="0.2">
      <c r="A204" t="s">
        <v>130</v>
      </c>
      <c r="B204" t="s">
        <v>359</v>
      </c>
      <c r="C204" t="s">
        <v>30</v>
      </c>
      <c r="D204" s="3">
        <v>22.5</v>
      </c>
      <c r="E204" s="3">
        <f t="shared" si="41"/>
        <v>25.874999999999996</v>
      </c>
      <c r="F204" s="3">
        <f t="shared" si="42"/>
        <v>32</v>
      </c>
      <c r="G204" s="3" t="s">
        <v>128</v>
      </c>
      <c r="H204" t="s">
        <v>151</v>
      </c>
    </row>
    <row r="205" spans="1:8" x14ac:dyDescent="0.2">
      <c r="A205" t="s">
        <v>131</v>
      </c>
      <c r="B205" t="s">
        <v>360</v>
      </c>
      <c r="C205" t="s">
        <v>123</v>
      </c>
      <c r="D205" s="3">
        <v>350</v>
      </c>
      <c r="E205" s="3">
        <f t="shared" si="41"/>
        <v>402.49999999999994</v>
      </c>
      <c r="F205" s="3">
        <f t="shared" si="42"/>
        <v>483</v>
      </c>
      <c r="G205" s="3" t="s">
        <v>128</v>
      </c>
      <c r="H205" t="s">
        <v>151</v>
      </c>
    </row>
    <row r="206" spans="1:8" x14ac:dyDescent="0.2">
      <c r="A206" t="s">
        <v>132</v>
      </c>
      <c r="B206" t="s">
        <v>361</v>
      </c>
      <c r="C206" t="s">
        <v>15</v>
      </c>
      <c r="D206" s="3">
        <v>50</v>
      </c>
      <c r="E206" s="3">
        <f t="shared" si="41"/>
        <v>57.499999999999993</v>
      </c>
      <c r="F206" s="3">
        <v>70</v>
      </c>
      <c r="G206" s="3" t="s">
        <v>128</v>
      </c>
      <c r="H206" t="s">
        <v>151</v>
      </c>
    </row>
    <row r="207" spans="1:8" x14ac:dyDescent="0.2">
      <c r="A207" t="s">
        <v>133</v>
      </c>
      <c r="B207" t="s">
        <v>362</v>
      </c>
      <c r="C207" t="s">
        <v>13</v>
      </c>
      <c r="D207" s="3">
        <v>1</v>
      </c>
      <c r="E207" s="3">
        <f t="shared" si="41"/>
        <v>1.1499999999999999</v>
      </c>
      <c r="F207" s="3">
        <f>(E207*1.2)</f>
        <v>1.38</v>
      </c>
      <c r="G207" s="3" t="s">
        <v>128</v>
      </c>
      <c r="H207" t="s">
        <v>151</v>
      </c>
    </row>
    <row r="208" spans="1:8" x14ac:dyDescent="0.2">
      <c r="A208" t="s">
        <v>134</v>
      </c>
      <c r="B208" t="s">
        <v>363</v>
      </c>
      <c r="C208" t="s">
        <v>42</v>
      </c>
      <c r="D208" s="3">
        <v>20</v>
      </c>
      <c r="E208" s="3">
        <f t="shared" si="41"/>
        <v>23</v>
      </c>
      <c r="F208" s="3">
        <f t="shared" ref="F208:F209" si="43">ROUNDUP(E208*1.2,0)</f>
        <v>28</v>
      </c>
      <c r="G208" s="3" t="s">
        <v>128</v>
      </c>
      <c r="H208" t="s">
        <v>151</v>
      </c>
    </row>
    <row r="209" spans="1:8" x14ac:dyDescent="0.2">
      <c r="A209" t="s">
        <v>135</v>
      </c>
      <c r="B209" t="s">
        <v>364</v>
      </c>
      <c r="C209" t="s">
        <v>42</v>
      </c>
      <c r="D209" s="3">
        <v>4</v>
      </c>
      <c r="E209" s="3">
        <f t="shared" si="41"/>
        <v>4.5999999999999996</v>
      </c>
      <c r="F209" s="3">
        <f t="shared" si="43"/>
        <v>6</v>
      </c>
      <c r="G209" s="3" t="s">
        <v>128</v>
      </c>
      <c r="H209" t="s">
        <v>151</v>
      </c>
    </row>
    <row r="210" spans="1:8" x14ac:dyDescent="0.2">
      <c r="A210" s="4" t="s">
        <v>19</v>
      </c>
      <c r="B210" t="s">
        <v>365</v>
      </c>
      <c r="C210" s="4" t="s">
        <v>11</v>
      </c>
      <c r="D210" s="5">
        <v>30</v>
      </c>
      <c r="E210" s="5">
        <f>F210/6*5</f>
        <v>35</v>
      </c>
      <c r="F210" s="5">
        <v>42</v>
      </c>
      <c r="G210" s="3" t="s">
        <v>128</v>
      </c>
      <c r="H210" t="s">
        <v>151</v>
      </c>
    </row>
    <row r="211" spans="1:8" x14ac:dyDescent="0.2">
      <c r="A211" s="4" t="s">
        <v>20</v>
      </c>
      <c r="B211" t="s">
        <v>366</v>
      </c>
      <c r="C211" s="4" t="s">
        <v>13</v>
      </c>
      <c r="D211" s="5">
        <v>1</v>
      </c>
      <c r="E211" s="5">
        <f t="shared" ref="E211:E221" si="44">F211/6*5</f>
        <v>1.1499999999999999</v>
      </c>
      <c r="F211" s="5">
        <f t="shared" ref="F211" si="45">(D211*1.15)*1.2</f>
        <v>1.38</v>
      </c>
      <c r="G211" s="3" t="s">
        <v>128</v>
      </c>
      <c r="H211" t="s">
        <v>151</v>
      </c>
    </row>
    <row r="212" spans="1:8" x14ac:dyDescent="0.2">
      <c r="A212" s="4" t="s">
        <v>49</v>
      </c>
      <c r="B212" t="s">
        <v>367</v>
      </c>
      <c r="C212" s="4" t="s">
        <v>42</v>
      </c>
      <c r="D212" s="5">
        <v>3</v>
      </c>
      <c r="E212" s="5">
        <f t="shared" si="44"/>
        <v>3.75</v>
      </c>
      <c r="F212" s="5">
        <v>4.5</v>
      </c>
      <c r="G212" s="3" t="s">
        <v>128</v>
      </c>
      <c r="H212" t="s">
        <v>151</v>
      </c>
    </row>
    <row r="213" spans="1:8" x14ac:dyDescent="0.2">
      <c r="A213" s="4" t="s">
        <v>50</v>
      </c>
      <c r="B213" t="s">
        <v>368</v>
      </c>
      <c r="C213" s="4" t="s">
        <v>51</v>
      </c>
      <c r="D213" s="5">
        <v>25</v>
      </c>
      <c r="E213" s="5">
        <f t="shared" si="44"/>
        <v>29.166666666666664</v>
      </c>
      <c r="F213" s="5">
        <v>35</v>
      </c>
      <c r="G213" s="3" t="s">
        <v>128</v>
      </c>
      <c r="H213" t="s">
        <v>154</v>
      </c>
    </row>
    <row r="214" spans="1:8" x14ac:dyDescent="0.2">
      <c r="A214" s="4" t="s">
        <v>52</v>
      </c>
      <c r="B214" t="s">
        <v>369</v>
      </c>
      <c r="C214" s="4" t="s">
        <v>30</v>
      </c>
      <c r="D214" s="5">
        <v>2.5</v>
      </c>
      <c r="E214" s="5">
        <f t="shared" si="44"/>
        <v>2.916666666666667</v>
      </c>
      <c r="F214" s="5">
        <v>3.5</v>
      </c>
      <c r="G214" s="3" t="s">
        <v>128</v>
      </c>
      <c r="H214" t="s">
        <v>151</v>
      </c>
    </row>
    <row r="215" spans="1:8" x14ac:dyDescent="0.2">
      <c r="A215" s="6" t="s">
        <v>24</v>
      </c>
      <c r="B215" t="s">
        <v>370</v>
      </c>
      <c r="C215" s="6" t="s">
        <v>1</v>
      </c>
      <c r="D215" s="7">
        <v>45</v>
      </c>
      <c r="E215" s="7">
        <f t="shared" si="44"/>
        <v>54.166666666666671</v>
      </c>
      <c r="F215" s="7">
        <v>65</v>
      </c>
      <c r="G215" s="3" t="s">
        <v>128</v>
      </c>
      <c r="H215" t="s">
        <v>25</v>
      </c>
    </row>
    <row r="216" spans="1:8" x14ac:dyDescent="0.2">
      <c r="A216" s="6" t="s">
        <v>25</v>
      </c>
      <c r="B216" t="s">
        <v>371</v>
      </c>
      <c r="C216" s="6" t="s">
        <v>13</v>
      </c>
      <c r="D216" s="7">
        <v>1</v>
      </c>
      <c r="E216" s="7">
        <f t="shared" si="44"/>
        <v>1.1499999999999999</v>
      </c>
      <c r="F216" s="7">
        <f t="shared" ref="F216" si="46">(D216*1.15)*1.2</f>
        <v>1.38</v>
      </c>
      <c r="G216" s="3" t="s">
        <v>128</v>
      </c>
      <c r="H216" t="s">
        <v>25</v>
      </c>
    </row>
    <row r="217" spans="1:8" x14ac:dyDescent="0.2">
      <c r="A217" s="8" t="s">
        <v>26</v>
      </c>
      <c r="B217" t="s">
        <v>372</v>
      </c>
      <c r="C217" s="8" t="s">
        <v>27</v>
      </c>
      <c r="D217" s="9">
        <v>30</v>
      </c>
      <c r="E217" s="9">
        <f t="shared" si="44"/>
        <v>35</v>
      </c>
      <c r="F217" s="9">
        <v>42</v>
      </c>
      <c r="G217" s="3" t="s">
        <v>128</v>
      </c>
      <c r="H217" t="s">
        <v>153</v>
      </c>
    </row>
    <row r="218" spans="1:8" x14ac:dyDescent="0.2">
      <c r="A218" s="8" t="s">
        <v>126</v>
      </c>
      <c r="B218" t="s">
        <v>373</v>
      </c>
      <c r="C218" s="8" t="s">
        <v>27</v>
      </c>
      <c r="D218" s="9">
        <v>35</v>
      </c>
      <c r="E218" s="9">
        <f t="shared" si="44"/>
        <v>40.833333333333329</v>
      </c>
      <c r="F218" s="9">
        <v>49</v>
      </c>
      <c r="G218" s="3" t="s">
        <v>128</v>
      </c>
      <c r="H218" t="s">
        <v>153</v>
      </c>
    </row>
    <row r="219" spans="1:8" x14ac:dyDescent="0.2">
      <c r="A219" s="8" t="s">
        <v>28</v>
      </c>
      <c r="B219" t="s">
        <v>374</v>
      </c>
      <c r="C219" s="8" t="s">
        <v>13</v>
      </c>
      <c r="D219" s="9">
        <v>1</v>
      </c>
      <c r="E219" s="9">
        <f t="shared" si="44"/>
        <v>1.1583333333333332</v>
      </c>
      <c r="F219" s="9">
        <v>1.39</v>
      </c>
      <c r="G219" s="3" t="s">
        <v>128</v>
      </c>
      <c r="H219" t="s">
        <v>153</v>
      </c>
    </row>
    <row r="220" spans="1:8" x14ac:dyDescent="0.2">
      <c r="A220" s="8" t="s">
        <v>117</v>
      </c>
      <c r="B220" t="s">
        <v>375</v>
      </c>
      <c r="C220" s="8" t="s">
        <v>30</v>
      </c>
      <c r="D220" s="9">
        <v>2.5</v>
      </c>
      <c r="E220" s="9">
        <f t="shared" si="44"/>
        <v>2.916666666666667</v>
      </c>
      <c r="F220" s="9">
        <v>3.5</v>
      </c>
      <c r="G220" s="3" t="s">
        <v>128</v>
      </c>
      <c r="H220" t="s">
        <v>153</v>
      </c>
    </row>
    <row r="221" spans="1:8" x14ac:dyDescent="0.2">
      <c r="A221" s="8" t="s">
        <v>96</v>
      </c>
      <c r="B221" t="s">
        <v>376</v>
      </c>
      <c r="C221" s="8" t="s">
        <v>97</v>
      </c>
      <c r="D221" s="9">
        <v>45</v>
      </c>
      <c r="E221" s="9">
        <f t="shared" si="44"/>
        <v>54.166666666666671</v>
      </c>
      <c r="F221" s="9">
        <v>65</v>
      </c>
      <c r="G221" s="3" t="s">
        <v>128</v>
      </c>
      <c r="H221" t="s">
        <v>153</v>
      </c>
    </row>
    <row r="222" spans="1:8" x14ac:dyDescent="0.2">
      <c r="A222" s="8" t="s">
        <v>29</v>
      </c>
      <c r="B222" t="s">
        <v>377</v>
      </c>
      <c r="C222" s="8" t="s">
        <v>30</v>
      </c>
      <c r="D222" s="9">
        <v>3.5</v>
      </c>
      <c r="E222" s="9">
        <f>F222/6*5</f>
        <v>4.166666666666667</v>
      </c>
      <c r="F222" s="9">
        <v>5</v>
      </c>
      <c r="G222" s="3" t="s">
        <v>128</v>
      </c>
      <c r="H222" t="s">
        <v>154</v>
      </c>
    </row>
    <row r="223" spans="1:8" x14ac:dyDescent="0.2">
      <c r="A223" s="8" t="s">
        <v>31</v>
      </c>
      <c r="B223" t="s">
        <v>378</v>
      </c>
      <c r="C223" s="8" t="s">
        <v>30</v>
      </c>
      <c r="D223" s="9">
        <v>5</v>
      </c>
      <c r="E223" s="9">
        <f t="shared" ref="E223:E228" si="47">F223/6*5</f>
        <v>5.8333333333333339</v>
      </c>
      <c r="F223" s="9">
        <v>7</v>
      </c>
      <c r="G223" s="3" t="s">
        <v>128</v>
      </c>
      <c r="H223" t="s">
        <v>152</v>
      </c>
    </row>
    <row r="224" spans="1:8" x14ac:dyDescent="0.2">
      <c r="A224" s="8" t="s">
        <v>53</v>
      </c>
      <c r="B224" t="s">
        <v>379</v>
      </c>
      <c r="C224" s="8" t="s">
        <v>30</v>
      </c>
      <c r="D224" s="9">
        <v>7</v>
      </c>
      <c r="E224" s="9">
        <f t="shared" si="47"/>
        <v>8.125</v>
      </c>
      <c r="F224" s="9">
        <v>9.75</v>
      </c>
      <c r="G224" s="3" t="s">
        <v>128</v>
      </c>
      <c r="H224" t="s">
        <v>152</v>
      </c>
    </row>
    <row r="225" spans="1:8" x14ac:dyDescent="0.2">
      <c r="A225" s="8" t="s">
        <v>54</v>
      </c>
      <c r="B225" t="s">
        <v>380</v>
      </c>
      <c r="C225" s="8" t="s">
        <v>30</v>
      </c>
      <c r="D225" s="9">
        <v>9.5</v>
      </c>
      <c r="E225" s="9">
        <f t="shared" si="47"/>
        <v>11.25</v>
      </c>
      <c r="F225" s="9">
        <v>13.5</v>
      </c>
      <c r="G225" s="3" t="s">
        <v>128</v>
      </c>
      <c r="H225" t="s">
        <v>152</v>
      </c>
    </row>
    <row r="226" spans="1:8" x14ac:dyDescent="0.2">
      <c r="A226" s="8" t="s">
        <v>55</v>
      </c>
      <c r="B226" t="s">
        <v>381</v>
      </c>
      <c r="C226" s="8" t="s">
        <v>30</v>
      </c>
      <c r="D226" s="9">
        <v>12.5</v>
      </c>
      <c r="E226" s="9">
        <f t="shared" si="47"/>
        <v>14.583333333333332</v>
      </c>
      <c r="F226" s="9">
        <v>17.5</v>
      </c>
      <c r="G226" s="3" t="s">
        <v>128</v>
      </c>
      <c r="H226" t="s">
        <v>152</v>
      </c>
    </row>
    <row r="227" spans="1:8" x14ac:dyDescent="0.2">
      <c r="A227" s="8" t="s">
        <v>56</v>
      </c>
      <c r="B227" t="s">
        <v>382</v>
      </c>
      <c r="C227" s="8" t="s">
        <v>30</v>
      </c>
      <c r="D227" s="9">
        <v>15</v>
      </c>
      <c r="E227" s="9">
        <f t="shared" si="47"/>
        <v>20.833333333333336</v>
      </c>
      <c r="F227" s="9">
        <v>25</v>
      </c>
      <c r="G227" s="3" t="s">
        <v>128</v>
      </c>
      <c r="H227" t="s">
        <v>152</v>
      </c>
    </row>
    <row r="228" spans="1:8" x14ac:dyDescent="0.2">
      <c r="A228" s="8" t="s">
        <v>32</v>
      </c>
      <c r="B228" t="s">
        <v>383</v>
      </c>
      <c r="C228" s="8" t="s">
        <v>1</v>
      </c>
      <c r="D228" s="9">
        <v>70</v>
      </c>
      <c r="E228" s="9">
        <f t="shared" si="47"/>
        <v>83.333333333333343</v>
      </c>
      <c r="F228" s="9">
        <v>100</v>
      </c>
      <c r="G228" s="3" t="s">
        <v>128</v>
      </c>
      <c r="H228" t="s">
        <v>152</v>
      </c>
    </row>
    <row r="229" spans="1:8" x14ac:dyDescent="0.2">
      <c r="A229" t="s">
        <v>136</v>
      </c>
      <c r="B229" t="s">
        <v>384</v>
      </c>
      <c r="C229" t="s">
        <v>30</v>
      </c>
      <c r="D229" s="3">
        <v>24</v>
      </c>
      <c r="E229" s="3">
        <f>F229/6*5</f>
        <v>27.5</v>
      </c>
      <c r="F229" s="3">
        <v>33</v>
      </c>
      <c r="G229" s="3" t="s">
        <v>137</v>
      </c>
      <c r="H229" t="s">
        <v>151</v>
      </c>
    </row>
    <row r="230" spans="1:8" x14ac:dyDescent="0.2">
      <c r="A230" t="s">
        <v>138</v>
      </c>
      <c r="B230" t="s">
        <v>385</v>
      </c>
      <c r="C230" t="s">
        <v>30</v>
      </c>
      <c r="D230" s="3">
        <v>31.5</v>
      </c>
      <c r="E230" s="3">
        <f t="shared" ref="E230:E243" si="48">F230/6*5</f>
        <v>36.666666666666664</v>
      </c>
      <c r="F230" s="3">
        <v>44</v>
      </c>
      <c r="G230" s="3" t="s">
        <v>137</v>
      </c>
      <c r="H230" t="s">
        <v>151</v>
      </c>
    </row>
    <row r="231" spans="1:8" x14ac:dyDescent="0.2">
      <c r="A231" t="s">
        <v>139</v>
      </c>
      <c r="B231" t="s">
        <v>386</v>
      </c>
      <c r="C231" t="s">
        <v>30</v>
      </c>
      <c r="D231" s="3">
        <v>31.5</v>
      </c>
      <c r="E231" s="3">
        <f t="shared" si="48"/>
        <v>36.666666666666664</v>
      </c>
      <c r="F231" s="3">
        <v>44</v>
      </c>
      <c r="G231" s="3" t="s">
        <v>137</v>
      </c>
      <c r="H231" t="s">
        <v>151</v>
      </c>
    </row>
    <row r="232" spans="1:8" x14ac:dyDescent="0.2">
      <c r="A232" t="s">
        <v>140</v>
      </c>
      <c r="B232" t="s">
        <v>387</v>
      </c>
      <c r="C232" t="s">
        <v>30</v>
      </c>
      <c r="D232" s="3">
        <v>35</v>
      </c>
      <c r="E232" s="3">
        <f t="shared" si="48"/>
        <v>40.833333333333329</v>
      </c>
      <c r="F232" s="3">
        <v>49</v>
      </c>
      <c r="G232" s="3" t="s">
        <v>137</v>
      </c>
      <c r="H232" t="s">
        <v>151</v>
      </c>
    </row>
    <row r="233" spans="1:8" x14ac:dyDescent="0.2">
      <c r="A233" t="s">
        <v>141</v>
      </c>
      <c r="B233" t="s">
        <v>388</v>
      </c>
      <c r="C233" t="s">
        <v>30</v>
      </c>
      <c r="D233" s="3">
        <v>31.5</v>
      </c>
      <c r="E233" s="3">
        <f t="shared" si="48"/>
        <v>36.666666666666664</v>
      </c>
      <c r="F233" s="3">
        <v>44</v>
      </c>
      <c r="G233" s="3" t="s">
        <v>137</v>
      </c>
      <c r="H233" t="s">
        <v>151</v>
      </c>
    </row>
    <row r="234" spans="1:8" x14ac:dyDescent="0.2">
      <c r="A234" t="s">
        <v>142</v>
      </c>
      <c r="B234" t="s">
        <v>389</v>
      </c>
      <c r="C234" t="s">
        <v>123</v>
      </c>
      <c r="D234" s="3">
        <v>400</v>
      </c>
      <c r="E234" s="3">
        <f t="shared" si="48"/>
        <v>458.33333333333337</v>
      </c>
      <c r="F234" s="3">
        <v>550</v>
      </c>
      <c r="G234" s="3" t="s">
        <v>137</v>
      </c>
      <c r="H234" t="s">
        <v>151</v>
      </c>
    </row>
    <row r="235" spans="1:8" x14ac:dyDescent="0.2">
      <c r="A235" t="s">
        <v>143</v>
      </c>
      <c r="B235" t="s">
        <v>390</v>
      </c>
      <c r="C235" t="s">
        <v>15</v>
      </c>
      <c r="D235" s="3">
        <v>65</v>
      </c>
      <c r="E235" s="3">
        <f t="shared" si="48"/>
        <v>75</v>
      </c>
      <c r="F235" s="3">
        <v>90</v>
      </c>
      <c r="G235" s="3" t="s">
        <v>137</v>
      </c>
      <c r="H235" t="s">
        <v>151</v>
      </c>
    </row>
    <row r="236" spans="1:8" x14ac:dyDescent="0.2">
      <c r="A236" t="s">
        <v>144</v>
      </c>
      <c r="B236" t="s">
        <v>391</v>
      </c>
      <c r="C236" t="s">
        <v>13</v>
      </c>
      <c r="D236" s="3">
        <v>1</v>
      </c>
      <c r="E236" s="3">
        <f t="shared" si="48"/>
        <v>1.1499999999999999</v>
      </c>
      <c r="F236" s="3">
        <f t="shared" ref="F236" si="49">(D236*1.15)*1.2</f>
        <v>1.38</v>
      </c>
      <c r="G236" s="3" t="s">
        <v>137</v>
      </c>
      <c r="H236" t="s">
        <v>151</v>
      </c>
    </row>
    <row r="237" spans="1:8" x14ac:dyDescent="0.2">
      <c r="A237" t="s">
        <v>145</v>
      </c>
      <c r="B237" t="s">
        <v>392</v>
      </c>
      <c r="C237" t="s">
        <v>42</v>
      </c>
      <c r="D237" s="3">
        <v>20</v>
      </c>
      <c r="E237" s="3">
        <f t="shared" si="48"/>
        <v>23.333333333333336</v>
      </c>
      <c r="F237" s="3">
        <v>28</v>
      </c>
      <c r="G237" s="3" t="s">
        <v>137</v>
      </c>
      <c r="H237" t="s">
        <v>151</v>
      </c>
    </row>
    <row r="238" spans="1:8" x14ac:dyDescent="0.2">
      <c r="A238" t="s">
        <v>146</v>
      </c>
      <c r="B238" t="s">
        <v>393</v>
      </c>
      <c r="C238" t="s">
        <v>42</v>
      </c>
      <c r="D238" s="3">
        <v>30</v>
      </c>
      <c r="E238" s="3">
        <f t="shared" si="48"/>
        <v>35</v>
      </c>
      <c r="F238" s="3">
        <v>42</v>
      </c>
      <c r="G238" s="3" t="s">
        <v>137</v>
      </c>
      <c r="H238" t="s">
        <v>151</v>
      </c>
    </row>
    <row r="239" spans="1:8" x14ac:dyDescent="0.2">
      <c r="A239" t="s">
        <v>134</v>
      </c>
      <c r="B239" t="s">
        <v>394</v>
      </c>
      <c r="C239" t="s">
        <v>42</v>
      </c>
      <c r="D239" s="3">
        <v>20</v>
      </c>
      <c r="E239" s="3">
        <f t="shared" si="48"/>
        <v>23.333333333333336</v>
      </c>
      <c r="F239" s="3">
        <v>28</v>
      </c>
      <c r="G239" s="3" t="s">
        <v>137</v>
      </c>
      <c r="H239" t="s">
        <v>151</v>
      </c>
    </row>
    <row r="240" spans="1:8" x14ac:dyDescent="0.2">
      <c r="A240" t="s">
        <v>147</v>
      </c>
      <c r="B240" t="s">
        <v>395</v>
      </c>
      <c r="C240" t="s">
        <v>42</v>
      </c>
      <c r="D240" s="3">
        <v>20</v>
      </c>
      <c r="E240" s="3">
        <f t="shared" si="48"/>
        <v>23.333333333333336</v>
      </c>
      <c r="F240" s="3">
        <v>28</v>
      </c>
      <c r="G240" s="3" t="s">
        <v>137</v>
      </c>
      <c r="H240" t="s">
        <v>151</v>
      </c>
    </row>
    <row r="241" spans="1:8" x14ac:dyDescent="0.2">
      <c r="A241" t="s">
        <v>135</v>
      </c>
      <c r="B241" t="s">
        <v>396</v>
      </c>
      <c r="C241" t="s">
        <v>42</v>
      </c>
      <c r="D241" s="3">
        <v>4</v>
      </c>
      <c r="E241" s="3">
        <f t="shared" si="48"/>
        <v>4.583333333333333</v>
      </c>
      <c r="F241" s="3">
        <v>5.5</v>
      </c>
      <c r="G241" s="3" t="s">
        <v>137</v>
      </c>
      <c r="H241" t="s">
        <v>151</v>
      </c>
    </row>
    <row r="242" spans="1:8" x14ac:dyDescent="0.2">
      <c r="A242" t="s">
        <v>148</v>
      </c>
      <c r="B242" t="s">
        <v>397</v>
      </c>
      <c r="C242" t="s">
        <v>30</v>
      </c>
      <c r="D242" s="3">
        <v>7</v>
      </c>
      <c r="E242" s="3">
        <f t="shared" si="48"/>
        <v>8.125</v>
      </c>
      <c r="F242" s="3">
        <v>9.75</v>
      </c>
      <c r="G242" s="3" t="s">
        <v>137</v>
      </c>
      <c r="H242" t="s">
        <v>151</v>
      </c>
    </row>
    <row r="243" spans="1:8" x14ac:dyDescent="0.2">
      <c r="A243" t="s">
        <v>149</v>
      </c>
      <c r="B243" t="s">
        <v>398</v>
      </c>
      <c r="C243" t="s">
        <v>42</v>
      </c>
      <c r="D243" s="3">
        <v>54</v>
      </c>
      <c r="E243" s="3">
        <f t="shared" si="48"/>
        <v>62.5</v>
      </c>
      <c r="F243" s="3">
        <v>75</v>
      </c>
      <c r="G243" s="3" t="s">
        <v>137</v>
      </c>
      <c r="H243" t="s">
        <v>151</v>
      </c>
    </row>
    <row r="244" spans="1:8" x14ac:dyDescent="0.2">
      <c r="A244" s="4" t="s">
        <v>19</v>
      </c>
      <c r="B244" t="s">
        <v>399</v>
      </c>
      <c r="C244" s="4" t="s">
        <v>11</v>
      </c>
      <c r="D244" s="5">
        <v>30</v>
      </c>
      <c r="E244" s="5">
        <f>F244/6*5</f>
        <v>35</v>
      </c>
      <c r="F244" s="5">
        <v>42</v>
      </c>
      <c r="G244" s="3" t="s">
        <v>137</v>
      </c>
      <c r="H244" t="s">
        <v>151</v>
      </c>
    </row>
    <row r="245" spans="1:8" x14ac:dyDescent="0.2">
      <c r="A245" s="4" t="s">
        <v>20</v>
      </c>
      <c r="B245" t="s">
        <v>400</v>
      </c>
      <c r="C245" s="4" t="s">
        <v>13</v>
      </c>
      <c r="D245" s="5">
        <v>1</v>
      </c>
      <c r="E245" s="5">
        <f t="shared" ref="E245:E259" si="50">F245/6*5</f>
        <v>1.1499999999999999</v>
      </c>
      <c r="F245" s="5">
        <f t="shared" ref="F245" si="51">(D245*1.15)*1.2</f>
        <v>1.38</v>
      </c>
      <c r="G245" s="3" t="s">
        <v>137</v>
      </c>
      <c r="H245" t="s">
        <v>151</v>
      </c>
    </row>
    <row r="246" spans="1:8" x14ac:dyDescent="0.2">
      <c r="A246" s="4" t="s">
        <v>49</v>
      </c>
      <c r="B246" t="s">
        <v>401</v>
      </c>
      <c r="C246" s="4" t="s">
        <v>42</v>
      </c>
      <c r="D246" s="5">
        <v>3</v>
      </c>
      <c r="E246" s="5">
        <f t="shared" si="50"/>
        <v>3.75</v>
      </c>
      <c r="F246" s="5">
        <v>4.5</v>
      </c>
      <c r="G246" s="3" t="s">
        <v>137</v>
      </c>
      <c r="H246" t="s">
        <v>151</v>
      </c>
    </row>
    <row r="247" spans="1:8" x14ac:dyDescent="0.2">
      <c r="A247" s="4" t="s">
        <v>50</v>
      </c>
      <c r="B247" t="s">
        <v>402</v>
      </c>
      <c r="C247" s="4" t="s">
        <v>51</v>
      </c>
      <c r="D247" s="5">
        <v>25</v>
      </c>
      <c r="E247" s="5">
        <f t="shared" si="50"/>
        <v>29.166666666666664</v>
      </c>
      <c r="F247" s="5">
        <v>35</v>
      </c>
      <c r="G247" s="3" t="s">
        <v>137</v>
      </c>
      <c r="H247" t="s">
        <v>154</v>
      </c>
    </row>
    <row r="248" spans="1:8" x14ac:dyDescent="0.2">
      <c r="A248" s="4" t="s">
        <v>52</v>
      </c>
      <c r="B248" t="s">
        <v>403</v>
      </c>
      <c r="C248" s="4" t="s">
        <v>30</v>
      </c>
      <c r="D248" s="5">
        <v>2.5</v>
      </c>
      <c r="E248" s="5">
        <f t="shared" si="50"/>
        <v>2.916666666666667</v>
      </c>
      <c r="F248" s="5">
        <v>3.5</v>
      </c>
      <c r="G248" s="3" t="s">
        <v>137</v>
      </c>
      <c r="H248" t="s">
        <v>151</v>
      </c>
    </row>
    <row r="249" spans="1:8" x14ac:dyDescent="0.2">
      <c r="A249" s="6" t="s">
        <v>24</v>
      </c>
      <c r="B249" t="s">
        <v>404</v>
      </c>
      <c r="C249" s="6" t="s">
        <v>1</v>
      </c>
      <c r="D249" s="7">
        <v>45</v>
      </c>
      <c r="E249" s="7">
        <f t="shared" si="50"/>
        <v>54.166666666666671</v>
      </c>
      <c r="F249" s="7">
        <v>65</v>
      </c>
      <c r="G249" s="3" t="s">
        <v>137</v>
      </c>
      <c r="H249" t="s">
        <v>25</v>
      </c>
    </row>
    <row r="250" spans="1:8" x14ac:dyDescent="0.2">
      <c r="A250" s="6" t="s">
        <v>25</v>
      </c>
      <c r="B250" t="s">
        <v>405</v>
      </c>
      <c r="C250" s="6" t="s">
        <v>13</v>
      </c>
      <c r="D250" s="7">
        <v>1</v>
      </c>
      <c r="E250" s="7">
        <f t="shared" si="50"/>
        <v>1.1499999999999999</v>
      </c>
      <c r="F250" s="7">
        <f t="shared" ref="F250" si="52">(D250*1.15)*1.2</f>
        <v>1.38</v>
      </c>
      <c r="G250" s="3" t="s">
        <v>137</v>
      </c>
      <c r="H250" t="s">
        <v>25</v>
      </c>
    </row>
    <row r="251" spans="1:8" x14ac:dyDescent="0.2">
      <c r="A251" s="8" t="s">
        <v>26</v>
      </c>
      <c r="B251" t="s">
        <v>406</v>
      </c>
      <c r="C251" s="8" t="s">
        <v>27</v>
      </c>
      <c r="D251" s="9">
        <v>30</v>
      </c>
      <c r="E251" s="9">
        <f t="shared" si="50"/>
        <v>35</v>
      </c>
      <c r="F251" s="9">
        <v>42</v>
      </c>
      <c r="G251" s="3" t="s">
        <v>137</v>
      </c>
      <c r="H251" t="s">
        <v>153</v>
      </c>
    </row>
    <row r="252" spans="1:8" x14ac:dyDescent="0.2">
      <c r="A252" s="8" t="s">
        <v>126</v>
      </c>
      <c r="B252" t="s">
        <v>407</v>
      </c>
      <c r="C252" s="8" t="s">
        <v>27</v>
      </c>
      <c r="D252" s="9">
        <v>35</v>
      </c>
      <c r="E252" s="9">
        <f t="shared" si="50"/>
        <v>40.833333333333329</v>
      </c>
      <c r="F252" s="9">
        <v>49</v>
      </c>
      <c r="G252" s="3" t="s">
        <v>137</v>
      </c>
      <c r="H252" t="s">
        <v>153</v>
      </c>
    </row>
    <row r="253" spans="1:8" x14ac:dyDescent="0.2">
      <c r="A253" s="8" t="s">
        <v>28</v>
      </c>
      <c r="B253" t="s">
        <v>408</v>
      </c>
      <c r="C253" s="8" t="s">
        <v>13</v>
      </c>
      <c r="D253" s="9">
        <v>1</v>
      </c>
      <c r="E253" s="9">
        <f t="shared" si="50"/>
        <v>1.1583333333333332</v>
      </c>
      <c r="F253" s="9">
        <v>1.39</v>
      </c>
      <c r="G253" s="3" t="s">
        <v>137</v>
      </c>
      <c r="H253" t="s">
        <v>153</v>
      </c>
    </row>
    <row r="254" spans="1:8" x14ac:dyDescent="0.2">
      <c r="A254" s="8" t="s">
        <v>117</v>
      </c>
      <c r="B254" t="s">
        <v>409</v>
      </c>
      <c r="C254" s="8" t="s">
        <v>30</v>
      </c>
      <c r="D254" s="9">
        <v>2.5</v>
      </c>
      <c r="E254" s="9">
        <f t="shared" si="50"/>
        <v>2.916666666666667</v>
      </c>
      <c r="F254" s="9">
        <v>3.5</v>
      </c>
      <c r="G254" s="3" t="s">
        <v>137</v>
      </c>
      <c r="H254" t="s">
        <v>153</v>
      </c>
    </row>
    <row r="255" spans="1:8" x14ac:dyDescent="0.2">
      <c r="A255" s="8" t="s">
        <v>96</v>
      </c>
      <c r="B255" t="s">
        <v>410</v>
      </c>
      <c r="C255" s="8" t="s">
        <v>97</v>
      </c>
      <c r="D255" s="9">
        <v>45</v>
      </c>
      <c r="E255" s="9">
        <f t="shared" si="50"/>
        <v>54.166666666666671</v>
      </c>
      <c r="F255" s="9">
        <v>65</v>
      </c>
      <c r="G255" s="3" t="s">
        <v>137</v>
      </c>
      <c r="H255" t="s">
        <v>153</v>
      </c>
    </row>
    <row r="256" spans="1:8" x14ac:dyDescent="0.2">
      <c r="A256" s="8" t="s">
        <v>98</v>
      </c>
      <c r="B256" t="s">
        <v>411</v>
      </c>
      <c r="C256" s="8" t="s">
        <v>30</v>
      </c>
      <c r="D256" s="9">
        <v>8</v>
      </c>
      <c r="E256" s="9">
        <f t="shared" si="50"/>
        <v>9.5833333333333339</v>
      </c>
      <c r="F256" s="9">
        <v>11.5</v>
      </c>
      <c r="G256" s="3" t="s">
        <v>137</v>
      </c>
      <c r="H256" t="s">
        <v>153</v>
      </c>
    </row>
    <row r="257" spans="1:8" x14ac:dyDescent="0.2">
      <c r="A257" s="8" t="s">
        <v>99</v>
      </c>
      <c r="B257" t="s">
        <v>412</v>
      </c>
      <c r="C257" s="8" t="s">
        <v>1</v>
      </c>
      <c r="D257" s="9">
        <v>300</v>
      </c>
      <c r="E257" s="9">
        <f t="shared" si="50"/>
        <v>354.16666666666663</v>
      </c>
      <c r="F257" s="9">
        <v>425</v>
      </c>
      <c r="G257" s="3" t="s">
        <v>137</v>
      </c>
      <c r="H257" t="s">
        <v>153</v>
      </c>
    </row>
    <row r="258" spans="1:8" x14ac:dyDescent="0.2">
      <c r="A258" s="8" t="s">
        <v>100</v>
      </c>
      <c r="B258" t="s">
        <v>413</v>
      </c>
      <c r="C258" s="8" t="s">
        <v>30</v>
      </c>
      <c r="D258" s="9">
        <v>8</v>
      </c>
      <c r="E258" s="9">
        <f t="shared" si="50"/>
        <v>9.5833333333333339</v>
      </c>
      <c r="F258" s="9">
        <v>11.5</v>
      </c>
      <c r="G258" s="3" t="s">
        <v>137</v>
      </c>
      <c r="H258" t="s">
        <v>153</v>
      </c>
    </row>
    <row r="259" spans="1:8" x14ac:dyDescent="0.2">
      <c r="A259" s="8" t="s">
        <v>101</v>
      </c>
      <c r="B259" t="s">
        <v>414</v>
      </c>
      <c r="C259" s="8" t="s">
        <v>1</v>
      </c>
      <c r="D259" s="9">
        <v>300</v>
      </c>
      <c r="E259" s="9">
        <f t="shared" si="50"/>
        <v>354.16666666666663</v>
      </c>
      <c r="F259" s="9">
        <v>425</v>
      </c>
      <c r="G259" s="3" t="s">
        <v>137</v>
      </c>
      <c r="H259" t="s">
        <v>153</v>
      </c>
    </row>
    <row r="260" spans="1:8" x14ac:dyDescent="0.2">
      <c r="A260" s="8" t="s">
        <v>29</v>
      </c>
      <c r="B260" t="s">
        <v>415</v>
      </c>
      <c r="C260" s="8" t="s">
        <v>30</v>
      </c>
      <c r="D260" s="9">
        <v>3.5</v>
      </c>
      <c r="E260" s="9">
        <f>F260/6*5</f>
        <v>4.166666666666667</v>
      </c>
      <c r="F260" s="9">
        <v>5</v>
      </c>
      <c r="G260" s="3" t="s">
        <v>137</v>
      </c>
      <c r="H260" t="s">
        <v>152</v>
      </c>
    </row>
    <row r="261" spans="1:8" x14ac:dyDescent="0.2">
      <c r="A261" s="8" t="s">
        <v>31</v>
      </c>
      <c r="B261" t="s">
        <v>416</v>
      </c>
      <c r="C261" s="8" t="s">
        <v>30</v>
      </c>
      <c r="D261" s="9">
        <v>5</v>
      </c>
      <c r="E261" s="9">
        <f t="shared" ref="E261:E266" si="53">F261/6*5</f>
        <v>5.8333333333333339</v>
      </c>
      <c r="F261" s="9">
        <v>7</v>
      </c>
      <c r="G261" s="3" t="s">
        <v>137</v>
      </c>
      <c r="H261" t="s">
        <v>152</v>
      </c>
    </row>
    <row r="262" spans="1:8" x14ac:dyDescent="0.2">
      <c r="A262" s="8" t="s">
        <v>53</v>
      </c>
      <c r="B262" t="s">
        <v>417</v>
      </c>
      <c r="C262" s="8" t="s">
        <v>30</v>
      </c>
      <c r="D262" s="9">
        <v>7</v>
      </c>
      <c r="E262" s="9">
        <f t="shared" si="53"/>
        <v>8.125</v>
      </c>
      <c r="F262" s="9">
        <v>9.75</v>
      </c>
      <c r="G262" s="3" t="s">
        <v>137</v>
      </c>
      <c r="H262" t="s">
        <v>152</v>
      </c>
    </row>
    <row r="263" spans="1:8" x14ac:dyDescent="0.2">
      <c r="A263" s="8" t="s">
        <v>54</v>
      </c>
      <c r="B263" t="s">
        <v>418</v>
      </c>
      <c r="C263" s="8" t="s">
        <v>30</v>
      </c>
      <c r="D263" s="9">
        <v>9.5</v>
      </c>
      <c r="E263" s="9">
        <f t="shared" si="53"/>
        <v>11.25</v>
      </c>
      <c r="F263" s="9">
        <v>13.5</v>
      </c>
      <c r="G263" s="3" t="s">
        <v>137</v>
      </c>
      <c r="H263" t="s">
        <v>152</v>
      </c>
    </row>
    <row r="264" spans="1:8" x14ac:dyDescent="0.2">
      <c r="A264" s="8" t="s">
        <v>55</v>
      </c>
      <c r="B264" t="s">
        <v>419</v>
      </c>
      <c r="C264" s="8" t="s">
        <v>30</v>
      </c>
      <c r="D264" s="9">
        <v>12.5</v>
      </c>
      <c r="E264" s="9">
        <f t="shared" si="53"/>
        <v>14.583333333333332</v>
      </c>
      <c r="F264" s="9">
        <v>17.5</v>
      </c>
      <c r="G264" s="3" t="s">
        <v>137</v>
      </c>
      <c r="H264" t="s">
        <v>152</v>
      </c>
    </row>
    <row r="265" spans="1:8" x14ac:dyDescent="0.2">
      <c r="A265" s="8" t="s">
        <v>56</v>
      </c>
      <c r="B265" t="s">
        <v>420</v>
      </c>
      <c r="C265" s="8" t="s">
        <v>30</v>
      </c>
      <c r="D265" s="9">
        <v>15</v>
      </c>
      <c r="E265" s="9">
        <f t="shared" si="53"/>
        <v>20.833333333333336</v>
      </c>
      <c r="F265" s="9">
        <v>25</v>
      </c>
      <c r="G265" s="3" t="s">
        <v>137</v>
      </c>
      <c r="H265" t="s">
        <v>152</v>
      </c>
    </row>
    <row r="266" spans="1:8" x14ac:dyDescent="0.2">
      <c r="A266" s="8" t="s">
        <v>32</v>
      </c>
      <c r="B266" t="s">
        <v>421</v>
      </c>
      <c r="C266" s="8" t="s">
        <v>1</v>
      </c>
      <c r="D266" s="9">
        <v>70</v>
      </c>
      <c r="E266" s="9">
        <f t="shared" si="53"/>
        <v>83.333333333333343</v>
      </c>
      <c r="F266" s="9">
        <v>100</v>
      </c>
      <c r="G266" s="3" t="s">
        <v>137</v>
      </c>
      <c r="H266" t="s">
        <v>152</v>
      </c>
    </row>
    <row r="267" spans="1:8" x14ac:dyDescent="0.2">
      <c r="A267" t="s">
        <v>476</v>
      </c>
      <c r="B267" t="s">
        <v>427</v>
      </c>
      <c r="C267" t="s">
        <v>30</v>
      </c>
      <c r="D267" s="3">
        <v>12</v>
      </c>
      <c r="E267" s="3">
        <f t="shared" ref="E267:E271" si="54">F267/6*5</f>
        <v>14.166666666666668</v>
      </c>
      <c r="F267" s="3">
        <v>17</v>
      </c>
      <c r="G267" s="3" t="s">
        <v>102</v>
      </c>
      <c r="H267" t="s">
        <v>151</v>
      </c>
    </row>
    <row r="268" spans="1:8" x14ac:dyDescent="0.2">
      <c r="A268" t="s">
        <v>477</v>
      </c>
      <c r="B268" t="s">
        <v>428</v>
      </c>
      <c r="C268" t="s">
        <v>1</v>
      </c>
      <c r="D268" s="3">
        <v>100</v>
      </c>
      <c r="E268" s="3">
        <f t="shared" si="54"/>
        <v>116.66666666666666</v>
      </c>
      <c r="F268" s="3">
        <v>140</v>
      </c>
      <c r="G268" s="3" t="s">
        <v>102</v>
      </c>
      <c r="H268" t="s">
        <v>151</v>
      </c>
    </row>
    <row r="269" spans="1:8" x14ac:dyDescent="0.2">
      <c r="A269" t="s">
        <v>478</v>
      </c>
      <c r="B269" t="s">
        <v>429</v>
      </c>
      <c r="C269" t="s">
        <v>1</v>
      </c>
      <c r="D269" s="3">
        <v>150</v>
      </c>
      <c r="E269" s="3">
        <f t="shared" si="54"/>
        <v>175</v>
      </c>
      <c r="F269" s="3">
        <v>210</v>
      </c>
      <c r="G269" s="3" t="s">
        <v>102</v>
      </c>
      <c r="H269" t="s">
        <v>151</v>
      </c>
    </row>
    <row r="270" spans="1:8" x14ac:dyDescent="0.2">
      <c r="A270" t="s">
        <v>479</v>
      </c>
      <c r="B270" t="s">
        <v>430</v>
      </c>
      <c r="C270" t="s">
        <v>15</v>
      </c>
      <c r="D270" s="3">
        <v>50</v>
      </c>
      <c r="E270" s="3">
        <f t="shared" si="54"/>
        <v>58.333333333333329</v>
      </c>
      <c r="F270" s="3">
        <v>70</v>
      </c>
      <c r="G270" s="3" t="s">
        <v>102</v>
      </c>
      <c r="H270" t="s">
        <v>151</v>
      </c>
    </row>
    <row r="271" spans="1:8" x14ac:dyDescent="0.2">
      <c r="A271" t="s">
        <v>480</v>
      </c>
      <c r="B271" t="s">
        <v>431</v>
      </c>
      <c r="C271" t="s">
        <v>13</v>
      </c>
      <c r="D271" s="3">
        <v>1</v>
      </c>
      <c r="E271" s="3">
        <f t="shared" si="54"/>
        <v>1.1499999999999999</v>
      </c>
      <c r="F271" s="3">
        <f t="shared" ref="F271" si="55">(D271*1.15)*1.2</f>
        <v>1.38</v>
      </c>
      <c r="G271" s="3" t="s">
        <v>102</v>
      </c>
      <c r="H271" t="s">
        <v>151</v>
      </c>
    </row>
    <row r="272" spans="1:8" x14ac:dyDescent="0.2">
      <c r="A272" s="4" t="s">
        <v>19</v>
      </c>
      <c r="B272" t="s">
        <v>432</v>
      </c>
      <c r="C272" s="4" t="s">
        <v>11</v>
      </c>
      <c r="D272" s="5">
        <v>30</v>
      </c>
      <c r="E272" s="5">
        <f>F272/6*5</f>
        <v>35</v>
      </c>
      <c r="F272" s="5">
        <v>42</v>
      </c>
      <c r="G272" s="3" t="s">
        <v>102</v>
      </c>
      <c r="H272" t="s">
        <v>151</v>
      </c>
    </row>
    <row r="273" spans="1:8" x14ac:dyDescent="0.2">
      <c r="A273" s="4" t="s">
        <v>20</v>
      </c>
      <c r="B273" t="s">
        <v>433</v>
      </c>
      <c r="C273" s="4" t="s">
        <v>13</v>
      </c>
      <c r="D273" s="5">
        <v>1</v>
      </c>
      <c r="E273" s="5">
        <f t="shared" ref="E273:E286" si="56">F273/6*5</f>
        <v>1.1499999999999999</v>
      </c>
      <c r="F273" s="5">
        <f t="shared" ref="F273" si="57">(D273*1.15)*1.2</f>
        <v>1.38</v>
      </c>
      <c r="G273" s="3" t="s">
        <v>102</v>
      </c>
      <c r="H273" t="s">
        <v>151</v>
      </c>
    </row>
    <row r="274" spans="1:8" x14ac:dyDescent="0.2">
      <c r="A274" s="4" t="s">
        <v>49</v>
      </c>
      <c r="B274" t="s">
        <v>434</v>
      </c>
      <c r="C274" s="4" t="s">
        <v>42</v>
      </c>
      <c r="D274" s="5">
        <v>3</v>
      </c>
      <c r="E274" s="5">
        <f t="shared" si="56"/>
        <v>3.75</v>
      </c>
      <c r="F274" s="5">
        <v>4.5</v>
      </c>
      <c r="G274" s="3" t="s">
        <v>102</v>
      </c>
      <c r="H274" t="s">
        <v>151</v>
      </c>
    </row>
    <row r="275" spans="1:8" x14ac:dyDescent="0.2">
      <c r="A275" s="4" t="s">
        <v>50</v>
      </c>
      <c r="B275" t="s">
        <v>435</v>
      </c>
      <c r="C275" s="4" t="s">
        <v>51</v>
      </c>
      <c r="D275" s="5">
        <v>25</v>
      </c>
      <c r="E275" s="5">
        <f t="shared" si="56"/>
        <v>29.166666666666664</v>
      </c>
      <c r="F275" s="5">
        <v>35</v>
      </c>
      <c r="G275" s="3" t="s">
        <v>102</v>
      </c>
      <c r="H275" t="s">
        <v>154</v>
      </c>
    </row>
    <row r="276" spans="1:8" x14ac:dyDescent="0.2">
      <c r="A276" s="4" t="s">
        <v>52</v>
      </c>
      <c r="B276" t="s">
        <v>436</v>
      </c>
      <c r="C276" s="4" t="s">
        <v>30</v>
      </c>
      <c r="D276" s="5">
        <v>2.5</v>
      </c>
      <c r="E276" s="5">
        <f t="shared" si="56"/>
        <v>2.916666666666667</v>
      </c>
      <c r="F276" s="5">
        <v>3.5</v>
      </c>
      <c r="G276" s="3" t="s">
        <v>102</v>
      </c>
      <c r="H276" t="s">
        <v>151</v>
      </c>
    </row>
    <row r="277" spans="1:8" x14ac:dyDescent="0.2">
      <c r="A277" s="6" t="s">
        <v>24</v>
      </c>
      <c r="B277" t="s">
        <v>437</v>
      </c>
      <c r="C277" s="6" t="s">
        <v>1</v>
      </c>
      <c r="D277" s="7">
        <v>45</v>
      </c>
      <c r="E277" s="7">
        <f t="shared" si="56"/>
        <v>54.166666666666671</v>
      </c>
      <c r="F277" s="7">
        <v>65</v>
      </c>
      <c r="G277" s="3" t="s">
        <v>102</v>
      </c>
      <c r="H277" t="s">
        <v>25</v>
      </c>
    </row>
    <row r="278" spans="1:8" x14ac:dyDescent="0.2">
      <c r="A278" s="6" t="s">
        <v>25</v>
      </c>
      <c r="B278" t="s">
        <v>438</v>
      </c>
      <c r="C278" s="6" t="s">
        <v>13</v>
      </c>
      <c r="D278" s="7">
        <v>1</v>
      </c>
      <c r="E278" s="7">
        <f t="shared" si="56"/>
        <v>1.1499999999999999</v>
      </c>
      <c r="F278" s="7">
        <f t="shared" ref="F278" si="58">(D278*1.15)*1.2</f>
        <v>1.38</v>
      </c>
      <c r="G278" s="3" t="s">
        <v>102</v>
      </c>
      <c r="H278" t="s">
        <v>25</v>
      </c>
    </row>
    <row r="279" spans="1:8" x14ac:dyDescent="0.2">
      <c r="A279" s="8" t="s">
        <v>26</v>
      </c>
      <c r="B279" t="s">
        <v>439</v>
      </c>
      <c r="C279" s="8" t="s">
        <v>27</v>
      </c>
      <c r="D279" s="9">
        <v>30</v>
      </c>
      <c r="E279" s="9">
        <f t="shared" si="56"/>
        <v>35</v>
      </c>
      <c r="F279" s="9">
        <v>42</v>
      </c>
      <c r="G279" s="3" t="s">
        <v>102</v>
      </c>
      <c r="H279" t="s">
        <v>153</v>
      </c>
    </row>
    <row r="280" spans="1:8" x14ac:dyDescent="0.2">
      <c r="A280" s="8" t="s">
        <v>95</v>
      </c>
      <c r="B280" t="s">
        <v>440</v>
      </c>
      <c r="C280" s="8" t="s">
        <v>27</v>
      </c>
      <c r="D280" s="9">
        <v>35</v>
      </c>
      <c r="E280" s="9">
        <f t="shared" si="56"/>
        <v>40.833333333333329</v>
      </c>
      <c r="F280" s="9">
        <v>49</v>
      </c>
      <c r="G280" s="3" t="s">
        <v>102</v>
      </c>
      <c r="H280" t="s">
        <v>153</v>
      </c>
    </row>
    <row r="281" spans="1:8" x14ac:dyDescent="0.2">
      <c r="A281" s="8" t="s">
        <v>28</v>
      </c>
      <c r="B281" t="s">
        <v>441</v>
      </c>
      <c r="C281" s="8" t="s">
        <v>13</v>
      </c>
      <c r="D281" s="9">
        <v>1</v>
      </c>
      <c r="E281" s="9">
        <f t="shared" si="56"/>
        <v>1.1583333333333332</v>
      </c>
      <c r="F281" s="9">
        <v>1.39</v>
      </c>
      <c r="G281" s="3" t="s">
        <v>102</v>
      </c>
      <c r="H281" t="s">
        <v>153</v>
      </c>
    </row>
    <row r="282" spans="1:8" x14ac:dyDescent="0.2">
      <c r="A282" s="8" t="s">
        <v>96</v>
      </c>
      <c r="B282" t="s">
        <v>442</v>
      </c>
      <c r="C282" s="8" t="s">
        <v>97</v>
      </c>
      <c r="D282" s="9">
        <v>45</v>
      </c>
      <c r="E282" s="9">
        <f t="shared" si="56"/>
        <v>54.166666666666671</v>
      </c>
      <c r="F282" s="9">
        <v>65</v>
      </c>
      <c r="G282" s="3" t="s">
        <v>102</v>
      </c>
      <c r="H282" t="s">
        <v>153</v>
      </c>
    </row>
    <row r="283" spans="1:8" x14ac:dyDescent="0.2">
      <c r="A283" s="8" t="s">
        <v>98</v>
      </c>
      <c r="B283" t="s">
        <v>443</v>
      </c>
      <c r="C283" s="8" t="s">
        <v>30</v>
      </c>
      <c r="D283" s="9">
        <v>8</v>
      </c>
      <c r="E283" s="9">
        <f t="shared" si="56"/>
        <v>9.5833333333333339</v>
      </c>
      <c r="F283" s="9">
        <v>11.5</v>
      </c>
      <c r="G283" s="3" t="s">
        <v>102</v>
      </c>
      <c r="H283" t="s">
        <v>153</v>
      </c>
    </row>
    <row r="284" spans="1:8" x14ac:dyDescent="0.2">
      <c r="A284" s="8" t="s">
        <v>99</v>
      </c>
      <c r="B284" t="s">
        <v>444</v>
      </c>
      <c r="C284" s="8" t="s">
        <v>1</v>
      </c>
      <c r="D284" s="9">
        <v>300</v>
      </c>
      <c r="E284" s="9">
        <f t="shared" si="56"/>
        <v>354.16666666666663</v>
      </c>
      <c r="F284" s="9">
        <v>425</v>
      </c>
      <c r="G284" s="3" t="s">
        <v>102</v>
      </c>
      <c r="H284" t="s">
        <v>153</v>
      </c>
    </row>
    <row r="285" spans="1:8" x14ac:dyDescent="0.2">
      <c r="A285" s="8" t="s">
        <v>100</v>
      </c>
      <c r="B285" t="s">
        <v>445</v>
      </c>
      <c r="C285" s="8" t="s">
        <v>30</v>
      </c>
      <c r="D285" s="9">
        <v>8</v>
      </c>
      <c r="E285" s="9">
        <f t="shared" si="56"/>
        <v>9.5833333333333339</v>
      </c>
      <c r="F285" s="9">
        <v>11.5</v>
      </c>
      <c r="G285" s="3" t="s">
        <v>102</v>
      </c>
      <c r="H285" t="s">
        <v>153</v>
      </c>
    </row>
    <row r="286" spans="1:8" x14ac:dyDescent="0.2">
      <c r="A286" s="8" t="s">
        <v>101</v>
      </c>
      <c r="B286" t="s">
        <v>446</v>
      </c>
      <c r="C286" s="8" t="s">
        <v>1</v>
      </c>
      <c r="D286" s="9">
        <v>300</v>
      </c>
      <c r="E286" s="9">
        <f t="shared" si="56"/>
        <v>354.16666666666663</v>
      </c>
      <c r="F286" s="9">
        <v>425</v>
      </c>
      <c r="G286" s="3" t="s">
        <v>102</v>
      </c>
      <c r="H286" t="s">
        <v>153</v>
      </c>
    </row>
    <row r="287" spans="1:8" x14ac:dyDescent="0.2">
      <c r="A287" s="8" t="s">
        <v>29</v>
      </c>
      <c r="B287" t="s">
        <v>447</v>
      </c>
      <c r="C287" s="8" t="s">
        <v>30</v>
      </c>
      <c r="D287" s="9">
        <v>3.5</v>
      </c>
      <c r="E287" s="9">
        <f>F287/6*5</f>
        <v>4.166666666666667</v>
      </c>
      <c r="F287" s="9">
        <v>5</v>
      </c>
      <c r="G287" s="3" t="s">
        <v>102</v>
      </c>
      <c r="H287" t="s">
        <v>152</v>
      </c>
    </row>
    <row r="288" spans="1:8" x14ac:dyDescent="0.2">
      <c r="A288" s="8" t="s">
        <v>31</v>
      </c>
      <c r="B288" t="s">
        <v>448</v>
      </c>
      <c r="C288" s="8" t="s">
        <v>30</v>
      </c>
      <c r="D288" s="9">
        <v>5</v>
      </c>
      <c r="E288" s="9">
        <f t="shared" ref="E288:E293" si="59">F288/6*5</f>
        <v>5.8333333333333339</v>
      </c>
      <c r="F288" s="9">
        <v>7</v>
      </c>
      <c r="G288" s="3" t="s">
        <v>102</v>
      </c>
      <c r="H288" t="s">
        <v>152</v>
      </c>
    </row>
    <row r="289" spans="1:8" x14ac:dyDescent="0.2">
      <c r="A289" s="8" t="s">
        <v>53</v>
      </c>
      <c r="B289" t="s">
        <v>449</v>
      </c>
      <c r="C289" s="8" t="s">
        <v>30</v>
      </c>
      <c r="D289" s="9">
        <v>7</v>
      </c>
      <c r="E289" s="9">
        <f t="shared" si="59"/>
        <v>8.125</v>
      </c>
      <c r="F289" s="9">
        <v>9.75</v>
      </c>
      <c r="G289" s="3" t="s">
        <v>102</v>
      </c>
      <c r="H289" t="s">
        <v>152</v>
      </c>
    </row>
    <row r="290" spans="1:8" x14ac:dyDescent="0.2">
      <c r="A290" s="8" t="s">
        <v>54</v>
      </c>
      <c r="B290" t="s">
        <v>450</v>
      </c>
      <c r="C290" s="8" t="s">
        <v>30</v>
      </c>
      <c r="D290" s="9">
        <v>9.5</v>
      </c>
      <c r="E290" s="9">
        <f t="shared" si="59"/>
        <v>11.25</v>
      </c>
      <c r="F290" s="9">
        <v>13.5</v>
      </c>
      <c r="G290" s="3" t="s">
        <v>102</v>
      </c>
      <c r="H290" t="s">
        <v>152</v>
      </c>
    </row>
    <row r="291" spans="1:8" x14ac:dyDescent="0.2">
      <c r="A291" s="8" t="s">
        <v>55</v>
      </c>
      <c r="B291" t="s">
        <v>451</v>
      </c>
      <c r="C291" s="8" t="s">
        <v>30</v>
      </c>
      <c r="D291" s="9">
        <v>12.5</v>
      </c>
      <c r="E291" s="9">
        <f t="shared" si="59"/>
        <v>14.583333333333332</v>
      </c>
      <c r="F291" s="9">
        <v>17.5</v>
      </c>
      <c r="G291" s="3" t="s">
        <v>102</v>
      </c>
      <c r="H291" t="s">
        <v>152</v>
      </c>
    </row>
    <row r="292" spans="1:8" x14ac:dyDescent="0.2">
      <c r="A292" s="8" t="s">
        <v>56</v>
      </c>
      <c r="B292" t="s">
        <v>452</v>
      </c>
      <c r="C292" s="8" t="s">
        <v>30</v>
      </c>
      <c r="D292" s="9">
        <v>15</v>
      </c>
      <c r="E292" s="9">
        <f t="shared" si="59"/>
        <v>20.833333333333336</v>
      </c>
      <c r="F292" s="9">
        <v>25</v>
      </c>
      <c r="G292" s="3" t="s">
        <v>102</v>
      </c>
      <c r="H292" t="s">
        <v>152</v>
      </c>
    </row>
    <row r="293" spans="1:8" x14ac:dyDescent="0.2">
      <c r="A293" s="8" t="s">
        <v>32</v>
      </c>
      <c r="B293" t="s">
        <v>453</v>
      </c>
      <c r="C293" s="8" t="s">
        <v>1</v>
      </c>
      <c r="D293" s="9">
        <v>70</v>
      </c>
      <c r="E293" s="9">
        <f t="shared" si="59"/>
        <v>83.333333333333343</v>
      </c>
      <c r="F293" s="9">
        <v>100</v>
      </c>
      <c r="G293" s="3" t="s">
        <v>102</v>
      </c>
      <c r="H293" t="s">
        <v>152</v>
      </c>
    </row>
    <row r="294" spans="1:8" x14ac:dyDescent="0.2">
      <c r="A294" t="s">
        <v>422</v>
      </c>
      <c r="B294" t="s">
        <v>454</v>
      </c>
      <c r="C294" t="s">
        <v>30</v>
      </c>
      <c r="D294" s="3">
        <v>15</v>
      </c>
      <c r="E294" s="3">
        <f>F294/6*5</f>
        <v>17.5</v>
      </c>
      <c r="F294" s="3">
        <v>21</v>
      </c>
      <c r="G294" s="3" t="s">
        <v>426</v>
      </c>
      <c r="H294" t="s">
        <v>151</v>
      </c>
    </row>
    <row r="295" spans="1:8" x14ac:dyDescent="0.2">
      <c r="A295" t="s">
        <v>423</v>
      </c>
      <c r="B295" t="s">
        <v>455</v>
      </c>
      <c r="C295" t="s">
        <v>123</v>
      </c>
      <c r="D295" s="3">
        <v>350</v>
      </c>
      <c r="E295" s="3">
        <f t="shared" ref="E295:E297" si="60">F295/6*5</f>
        <v>395.83333333333337</v>
      </c>
      <c r="F295" s="3">
        <v>475</v>
      </c>
      <c r="G295" s="3" t="s">
        <v>426</v>
      </c>
      <c r="H295" t="s">
        <v>151</v>
      </c>
    </row>
    <row r="296" spans="1:8" x14ac:dyDescent="0.2">
      <c r="A296" t="s">
        <v>424</v>
      </c>
      <c r="B296" t="s">
        <v>456</v>
      </c>
      <c r="C296" t="s">
        <v>15</v>
      </c>
      <c r="D296" s="3">
        <v>50</v>
      </c>
      <c r="E296" s="3">
        <f t="shared" si="60"/>
        <v>58.333333333333329</v>
      </c>
      <c r="F296" s="3">
        <v>70</v>
      </c>
      <c r="G296" s="3" t="s">
        <v>426</v>
      </c>
      <c r="H296" t="s">
        <v>151</v>
      </c>
    </row>
    <row r="297" spans="1:8" x14ac:dyDescent="0.2">
      <c r="A297" t="s">
        <v>425</v>
      </c>
      <c r="B297" t="s">
        <v>457</v>
      </c>
      <c r="C297" t="s">
        <v>13</v>
      </c>
      <c r="D297" s="3">
        <v>1</v>
      </c>
      <c r="E297" s="3">
        <f t="shared" si="60"/>
        <v>1.1499999999999999</v>
      </c>
      <c r="F297" s="3">
        <f t="shared" ref="F297" si="61">(D297*1.15)*1.2</f>
        <v>1.38</v>
      </c>
      <c r="G297" s="3" t="s">
        <v>426</v>
      </c>
      <c r="H297" t="s">
        <v>151</v>
      </c>
    </row>
    <row r="298" spans="1:8" x14ac:dyDescent="0.2">
      <c r="A298" s="4" t="s">
        <v>19</v>
      </c>
      <c r="B298" t="s">
        <v>458</v>
      </c>
      <c r="C298" s="4" t="s">
        <v>11</v>
      </c>
      <c r="D298" s="5">
        <v>30</v>
      </c>
      <c r="E298" s="5">
        <f>F298/6*5</f>
        <v>35</v>
      </c>
      <c r="F298" s="5">
        <v>42</v>
      </c>
      <c r="G298" s="3" t="s">
        <v>426</v>
      </c>
      <c r="H298" t="s">
        <v>151</v>
      </c>
    </row>
    <row r="299" spans="1:8" x14ac:dyDescent="0.2">
      <c r="A299" s="4" t="s">
        <v>20</v>
      </c>
      <c r="B299" t="s">
        <v>459</v>
      </c>
      <c r="C299" s="4" t="s">
        <v>13</v>
      </c>
      <c r="D299" s="5">
        <v>1</v>
      </c>
      <c r="E299" s="5">
        <f t="shared" ref="E299:E308" si="62">F299/6*5</f>
        <v>1.1499999999999999</v>
      </c>
      <c r="F299" s="5">
        <f t="shared" ref="F299" si="63">(D299*1.15)*1.2</f>
        <v>1.38</v>
      </c>
      <c r="G299" s="3" t="s">
        <v>426</v>
      </c>
      <c r="H299" t="s">
        <v>151</v>
      </c>
    </row>
    <row r="300" spans="1:8" x14ac:dyDescent="0.2">
      <c r="A300" s="4" t="s">
        <v>49</v>
      </c>
      <c r="B300" t="s">
        <v>460</v>
      </c>
      <c r="C300" s="4" t="s">
        <v>42</v>
      </c>
      <c r="D300" s="5">
        <v>3</v>
      </c>
      <c r="E300" s="5">
        <f t="shared" si="62"/>
        <v>3.75</v>
      </c>
      <c r="F300" s="5">
        <v>4.5</v>
      </c>
      <c r="G300" s="3" t="s">
        <v>426</v>
      </c>
      <c r="H300" t="s">
        <v>151</v>
      </c>
    </row>
    <row r="301" spans="1:8" x14ac:dyDescent="0.2">
      <c r="A301" s="4" t="s">
        <v>50</v>
      </c>
      <c r="B301" t="s">
        <v>461</v>
      </c>
      <c r="C301" s="4" t="s">
        <v>51</v>
      </c>
      <c r="D301" s="5">
        <v>25</v>
      </c>
      <c r="E301" s="5">
        <f t="shared" si="62"/>
        <v>29.166666666666664</v>
      </c>
      <c r="F301" s="5">
        <v>35</v>
      </c>
      <c r="G301" s="3" t="s">
        <v>426</v>
      </c>
      <c r="H301" t="s">
        <v>154</v>
      </c>
    </row>
    <row r="302" spans="1:8" x14ac:dyDescent="0.2">
      <c r="A302" s="4" t="s">
        <v>52</v>
      </c>
      <c r="B302" t="s">
        <v>462</v>
      </c>
      <c r="C302" s="4" t="s">
        <v>30</v>
      </c>
      <c r="D302" s="5">
        <v>2.5</v>
      </c>
      <c r="E302" s="5">
        <f t="shared" si="62"/>
        <v>2.916666666666667</v>
      </c>
      <c r="F302" s="5">
        <v>3.5</v>
      </c>
      <c r="G302" s="3" t="s">
        <v>426</v>
      </c>
      <c r="H302" t="s">
        <v>151</v>
      </c>
    </row>
    <row r="303" spans="1:8" x14ac:dyDescent="0.2">
      <c r="A303" s="6" t="s">
        <v>24</v>
      </c>
      <c r="B303" t="s">
        <v>463</v>
      </c>
      <c r="C303" s="6" t="s">
        <v>1</v>
      </c>
      <c r="D303" s="7">
        <v>45</v>
      </c>
      <c r="E303" s="7">
        <f t="shared" si="62"/>
        <v>54.166666666666671</v>
      </c>
      <c r="F303" s="7">
        <v>65</v>
      </c>
      <c r="G303" s="3" t="s">
        <v>426</v>
      </c>
      <c r="H303" t="s">
        <v>25</v>
      </c>
    </row>
    <row r="304" spans="1:8" x14ac:dyDescent="0.2">
      <c r="A304" s="6" t="s">
        <v>25</v>
      </c>
      <c r="B304" t="s">
        <v>464</v>
      </c>
      <c r="C304" s="6" t="s">
        <v>13</v>
      </c>
      <c r="D304" s="7">
        <v>1</v>
      </c>
      <c r="E304" s="7">
        <f t="shared" si="62"/>
        <v>1.1499999999999999</v>
      </c>
      <c r="F304" s="7">
        <f t="shared" ref="F304" si="64">(D304*1.15)*1.2</f>
        <v>1.38</v>
      </c>
      <c r="G304" s="3" t="s">
        <v>426</v>
      </c>
      <c r="H304" t="s">
        <v>25</v>
      </c>
    </row>
    <row r="305" spans="1:8" x14ac:dyDescent="0.2">
      <c r="A305" s="8" t="s">
        <v>26</v>
      </c>
      <c r="B305" t="s">
        <v>465</v>
      </c>
      <c r="C305" s="8" t="s">
        <v>27</v>
      </c>
      <c r="D305" s="9">
        <v>30</v>
      </c>
      <c r="E305" s="9">
        <f t="shared" si="62"/>
        <v>35</v>
      </c>
      <c r="F305" s="9">
        <v>42</v>
      </c>
      <c r="G305" s="3" t="s">
        <v>426</v>
      </c>
      <c r="H305" t="s">
        <v>153</v>
      </c>
    </row>
    <row r="306" spans="1:8" x14ac:dyDescent="0.2">
      <c r="A306" s="8" t="s">
        <v>126</v>
      </c>
      <c r="B306" t="s">
        <v>466</v>
      </c>
      <c r="C306" s="8" t="s">
        <v>27</v>
      </c>
      <c r="D306" s="9">
        <v>35</v>
      </c>
      <c r="E306" s="9">
        <f t="shared" si="62"/>
        <v>40.833333333333329</v>
      </c>
      <c r="F306" s="9">
        <v>49</v>
      </c>
      <c r="G306" s="3" t="s">
        <v>426</v>
      </c>
      <c r="H306" t="s">
        <v>153</v>
      </c>
    </row>
    <row r="307" spans="1:8" x14ac:dyDescent="0.2">
      <c r="A307" s="8" t="s">
        <v>28</v>
      </c>
      <c r="B307" t="s">
        <v>467</v>
      </c>
      <c r="C307" s="8" t="s">
        <v>13</v>
      </c>
      <c r="D307" s="9">
        <v>1</v>
      </c>
      <c r="E307" s="9">
        <f t="shared" si="62"/>
        <v>1.1583333333333332</v>
      </c>
      <c r="F307" s="9">
        <v>1.39</v>
      </c>
      <c r="G307" s="3" t="s">
        <v>426</v>
      </c>
      <c r="H307" t="s">
        <v>153</v>
      </c>
    </row>
    <row r="308" spans="1:8" x14ac:dyDescent="0.2">
      <c r="A308" s="8" t="s">
        <v>96</v>
      </c>
      <c r="B308" t="s">
        <v>468</v>
      </c>
      <c r="C308" s="8" t="s">
        <v>97</v>
      </c>
      <c r="D308" s="9">
        <v>45</v>
      </c>
      <c r="E308" s="9">
        <f t="shared" si="62"/>
        <v>54.166666666666671</v>
      </c>
      <c r="F308" s="9">
        <v>65</v>
      </c>
      <c r="G308" s="3" t="s">
        <v>426</v>
      </c>
      <c r="H308" t="s">
        <v>153</v>
      </c>
    </row>
    <row r="309" spans="1:8" x14ac:dyDescent="0.2">
      <c r="A309" s="8" t="s">
        <v>29</v>
      </c>
      <c r="B309" t="s">
        <v>469</v>
      </c>
      <c r="C309" s="8" t="s">
        <v>30</v>
      </c>
      <c r="D309" s="9">
        <v>3.5</v>
      </c>
      <c r="E309" s="9">
        <f>F309/6*5</f>
        <v>4.166666666666667</v>
      </c>
      <c r="F309" s="9">
        <v>5</v>
      </c>
      <c r="G309" s="3" t="s">
        <v>426</v>
      </c>
      <c r="H309" t="s">
        <v>153</v>
      </c>
    </row>
    <row r="310" spans="1:8" x14ac:dyDescent="0.2">
      <c r="A310" s="8" t="s">
        <v>31</v>
      </c>
      <c r="B310" t="s">
        <v>470</v>
      </c>
      <c r="C310" s="8" t="s">
        <v>30</v>
      </c>
      <c r="D310" s="9">
        <v>5</v>
      </c>
      <c r="E310" s="9">
        <f t="shared" ref="E310:E315" si="65">F310/6*5</f>
        <v>5.8333333333333339</v>
      </c>
      <c r="F310" s="9">
        <v>7</v>
      </c>
      <c r="G310" s="3" t="s">
        <v>426</v>
      </c>
      <c r="H310" t="s">
        <v>153</v>
      </c>
    </row>
    <row r="311" spans="1:8" x14ac:dyDescent="0.2">
      <c r="A311" s="8" t="s">
        <v>53</v>
      </c>
      <c r="B311" t="s">
        <v>471</v>
      </c>
      <c r="C311" s="8" t="s">
        <v>30</v>
      </c>
      <c r="D311" s="9">
        <v>7</v>
      </c>
      <c r="E311" s="9">
        <f t="shared" si="65"/>
        <v>8.125</v>
      </c>
      <c r="F311" s="9">
        <v>9.75</v>
      </c>
      <c r="G311" s="3" t="s">
        <v>426</v>
      </c>
      <c r="H311" t="s">
        <v>153</v>
      </c>
    </row>
    <row r="312" spans="1:8" x14ac:dyDescent="0.2">
      <c r="A312" s="8" t="s">
        <v>54</v>
      </c>
      <c r="B312" t="s">
        <v>472</v>
      </c>
      <c r="C312" s="8" t="s">
        <v>30</v>
      </c>
      <c r="D312" s="9">
        <v>9.5</v>
      </c>
      <c r="E312" s="9">
        <f t="shared" si="65"/>
        <v>11.25</v>
      </c>
      <c r="F312" s="9">
        <v>13.5</v>
      </c>
      <c r="G312" s="3" t="s">
        <v>426</v>
      </c>
      <c r="H312" t="s">
        <v>153</v>
      </c>
    </row>
    <row r="313" spans="1:8" x14ac:dyDescent="0.2">
      <c r="A313" s="8" t="s">
        <v>55</v>
      </c>
      <c r="B313" t="s">
        <v>473</v>
      </c>
      <c r="C313" s="8" t="s">
        <v>30</v>
      </c>
      <c r="D313" s="9">
        <v>12.5</v>
      </c>
      <c r="E313" s="9">
        <f t="shared" si="65"/>
        <v>14.583333333333332</v>
      </c>
      <c r="F313" s="9">
        <v>17.5</v>
      </c>
      <c r="G313" s="3" t="s">
        <v>426</v>
      </c>
      <c r="H313" t="s">
        <v>153</v>
      </c>
    </row>
    <row r="314" spans="1:8" x14ac:dyDescent="0.2">
      <c r="A314" s="8" t="s">
        <v>56</v>
      </c>
      <c r="B314" t="s">
        <v>474</v>
      </c>
      <c r="C314" s="8" t="s">
        <v>30</v>
      </c>
      <c r="D314" s="9">
        <v>15</v>
      </c>
      <c r="E314" s="9">
        <f t="shared" si="65"/>
        <v>20.833333333333336</v>
      </c>
      <c r="F314" s="9">
        <v>25</v>
      </c>
      <c r="G314" s="3" t="s">
        <v>426</v>
      </c>
      <c r="H314" t="s">
        <v>153</v>
      </c>
    </row>
    <row r="315" spans="1:8" x14ac:dyDescent="0.2">
      <c r="A315" s="8" t="s">
        <v>32</v>
      </c>
      <c r="B315" t="s">
        <v>475</v>
      </c>
      <c r="C315" s="8" t="s">
        <v>1</v>
      </c>
      <c r="D315" s="9">
        <v>70</v>
      </c>
      <c r="E315" s="9">
        <f t="shared" si="65"/>
        <v>83.333333333333343</v>
      </c>
      <c r="F315" s="9">
        <v>100</v>
      </c>
      <c r="G315" s="3" t="s">
        <v>426</v>
      </c>
      <c r="H315" t="s">
        <v>153</v>
      </c>
    </row>
  </sheetData>
  <autoFilter ref="A1:H315" xr:uid="{2DE0BBAD-A88A-B143-93F0-86E125991AA0}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Jackson</dc:creator>
  <cp:lastModifiedBy>Will Jackson</cp:lastModifiedBy>
  <dcterms:created xsi:type="dcterms:W3CDTF">2024-02-14T13:56:43Z</dcterms:created>
  <dcterms:modified xsi:type="dcterms:W3CDTF">2024-07-03T16:24:23Z</dcterms:modified>
</cp:coreProperties>
</file>