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670" windowHeight="10560" activeTab="2"/>
  </bookViews>
  <sheets>
    <sheet name="gongzhi" sheetId="1" r:id="rId1"/>
    <sheet name="fangzu" sheetId="2" r:id="rId2"/>
    <sheet name="jd" sheetId="3" r:id="rId3"/>
  </sheets>
  <calcPr calcId="144525"/>
</workbook>
</file>

<file path=xl/sharedStrings.xml><?xml version="1.0" encoding="utf-8"?>
<sst xmlns="http://schemas.openxmlformats.org/spreadsheetml/2006/main" count="40" uniqueCount="22">
  <si>
    <t>奥点 总计</t>
  </si>
  <si>
    <t>稳顺 总计</t>
  </si>
  <si>
    <t>庆隆苑 总计</t>
  </si>
  <si>
    <t>宝嘉誉峰 总计</t>
  </si>
  <si>
    <t>买入时间</t>
  </si>
  <si>
    <t>名称</t>
  </si>
  <si>
    <t>金额</t>
  </si>
  <si>
    <t>赎回时间</t>
  </si>
  <si>
    <t>赎回金额</t>
  </si>
  <si>
    <t>收益</t>
  </si>
  <si>
    <t>收益率</t>
  </si>
  <si>
    <t>泰康汇选悦泰混合1号</t>
  </si>
  <si>
    <t>买入总计</t>
  </si>
  <si>
    <t>赎回总计</t>
  </si>
  <si>
    <t>2019/03/08/ 9:32</t>
  </si>
  <si>
    <t>建信纯债C</t>
  </si>
  <si>
    <t>诚信纯债A</t>
  </si>
  <si>
    <t>华泰保兴尊和债券A</t>
  </si>
  <si>
    <t>华夏鼎茂债券C</t>
  </si>
  <si>
    <t>民生信用双利C</t>
  </si>
  <si>
    <t>天宏中证计算机C</t>
  </si>
  <si>
    <t>合计收益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</si>
</sst>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177" formatCode="#,##0.00_ "/>
  </numFmts>
  <fonts count="21">
    <font>
      <sz val="11"/>
      <color theme="1"/>
      <name val="宋体"/>
      <charset val="134"/>
      <scheme val="minor"/>
    </font>
    <font>
      <b/>
      <sz val="12"/>
      <color theme="1"/>
      <name val="黑体"/>
      <charset val="134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13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9" fillId="3" borderId="15" applyNumberFormat="0" applyAlignment="0" applyProtection="0">
      <alignment vertical="center"/>
    </xf>
    <xf numFmtId="0" fontId="3" fillId="3" borderId="9" applyNumberFormat="0" applyAlignment="0" applyProtection="0">
      <alignment vertical="center"/>
    </xf>
    <xf numFmtId="0" fontId="16" fillId="22" borderId="14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2" fontId="0" fillId="0" borderId="5" xfId="0" applyNumberFormat="1" applyBorder="1" applyAlignment="1">
      <alignment horizontal="center" vertical="center"/>
    </xf>
    <xf numFmtId="22" fontId="0" fillId="0" borderId="6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22" fontId="0" fillId="0" borderId="7" xfId="0" applyNumberFormat="1" applyBorder="1" applyAlignment="1">
      <alignment horizontal="center" vertical="center"/>
    </xf>
    <xf numFmtId="2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22" fontId="0" fillId="2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7"/>
  <sheetViews>
    <sheetView topLeftCell="A35" workbookViewId="0">
      <selection activeCell="F50" sqref="F50"/>
    </sheetView>
  </sheetViews>
  <sheetFormatPr defaultColWidth="10" defaultRowHeight="13.5" outlineLevelCol="5"/>
  <cols>
    <col min="1" max="1" width="13" style="30"/>
    <col min="3" max="3" width="18.1083333333333" customWidth="1"/>
    <col min="5" max="5" width="16.775" customWidth="1"/>
    <col min="6" max="6" width="10.6666666666667"/>
  </cols>
  <sheetData>
    <row r="1" spans="1:3">
      <c r="A1" s="30">
        <v>120</v>
      </c>
      <c r="C1" s="29">
        <v>42436</v>
      </c>
    </row>
    <row r="2" spans="1:3">
      <c r="A2" s="30">
        <v>110.48</v>
      </c>
      <c r="C2" s="29">
        <v>42444</v>
      </c>
    </row>
    <row r="3" spans="1:3">
      <c r="A3" s="30">
        <v>2006.14</v>
      </c>
      <c r="C3" s="29">
        <v>42465</v>
      </c>
    </row>
    <row r="4" spans="1:3">
      <c r="A4" s="30">
        <v>2320</v>
      </c>
      <c r="C4" s="29">
        <v>42475</v>
      </c>
    </row>
    <row r="5" spans="1:3">
      <c r="A5" s="30">
        <v>3504.14</v>
      </c>
      <c r="C5" s="29">
        <v>42495</v>
      </c>
    </row>
    <row r="6" spans="1:3">
      <c r="A6" s="30">
        <v>1625.03</v>
      </c>
      <c r="C6" s="29">
        <v>42506</v>
      </c>
    </row>
    <row r="7" spans="1:3">
      <c r="A7" s="30">
        <v>5054.03</v>
      </c>
      <c r="C7" s="29">
        <v>42527</v>
      </c>
    </row>
    <row r="8" spans="1:3">
      <c r="A8" s="30">
        <v>1718.25</v>
      </c>
      <c r="C8" s="29">
        <v>42536</v>
      </c>
    </row>
    <row r="9" spans="1:3">
      <c r="A9" s="30">
        <v>4361.8</v>
      </c>
      <c r="C9" s="29">
        <v>42556</v>
      </c>
    </row>
    <row r="10" spans="1:3">
      <c r="A10" s="30">
        <v>2014.5</v>
      </c>
      <c r="C10" s="29">
        <v>42566</v>
      </c>
    </row>
    <row r="11" spans="1:3">
      <c r="A11" s="30">
        <v>4391.12</v>
      </c>
      <c r="C11" s="29">
        <v>42587</v>
      </c>
    </row>
    <row r="12" spans="1:3">
      <c r="A12" s="30">
        <v>2019.6</v>
      </c>
      <c r="C12" s="29">
        <v>42597</v>
      </c>
    </row>
    <row r="13" spans="1:3">
      <c r="A13" s="30">
        <v>4429.92</v>
      </c>
      <c r="C13" s="29">
        <v>42621</v>
      </c>
    </row>
    <row r="14" spans="1:3">
      <c r="A14" s="30">
        <v>2014.5</v>
      </c>
      <c r="C14" s="29">
        <v>42631</v>
      </c>
    </row>
    <row r="15" spans="1:3">
      <c r="A15" s="30">
        <v>4265.02</v>
      </c>
      <c r="C15" s="29">
        <v>42651</v>
      </c>
    </row>
    <row r="16" spans="1:3">
      <c r="A16" s="30">
        <v>2014.5</v>
      </c>
      <c r="C16" s="29">
        <v>42660</v>
      </c>
    </row>
    <row r="17" spans="1:3">
      <c r="A17" s="30">
        <v>4866.42</v>
      </c>
      <c r="C17" s="29">
        <v>42681</v>
      </c>
    </row>
    <row r="18" spans="1:3">
      <c r="A18" s="30">
        <v>2014.5</v>
      </c>
      <c r="C18" s="29">
        <v>42681</v>
      </c>
    </row>
    <row r="19" spans="1:3">
      <c r="A19" s="30">
        <v>5215.62</v>
      </c>
      <c r="C19" s="29">
        <v>42709</v>
      </c>
    </row>
    <row r="20" spans="1:3">
      <c r="A20" s="30">
        <v>2014.5</v>
      </c>
      <c r="C20" s="29">
        <v>42719</v>
      </c>
    </row>
    <row r="21" spans="1:3">
      <c r="A21" s="30">
        <v>5205.92</v>
      </c>
      <c r="C21" s="29">
        <v>42740</v>
      </c>
    </row>
    <row r="22" spans="1:3">
      <c r="A22" s="30">
        <v>2016.6</v>
      </c>
      <c r="C22" s="29">
        <v>42751</v>
      </c>
    </row>
    <row r="23" spans="1:3">
      <c r="A23" s="30">
        <v>1960</v>
      </c>
      <c r="C23" s="29">
        <v>42752</v>
      </c>
    </row>
    <row r="24" spans="1:3">
      <c r="A24" s="30">
        <v>5147.72</v>
      </c>
      <c r="C24" s="29">
        <v>42772</v>
      </c>
    </row>
    <row r="25" spans="1:3">
      <c r="A25" s="30">
        <v>2019.6</v>
      </c>
      <c r="C25" s="29">
        <v>42781</v>
      </c>
    </row>
    <row r="26" spans="1:3">
      <c r="A26" s="30">
        <v>5085.64</v>
      </c>
      <c r="C26" s="29">
        <v>42800</v>
      </c>
    </row>
    <row r="27" spans="1:3">
      <c r="A27" s="30">
        <v>2034.9</v>
      </c>
      <c r="C27" s="29">
        <v>42809</v>
      </c>
    </row>
    <row r="28" spans="1:3">
      <c r="A28" s="30">
        <v>4904.79</v>
      </c>
      <c r="C28" s="29">
        <v>42830</v>
      </c>
    </row>
    <row r="29" spans="1:3">
      <c r="A29" s="30">
        <v>2029.8</v>
      </c>
      <c r="C29" s="29">
        <v>42842</v>
      </c>
    </row>
    <row r="30" spans="1:3">
      <c r="A30" s="30">
        <v>4767.48</v>
      </c>
      <c r="C30" s="29">
        <v>42860</v>
      </c>
    </row>
    <row r="31" spans="1:3">
      <c r="A31" s="30">
        <v>2818.7</v>
      </c>
      <c r="C31" s="29">
        <v>42870</v>
      </c>
    </row>
    <row r="32" spans="1:3">
      <c r="A32" s="30">
        <v>5079.82</v>
      </c>
      <c r="C32" s="29">
        <v>42891</v>
      </c>
    </row>
    <row r="33" spans="1:3">
      <c r="A33" s="30">
        <v>2776.1</v>
      </c>
      <c r="C33" s="29">
        <v>42901</v>
      </c>
    </row>
    <row r="34" spans="1:3">
      <c r="A34" s="30">
        <v>4690.07</v>
      </c>
      <c r="C34" s="29">
        <v>42921</v>
      </c>
    </row>
    <row r="35" spans="1:3">
      <c r="A35" s="30">
        <v>2783.2</v>
      </c>
      <c r="C35" s="29">
        <v>42933</v>
      </c>
    </row>
    <row r="36" spans="1:3">
      <c r="A36" s="30">
        <v>4372.65</v>
      </c>
      <c r="C36" s="29">
        <v>43319</v>
      </c>
    </row>
    <row r="37" spans="1:3">
      <c r="A37" s="30">
        <v>2382.56</v>
      </c>
      <c r="C37" s="29">
        <v>42962</v>
      </c>
    </row>
    <row r="38" spans="1:3">
      <c r="A38" s="30">
        <v>1252.18</v>
      </c>
      <c r="C38" s="29">
        <v>42983</v>
      </c>
    </row>
    <row r="39" spans="1:6">
      <c r="A39" s="30">
        <v>656.75</v>
      </c>
      <c r="C39" s="29">
        <v>42993</v>
      </c>
      <c r="E39" t="s">
        <v>0</v>
      </c>
      <c r="F39">
        <f>SUM(A1:A39)</f>
        <v>118064.55</v>
      </c>
    </row>
    <row r="40" spans="3:3">
      <c r="C40" s="29"/>
    </row>
    <row r="41" spans="1:3">
      <c r="A41" s="30">
        <v>8914</v>
      </c>
      <c r="C41" s="29">
        <v>42993</v>
      </c>
    </row>
    <row r="42" spans="1:3">
      <c r="A42" s="30">
        <v>9000</v>
      </c>
      <c r="C42" s="29">
        <v>43024</v>
      </c>
    </row>
    <row r="43" spans="1:3">
      <c r="A43" s="30">
        <v>18000</v>
      </c>
      <c r="C43" s="29">
        <v>43054</v>
      </c>
    </row>
    <row r="44" spans="1:3">
      <c r="A44" s="30">
        <v>18000</v>
      </c>
      <c r="C44" s="29">
        <v>43084</v>
      </c>
    </row>
    <row r="45" spans="1:3">
      <c r="A45" s="30">
        <v>18000</v>
      </c>
      <c r="C45" s="29">
        <v>43116</v>
      </c>
    </row>
    <row r="46" spans="1:3">
      <c r="A46" s="30">
        <v>6000</v>
      </c>
      <c r="C46" s="29">
        <v>43140</v>
      </c>
    </row>
    <row r="47" spans="1:3">
      <c r="A47" s="30">
        <v>20000</v>
      </c>
      <c r="C47" s="29">
        <v>43140</v>
      </c>
    </row>
    <row r="48" spans="1:3">
      <c r="A48" s="30">
        <v>18000</v>
      </c>
      <c r="C48" s="29">
        <v>43140</v>
      </c>
    </row>
    <row r="49" spans="1:3">
      <c r="A49" s="30">
        <v>20000</v>
      </c>
      <c r="C49" s="29">
        <v>43174</v>
      </c>
    </row>
    <row r="50" spans="1:3">
      <c r="A50" s="30">
        <v>20000</v>
      </c>
      <c r="C50" s="29">
        <v>43206</v>
      </c>
    </row>
    <row r="51" spans="1:3">
      <c r="A51" s="30">
        <v>20000</v>
      </c>
      <c r="C51" s="29">
        <v>43235</v>
      </c>
    </row>
    <row r="52" spans="1:3">
      <c r="A52" s="30">
        <v>20000</v>
      </c>
      <c r="C52" s="29">
        <v>43266</v>
      </c>
    </row>
    <row r="53" spans="1:3">
      <c r="A53" s="30">
        <v>19834</v>
      </c>
      <c r="C53" s="29">
        <v>43297</v>
      </c>
    </row>
    <row r="54" spans="1:3">
      <c r="A54" s="30">
        <v>20000</v>
      </c>
      <c r="C54" s="29">
        <v>43327</v>
      </c>
    </row>
    <row r="55" spans="1:3">
      <c r="A55" s="30">
        <v>20011</v>
      </c>
      <c r="C55" s="29">
        <v>43360</v>
      </c>
    </row>
    <row r="56" spans="1:3">
      <c r="A56" s="30">
        <v>20000</v>
      </c>
      <c r="C56" s="29">
        <v>43388</v>
      </c>
    </row>
    <row r="57" spans="1:3">
      <c r="A57" s="30">
        <v>20001</v>
      </c>
      <c r="C57" s="29">
        <v>43419</v>
      </c>
    </row>
    <row r="58" spans="1:3">
      <c r="A58" s="30">
        <v>20002</v>
      </c>
      <c r="C58" s="29">
        <v>43451</v>
      </c>
    </row>
    <row r="59" spans="1:3">
      <c r="A59" s="30">
        <v>108000</v>
      </c>
      <c r="C59" s="29">
        <v>43480</v>
      </c>
    </row>
    <row r="60" spans="1:3">
      <c r="A60" s="30">
        <v>20000</v>
      </c>
      <c r="C60" s="29">
        <v>43515</v>
      </c>
    </row>
    <row r="61" spans="1:3">
      <c r="A61" s="30">
        <v>20000</v>
      </c>
      <c r="C61" s="29">
        <v>43539</v>
      </c>
    </row>
    <row r="62" spans="1:3">
      <c r="A62" s="30">
        <v>19047</v>
      </c>
      <c r="C62" s="29">
        <v>43570</v>
      </c>
    </row>
    <row r="63" spans="3:3">
      <c r="C63" s="29"/>
    </row>
    <row r="64" spans="3:3">
      <c r="C64" s="29"/>
    </row>
    <row r="65" spans="3:3">
      <c r="C65" s="29"/>
    </row>
    <row r="66" spans="3:6">
      <c r="C66" s="29"/>
      <c r="E66" t="s">
        <v>1</v>
      </c>
      <c r="F66">
        <f>SUM(A41:A62)</f>
        <v>482809</v>
      </c>
    </row>
    <row r="67" spans="3:3">
      <c r="C67" s="29"/>
    </row>
    <row r="68" spans="3:3">
      <c r="C68" s="29"/>
    </row>
    <row r="69" spans="3:3">
      <c r="C69" s="29"/>
    </row>
    <row r="70" spans="3:3">
      <c r="C70" s="29"/>
    </row>
    <row r="71" spans="3:3">
      <c r="C71" s="29"/>
    </row>
    <row r="72" spans="3:3">
      <c r="C72" s="29"/>
    </row>
    <row r="73" spans="3:3">
      <c r="C73" s="29"/>
    </row>
    <row r="74" spans="3:3">
      <c r="C74" s="29"/>
    </row>
    <row r="75" spans="3:3">
      <c r="C75" s="29"/>
    </row>
    <row r="76" spans="3:3">
      <c r="C76" s="29"/>
    </row>
    <row r="77" spans="3:3">
      <c r="C77" s="29"/>
    </row>
    <row r="78" spans="3:3">
      <c r="C78" s="29"/>
    </row>
    <row r="79" spans="3:3">
      <c r="C79" s="29"/>
    </row>
    <row r="80" spans="3:3">
      <c r="C80" s="29"/>
    </row>
    <row r="81" spans="3:3">
      <c r="C81" s="29"/>
    </row>
    <row r="82" spans="3:3">
      <c r="C82" s="29"/>
    </row>
    <row r="83" spans="3:3">
      <c r="C83" s="29"/>
    </row>
    <row r="84" spans="3:3">
      <c r="C84" s="29"/>
    </row>
    <row r="85" spans="3:3">
      <c r="C85" s="29"/>
    </row>
    <row r="86" spans="3:3">
      <c r="C86" s="29"/>
    </row>
    <row r="87" spans="3:3">
      <c r="C87" s="29"/>
    </row>
    <row r="88" spans="3:3">
      <c r="C88" s="29"/>
    </row>
    <row r="89" spans="3:3">
      <c r="C89" s="29"/>
    </row>
    <row r="90" spans="3:3">
      <c r="C90" s="29"/>
    </row>
    <row r="91" spans="3:3">
      <c r="C91" s="29"/>
    </row>
    <row r="92" spans="3:3">
      <c r="C92" s="29"/>
    </row>
    <row r="93" spans="3:3">
      <c r="C93" s="29"/>
    </row>
    <row r="94" spans="3:3">
      <c r="C94" s="29"/>
    </row>
    <row r="95" spans="3:3">
      <c r="C95" s="29"/>
    </row>
    <row r="96" spans="3:3">
      <c r="C96" s="29"/>
    </row>
    <row r="97" spans="3:3">
      <c r="C97" s="29"/>
    </row>
    <row r="98" spans="3:3">
      <c r="C98" s="29"/>
    </row>
    <row r="99" spans="3:3">
      <c r="C99" s="29"/>
    </row>
    <row r="100" spans="3:3">
      <c r="C100" s="29"/>
    </row>
    <row r="101" spans="3:3">
      <c r="C101" s="29"/>
    </row>
    <row r="102" spans="3:3">
      <c r="C102" s="29"/>
    </row>
    <row r="103" spans="3:3">
      <c r="C103" s="29"/>
    </row>
    <row r="104" spans="3:3">
      <c r="C104" s="29"/>
    </row>
    <row r="105" spans="3:3">
      <c r="C105" s="29"/>
    </row>
    <row r="106" spans="3:3">
      <c r="C106" s="29"/>
    </row>
    <row r="107" spans="3:3">
      <c r="C107" s="29"/>
    </row>
    <row r="108" spans="3:3">
      <c r="C108" s="29"/>
    </row>
    <row r="109" spans="3:3">
      <c r="C109" s="29"/>
    </row>
    <row r="110" spans="3:3">
      <c r="C110" s="29"/>
    </row>
    <row r="111" spans="3:3">
      <c r="C111" s="29"/>
    </row>
    <row r="112" spans="3:3">
      <c r="C112" s="29"/>
    </row>
    <row r="113" spans="3:3">
      <c r="C113" s="29"/>
    </row>
    <row r="114" spans="3:3">
      <c r="C114" s="29"/>
    </row>
    <row r="115" spans="3:3">
      <c r="C115" s="29"/>
    </row>
    <row r="116" spans="3:3">
      <c r="C116" s="29"/>
    </row>
    <row r="117" spans="3:3">
      <c r="C117" s="29"/>
    </row>
    <row r="118" spans="3:3">
      <c r="C118" s="29"/>
    </row>
    <row r="119" spans="3:3">
      <c r="C119" s="29"/>
    </row>
    <row r="120" spans="3:3">
      <c r="C120" s="29"/>
    </row>
    <row r="121" spans="3:3">
      <c r="C121" s="29"/>
    </row>
    <row r="122" spans="3:3">
      <c r="C122" s="29"/>
    </row>
    <row r="123" spans="3:3">
      <c r="C123" s="29"/>
    </row>
    <row r="124" spans="3:3">
      <c r="C124" s="29"/>
    </row>
    <row r="125" spans="3:3">
      <c r="C125" s="29"/>
    </row>
    <row r="126" spans="3:3">
      <c r="C126" s="29"/>
    </row>
    <row r="127" spans="3:3">
      <c r="C127" s="29"/>
    </row>
    <row r="128" spans="3:3">
      <c r="C128" s="29"/>
    </row>
    <row r="129" spans="3:3">
      <c r="C129" s="29"/>
    </row>
    <row r="130" spans="3:3">
      <c r="C130" s="29"/>
    </row>
    <row r="131" spans="3:3">
      <c r="C131" s="29"/>
    </row>
    <row r="132" spans="3:3">
      <c r="C132" s="29"/>
    </row>
    <row r="133" spans="3:3">
      <c r="C133" s="29"/>
    </row>
    <row r="134" spans="3:3">
      <c r="C134" s="29"/>
    </row>
    <row r="135" spans="3:3">
      <c r="C135" s="29"/>
    </row>
    <row r="136" spans="3:3">
      <c r="C136" s="29"/>
    </row>
    <row r="137" spans="3:3">
      <c r="C137" s="29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5"/>
  <sheetViews>
    <sheetView topLeftCell="A22" workbookViewId="0">
      <selection activeCell="B54" sqref="B54"/>
    </sheetView>
  </sheetViews>
  <sheetFormatPr defaultColWidth="8.89166666666667" defaultRowHeight="13.5" outlineLevelCol="4"/>
  <cols>
    <col min="1" max="1" width="19" customWidth="1"/>
    <col min="4" max="4" width="13.5583333333333" customWidth="1"/>
  </cols>
  <sheetData>
    <row r="1" spans="1:2">
      <c r="A1" s="29">
        <v>42426</v>
      </c>
      <c r="B1">
        <v>5275</v>
      </c>
    </row>
    <row r="2" spans="1:2">
      <c r="A2" s="29">
        <v>42454</v>
      </c>
      <c r="B2">
        <v>7</v>
      </c>
    </row>
    <row r="3" spans="1:2">
      <c r="A3" s="29">
        <v>42469</v>
      </c>
      <c r="B3">
        <v>23</v>
      </c>
    </row>
    <row r="4" spans="1:2">
      <c r="A4" s="29">
        <v>42498</v>
      </c>
      <c r="B4">
        <v>24</v>
      </c>
    </row>
    <row r="5" spans="1:2">
      <c r="A5" s="29">
        <v>42507</v>
      </c>
      <c r="B5">
        <v>3975</v>
      </c>
    </row>
    <row r="6" spans="1:2">
      <c r="A6" s="29">
        <v>42538</v>
      </c>
      <c r="B6">
        <v>41</v>
      </c>
    </row>
    <row r="7" spans="1:2">
      <c r="A7" s="29">
        <v>42559</v>
      </c>
      <c r="B7">
        <v>21</v>
      </c>
    </row>
    <row r="8" spans="1:2">
      <c r="A8" s="29">
        <v>42583</v>
      </c>
      <c r="B8">
        <v>15</v>
      </c>
    </row>
    <row r="9" spans="1:2">
      <c r="A9" s="29">
        <v>42606</v>
      </c>
      <c r="B9">
        <v>4300</v>
      </c>
    </row>
    <row r="10" spans="1:2">
      <c r="A10" s="29">
        <v>42649</v>
      </c>
      <c r="B10">
        <v>22</v>
      </c>
    </row>
    <row r="11" spans="1:2">
      <c r="A11" s="29">
        <v>42676</v>
      </c>
      <c r="B11">
        <v>27</v>
      </c>
    </row>
    <row r="12" spans="1:2">
      <c r="A12" s="29">
        <v>42685</v>
      </c>
      <c r="B12">
        <v>15</v>
      </c>
    </row>
    <row r="13" spans="1:2">
      <c r="A13" s="29">
        <v>42719</v>
      </c>
      <c r="B13">
        <v>4238</v>
      </c>
    </row>
    <row r="14" spans="1:2">
      <c r="A14" s="29">
        <v>42722</v>
      </c>
      <c r="B14">
        <v>60</v>
      </c>
    </row>
    <row r="15" spans="1:2">
      <c r="A15" s="29">
        <v>42753</v>
      </c>
      <c r="B15">
        <v>122</v>
      </c>
    </row>
    <row r="16" spans="1:2">
      <c r="A16" s="29">
        <v>42782</v>
      </c>
      <c r="B16">
        <v>4238</v>
      </c>
    </row>
    <row r="17" spans="1:2">
      <c r="A17" s="29">
        <v>42797</v>
      </c>
      <c r="B17">
        <v>83</v>
      </c>
    </row>
    <row r="18" spans="1:2">
      <c r="A18" s="29">
        <v>42818</v>
      </c>
      <c r="B18">
        <v>13</v>
      </c>
    </row>
    <row r="19" spans="1:2">
      <c r="A19" s="29">
        <v>42863</v>
      </c>
      <c r="B19">
        <v>28.5</v>
      </c>
    </row>
    <row r="20" spans="1:2">
      <c r="A20" s="29">
        <v>42876</v>
      </c>
      <c r="B20">
        <v>1879</v>
      </c>
    </row>
    <row r="21" spans="1:2">
      <c r="A21" s="29">
        <v>42897</v>
      </c>
      <c r="B21">
        <v>39</v>
      </c>
    </row>
    <row r="22" spans="1:2">
      <c r="A22" s="29">
        <v>42914</v>
      </c>
      <c r="B22">
        <v>4463</v>
      </c>
    </row>
    <row r="23" spans="1:2">
      <c r="A23" s="29">
        <v>42920</v>
      </c>
      <c r="B23">
        <v>31</v>
      </c>
    </row>
    <row r="24" spans="1:2">
      <c r="A24" s="29">
        <v>42957</v>
      </c>
      <c r="B24">
        <v>85</v>
      </c>
    </row>
    <row r="25" spans="1:2">
      <c r="A25" s="29">
        <v>42962</v>
      </c>
      <c r="B25">
        <v>17</v>
      </c>
    </row>
    <row r="26" spans="1:2">
      <c r="A26" s="29">
        <v>42986</v>
      </c>
      <c r="B26">
        <v>91</v>
      </c>
    </row>
    <row r="27" spans="1:2">
      <c r="A27" s="29">
        <v>43010</v>
      </c>
      <c r="B27">
        <v>4410</v>
      </c>
    </row>
    <row r="28" spans="1:2">
      <c r="A28" s="29">
        <v>43026</v>
      </c>
      <c r="B28">
        <v>77</v>
      </c>
    </row>
    <row r="29" spans="1:2">
      <c r="A29" s="29">
        <v>43050</v>
      </c>
      <c r="B29">
        <v>51</v>
      </c>
    </row>
    <row r="30" spans="1:2">
      <c r="A30" s="29">
        <v>43070</v>
      </c>
      <c r="B30">
        <v>16</v>
      </c>
    </row>
    <row r="31" spans="1:2">
      <c r="A31" s="29">
        <v>43087</v>
      </c>
      <c r="B31">
        <v>76</v>
      </c>
    </row>
    <row r="32" spans="1:2">
      <c r="A32" s="29">
        <v>43099</v>
      </c>
      <c r="B32">
        <v>4410</v>
      </c>
    </row>
    <row r="33" spans="1:2">
      <c r="A33" s="29">
        <v>43103</v>
      </c>
      <c r="B33">
        <v>112</v>
      </c>
    </row>
    <row r="34" spans="1:2">
      <c r="A34" s="29">
        <v>43139</v>
      </c>
      <c r="B34">
        <v>165</v>
      </c>
    </row>
    <row r="35" spans="1:2">
      <c r="A35" s="29">
        <v>43173</v>
      </c>
      <c r="B35">
        <v>98</v>
      </c>
    </row>
    <row r="36" spans="1:5">
      <c r="A36" s="29">
        <v>43187</v>
      </c>
      <c r="B36">
        <v>11</v>
      </c>
      <c r="D36" t="s">
        <v>2</v>
      </c>
      <c r="E36">
        <f>SUM(B1:B36)</f>
        <v>38558.5</v>
      </c>
    </row>
    <row r="37" spans="1:1">
      <c r="A37" s="29"/>
    </row>
    <row r="38" spans="1:2">
      <c r="A38" s="29">
        <v>43187</v>
      </c>
      <c r="B38">
        <v>3900</v>
      </c>
    </row>
    <row r="39" spans="1:2">
      <c r="A39" s="29">
        <v>43215</v>
      </c>
      <c r="B39">
        <v>1900</v>
      </c>
    </row>
    <row r="40" spans="1:2">
      <c r="A40" s="29">
        <v>43246</v>
      </c>
      <c r="B40">
        <v>1900</v>
      </c>
    </row>
    <row r="41" spans="1:2">
      <c r="A41" s="29">
        <v>43277</v>
      </c>
      <c r="B41">
        <v>2000</v>
      </c>
    </row>
    <row r="42" spans="1:2">
      <c r="A42" s="29">
        <v>43306</v>
      </c>
      <c r="B42">
        <v>2003</v>
      </c>
    </row>
    <row r="43" spans="1:2">
      <c r="A43" s="29">
        <v>43306</v>
      </c>
      <c r="B43">
        <v>10</v>
      </c>
    </row>
    <row r="44" spans="1:2">
      <c r="A44" s="29">
        <v>43339</v>
      </c>
      <c r="B44">
        <v>2070</v>
      </c>
    </row>
    <row r="45" spans="1:2">
      <c r="A45" s="29">
        <v>43369</v>
      </c>
      <c r="B45">
        <v>1973</v>
      </c>
    </row>
    <row r="46" spans="1:2">
      <c r="A46" s="29">
        <v>43400</v>
      </c>
      <c r="B46">
        <v>1900</v>
      </c>
    </row>
    <row r="47" spans="1:2">
      <c r="A47" s="29">
        <v>43430</v>
      </c>
      <c r="B47">
        <v>1900</v>
      </c>
    </row>
    <row r="48" spans="1:2">
      <c r="A48" s="29">
        <v>43460</v>
      </c>
      <c r="B48">
        <v>2080</v>
      </c>
    </row>
    <row r="49" spans="1:2">
      <c r="A49" s="29">
        <v>43491</v>
      </c>
      <c r="B49">
        <v>2000</v>
      </c>
    </row>
    <row r="50" spans="1:2">
      <c r="A50" s="29">
        <v>43523</v>
      </c>
      <c r="B50">
        <v>1900</v>
      </c>
    </row>
    <row r="51" spans="1:2">
      <c r="A51" s="29">
        <v>43552</v>
      </c>
      <c r="B51">
        <v>2010</v>
      </c>
    </row>
    <row r="55" spans="4:5">
      <c r="D55" t="s">
        <v>3</v>
      </c>
      <c r="E55">
        <f>SUM(B38:B50)</f>
        <v>25536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workbookViewId="0">
      <selection activeCell="H31" sqref="H31"/>
    </sheetView>
  </sheetViews>
  <sheetFormatPr defaultColWidth="8.89166666666667" defaultRowHeight="13.5" outlineLevelCol="7"/>
  <cols>
    <col min="1" max="1" width="22.3333333333333" style="3" customWidth="1"/>
    <col min="2" max="2" width="22.6666666666667" style="3" customWidth="1"/>
    <col min="3" max="3" width="16.4416666666667" style="4" customWidth="1"/>
    <col min="4" max="4" width="5.875" style="2" customWidth="1"/>
    <col min="5" max="5" width="18.6666666666667" style="3"/>
    <col min="6" max="6" width="17.125" style="4"/>
    <col min="7" max="7" width="12.625" style="4"/>
    <col min="8" max="8" width="12.8916666666667" style="5"/>
    <col min="9" max="16384" width="8.89166666666667" style="2" hidden="1" customWidth="1"/>
  </cols>
  <sheetData>
    <row r="1" s="1" customFormat="1" ht="14.25" spans="1:8">
      <c r="A1" s="1" t="s">
        <v>4</v>
      </c>
      <c r="B1" s="1" t="s">
        <v>5</v>
      </c>
      <c r="C1" s="6" t="s">
        <v>6</v>
      </c>
      <c r="E1" s="1" t="s">
        <v>7</v>
      </c>
      <c r="F1" s="6" t="s">
        <v>8</v>
      </c>
      <c r="G1" s="6" t="s">
        <v>9</v>
      </c>
      <c r="H1" s="7" t="s">
        <v>10</v>
      </c>
    </row>
    <row r="2" spans="1:4">
      <c r="A2" s="8">
        <v>43393.4847222222</v>
      </c>
      <c r="B2" s="3" t="s">
        <v>11</v>
      </c>
      <c r="C2" s="4">
        <v>20000</v>
      </c>
      <c r="D2" s="9"/>
    </row>
    <row r="3" spans="1:4">
      <c r="A3" s="8">
        <v>43412.86875</v>
      </c>
      <c r="B3" s="3" t="s">
        <v>11</v>
      </c>
      <c r="C3" s="4">
        <v>10000</v>
      </c>
      <c r="D3" s="10"/>
    </row>
    <row r="4" spans="1:4">
      <c r="A4" s="8">
        <v>43412.8701388889</v>
      </c>
      <c r="B4" s="3" t="s">
        <v>11</v>
      </c>
      <c r="C4" s="4">
        <v>10000</v>
      </c>
      <c r="D4" s="10"/>
    </row>
    <row r="5" spans="1:4">
      <c r="A5" s="8">
        <v>43417.5555555556</v>
      </c>
      <c r="B5" s="3" t="s">
        <v>11</v>
      </c>
      <c r="C5" s="4">
        <v>50011</v>
      </c>
      <c r="D5" s="10"/>
    </row>
    <row r="6" spans="1:6">
      <c r="A6" s="8">
        <v>43424.6666666667</v>
      </c>
      <c r="B6" s="3" t="s">
        <v>11</v>
      </c>
      <c r="C6" s="4">
        <v>20012</v>
      </c>
      <c r="D6" s="10"/>
      <c r="E6" s="8">
        <v>43442.2173611111</v>
      </c>
      <c r="F6" s="4">
        <v>76573</v>
      </c>
    </row>
    <row r="7" spans="1:6">
      <c r="A7" s="8">
        <v>43451.4458333333</v>
      </c>
      <c r="B7" s="3" t="s">
        <v>11</v>
      </c>
      <c r="C7" s="4">
        <v>10000</v>
      </c>
      <c r="D7" s="10"/>
      <c r="E7" s="8">
        <v>43445.7159722222</v>
      </c>
      <c r="F7" s="4">
        <v>34295.42</v>
      </c>
    </row>
    <row r="8" spans="1:6">
      <c r="A8" s="8">
        <v>43451.7354166667</v>
      </c>
      <c r="B8" s="3" t="s">
        <v>11</v>
      </c>
      <c r="C8" s="4">
        <v>34000</v>
      </c>
      <c r="D8" s="10"/>
      <c r="E8" s="8">
        <v>43461.3208333333</v>
      </c>
      <c r="F8" s="4">
        <v>43978.77</v>
      </c>
    </row>
    <row r="9" spans="1:8">
      <c r="A9" s="8" t="s">
        <v>12</v>
      </c>
      <c r="B9" s="8"/>
      <c r="C9" s="4">
        <f>SUM(C2:C8)</f>
        <v>154023</v>
      </c>
      <c r="D9" s="11"/>
      <c r="E9" s="3" t="s">
        <v>13</v>
      </c>
      <c r="F9" s="4">
        <f>SUM(F6:F8)</f>
        <v>154847.19</v>
      </c>
      <c r="G9" s="4">
        <f>F9-C9</f>
        <v>824.190000000002</v>
      </c>
      <c r="H9" s="5">
        <f>G9/C9*100</f>
        <v>0.53510839290236</v>
      </c>
    </row>
    <row r="10" spans="1:8">
      <c r="A10" s="12"/>
      <c r="B10" s="13"/>
      <c r="C10" s="14"/>
      <c r="D10" s="13"/>
      <c r="E10" s="13"/>
      <c r="F10" s="14"/>
      <c r="G10" s="14"/>
      <c r="H10" s="15"/>
    </row>
    <row r="11" spans="1:8">
      <c r="A11" s="16">
        <v>43481.5263888889</v>
      </c>
      <c r="B11" s="17" t="s">
        <v>11</v>
      </c>
      <c r="C11" s="18">
        <v>50000</v>
      </c>
      <c r="D11" s="19"/>
      <c r="E11" s="17" t="s">
        <v>14</v>
      </c>
      <c r="F11" s="18">
        <v>50799.12</v>
      </c>
      <c r="G11" s="18">
        <f>F11-C11</f>
        <v>799.120000000003</v>
      </c>
      <c r="H11" s="20">
        <f>G11/C11*100</f>
        <v>1.59824000000001</v>
      </c>
    </row>
    <row r="12" spans="1:4">
      <c r="A12" s="8"/>
      <c r="D12" s="21"/>
    </row>
    <row r="13" spans="1:4">
      <c r="A13" s="8">
        <v>43442.2097222222</v>
      </c>
      <c r="B13" s="3" t="s">
        <v>15</v>
      </c>
      <c r="C13" s="4">
        <v>63432</v>
      </c>
      <c r="D13" s="21"/>
    </row>
    <row r="14" spans="1:6">
      <c r="A14" s="8">
        <v>43469.4368055556</v>
      </c>
      <c r="B14" s="3" t="s">
        <v>15</v>
      </c>
      <c r="C14" s="4">
        <v>76070</v>
      </c>
      <c r="D14" s="21"/>
      <c r="E14" s="8">
        <v>43483.7402777778</v>
      </c>
      <c r="F14" s="4">
        <v>139937.84</v>
      </c>
    </row>
    <row r="15" spans="1:8">
      <c r="A15" s="8" t="s">
        <v>12</v>
      </c>
      <c r="B15" s="8"/>
      <c r="C15" s="4">
        <f>SUM(C13:C14)</f>
        <v>139502</v>
      </c>
      <c r="D15" s="22"/>
      <c r="E15" s="3" t="s">
        <v>13</v>
      </c>
      <c r="F15" s="4">
        <f>SUM(F14)</f>
        <v>139937.84</v>
      </c>
      <c r="G15" s="4">
        <f>F15-C15</f>
        <v>435.839999999997</v>
      </c>
      <c r="H15" s="5">
        <f>G15/C15*100</f>
        <v>0.312425628306402</v>
      </c>
    </row>
    <row r="16" spans="1:8">
      <c r="A16" s="12"/>
      <c r="B16" s="13"/>
      <c r="C16" s="14"/>
      <c r="D16" s="13"/>
      <c r="E16" s="13"/>
      <c r="F16" s="14"/>
      <c r="G16" s="14"/>
      <c r="H16" s="15"/>
    </row>
    <row r="17" spans="1:8">
      <c r="A17" s="8">
        <v>43462.8777777778</v>
      </c>
      <c r="B17" s="3" t="s">
        <v>16</v>
      </c>
      <c r="C17" s="4">
        <v>4000</v>
      </c>
      <c r="D17" s="9"/>
      <c r="E17" s="23">
        <v>43482.9083333333</v>
      </c>
      <c r="F17" s="24">
        <v>3987.95</v>
      </c>
      <c r="G17" s="24">
        <f>F17-C17</f>
        <v>-12.0500000000002</v>
      </c>
      <c r="H17" s="25">
        <f>G17/C17*100</f>
        <v>-0.301250000000005</v>
      </c>
    </row>
    <row r="18" spans="1:8">
      <c r="A18" s="8">
        <v>43480.875</v>
      </c>
      <c r="B18" s="3" t="s">
        <v>17</v>
      </c>
      <c r="C18" s="4">
        <v>50000</v>
      </c>
      <c r="D18" s="11"/>
      <c r="E18" s="8">
        <v>43495.3368055556</v>
      </c>
      <c r="F18" s="4">
        <v>50154.84</v>
      </c>
      <c r="G18" s="4">
        <f>F18-C18</f>
        <v>154.839999999997</v>
      </c>
      <c r="H18" s="5">
        <f>G18/C18*100</f>
        <v>0.309679999999993</v>
      </c>
    </row>
    <row r="19" spans="1:8">
      <c r="A19" s="12"/>
      <c r="B19" s="13"/>
      <c r="C19" s="14"/>
      <c r="D19" s="13"/>
      <c r="E19" s="13"/>
      <c r="F19" s="14"/>
      <c r="G19" s="14"/>
      <c r="H19" s="15"/>
    </row>
    <row r="20" spans="1:8">
      <c r="A20" s="8">
        <v>43447.5159722222</v>
      </c>
      <c r="B20" s="3" t="s">
        <v>18</v>
      </c>
      <c r="C20" s="4">
        <v>40000</v>
      </c>
      <c r="D20" s="9"/>
      <c r="E20" s="8">
        <v>43481.1930555556</v>
      </c>
      <c r="F20" s="4">
        <v>40377.47</v>
      </c>
      <c r="G20" s="4">
        <f t="shared" ref="G20:G27" si="0">F20-C20</f>
        <v>377.470000000001</v>
      </c>
      <c r="H20" s="5">
        <f t="shared" ref="H20:H27" si="1">G20/C20*100</f>
        <v>0.943675000000003</v>
      </c>
    </row>
    <row r="21" spans="1:8">
      <c r="A21" s="8">
        <v>43461.5159722222</v>
      </c>
      <c r="B21" s="3" t="s">
        <v>18</v>
      </c>
      <c r="C21" s="4">
        <v>10000</v>
      </c>
      <c r="D21" s="10"/>
      <c r="E21" s="8">
        <v>43495.7361111111</v>
      </c>
      <c r="F21" s="4">
        <v>10076</v>
      </c>
      <c r="G21" s="4">
        <f t="shared" si="0"/>
        <v>76</v>
      </c>
      <c r="H21" s="5">
        <f t="shared" si="1"/>
        <v>0.76</v>
      </c>
    </row>
    <row r="22" spans="1:8">
      <c r="A22" s="8">
        <v>43461.5194444444</v>
      </c>
      <c r="B22" s="3" t="s">
        <v>18</v>
      </c>
      <c r="C22" s="4">
        <v>30000</v>
      </c>
      <c r="D22" s="10"/>
      <c r="E22" s="8">
        <v>43497.7173611111</v>
      </c>
      <c r="F22" s="4">
        <v>30233.09</v>
      </c>
      <c r="G22" s="4">
        <f t="shared" si="0"/>
        <v>233.09</v>
      </c>
      <c r="H22" s="5">
        <f t="shared" si="1"/>
        <v>0.776966666666667</v>
      </c>
    </row>
    <row r="23" spans="1:8">
      <c r="A23" s="8">
        <v>43487.5090277778</v>
      </c>
      <c r="B23" s="3" t="s">
        <v>19</v>
      </c>
      <c r="C23" s="4">
        <v>100000</v>
      </c>
      <c r="D23" s="10"/>
      <c r="E23" s="8">
        <v>43515.5805555556</v>
      </c>
      <c r="F23" s="4">
        <v>102781.77</v>
      </c>
      <c r="G23" s="4">
        <f t="shared" si="0"/>
        <v>2781.77</v>
      </c>
      <c r="H23" s="5">
        <f t="shared" si="1"/>
        <v>2.78177</v>
      </c>
    </row>
    <row r="24" spans="1:8">
      <c r="A24" s="8">
        <v>43510.5138888889</v>
      </c>
      <c r="B24" s="3" t="s">
        <v>19</v>
      </c>
      <c r="C24" s="4">
        <v>100000</v>
      </c>
      <c r="D24" s="10"/>
      <c r="E24" s="8">
        <v>43528.6034722222</v>
      </c>
      <c r="F24" s="4">
        <f>104079.35-104.18</f>
        <v>103975.17</v>
      </c>
      <c r="G24" s="4">
        <f t="shared" si="0"/>
        <v>3975.17</v>
      </c>
      <c r="H24" s="5">
        <f t="shared" si="1"/>
        <v>3.97517</v>
      </c>
    </row>
    <row r="25" spans="1:8">
      <c r="A25" s="8">
        <v>43515.8868055556</v>
      </c>
      <c r="B25" s="3" t="s">
        <v>20</v>
      </c>
      <c r="C25" s="4">
        <v>20000</v>
      </c>
      <c r="D25" s="10"/>
      <c r="E25" s="8">
        <v>43528.6055555556</v>
      </c>
      <c r="F25" s="4">
        <v>22605.22</v>
      </c>
      <c r="G25" s="4">
        <f t="shared" si="0"/>
        <v>2605.22</v>
      </c>
      <c r="H25" s="5">
        <f t="shared" si="1"/>
        <v>13.0261</v>
      </c>
    </row>
    <row r="26" s="2" customFormat="1" spans="1:8">
      <c r="A26" s="16">
        <v>43525.6097222222</v>
      </c>
      <c r="B26" s="17" t="s">
        <v>20</v>
      </c>
      <c r="C26" s="18">
        <v>20000</v>
      </c>
      <c r="D26" s="11"/>
      <c r="E26" s="17"/>
      <c r="F26" s="18"/>
      <c r="G26" s="18"/>
      <c r="H26" s="20"/>
    </row>
    <row r="27" s="2" customFormat="1" spans="1:8">
      <c r="A27" s="16">
        <v>43536.4395833333</v>
      </c>
      <c r="B27" s="17" t="s">
        <v>20</v>
      </c>
      <c r="C27" s="18">
        <v>20000</v>
      </c>
      <c r="D27" s="11"/>
      <c r="E27" s="16">
        <v>43538.6034722222</v>
      </c>
      <c r="F27" s="18">
        <v>21561</v>
      </c>
      <c r="G27" s="18"/>
      <c r="H27" s="20"/>
    </row>
    <row r="28" spans="1:8">
      <c r="A28" s="16">
        <v>43537.6527777778</v>
      </c>
      <c r="B28" s="17" t="s">
        <v>20</v>
      </c>
      <c r="C28" s="18">
        <v>20000</v>
      </c>
      <c r="D28" s="11"/>
      <c r="E28" s="16">
        <v>43557.56875</v>
      </c>
      <c r="F28" s="18">
        <v>42336</v>
      </c>
      <c r="G28" s="18"/>
      <c r="H28" s="20"/>
    </row>
    <row r="29" s="2" customFormat="1" spans="1:8">
      <c r="A29" s="8" t="s">
        <v>12</v>
      </c>
      <c r="B29" s="8"/>
      <c r="C29" s="4">
        <f>SUM(C26:C28)</f>
        <v>60000</v>
      </c>
      <c r="D29" s="22"/>
      <c r="E29" s="3" t="s">
        <v>13</v>
      </c>
      <c r="F29" s="4">
        <f>SUM(F27:F28)</f>
        <v>63897</v>
      </c>
      <c r="G29" s="4">
        <f>F29-C29</f>
        <v>3897</v>
      </c>
      <c r="H29" s="5">
        <f>G29/C29*100</f>
        <v>6.495</v>
      </c>
    </row>
    <row r="30" spans="1:8">
      <c r="A30" s="26"/>
      <c r="B30" s="27"/>
      <c r="C30" s="14"/>
      <c r="D30" s="27"/>
      <c r="E30" s="27"/>
      <c r="F30" s="14"/>
      <c r="G30" s="14"/>
      <c r="H30" s="28"/>
    </row>
    <row r="31" spans="6:7">
      <c r="F31" s="24" t="s">
        <v>21</v>
      </c>
      <c r="G31" s="24">
        <f>SUM(G2:G30)</f>
        <v>16147.66</v>
      </c>
    </row>
  </sheetData>
  <mergeCells count="11">
    <mergeCell ref="A9:B9"/>
    <mergeCell ref="A10:H10"/>
    <mergeCell ref="A15:B15"/>
    <mergeCell ref="A16:H16"/>
    <mergeCell ref="A19:H19"/>
    <mergeCell ref="A29:B29"/>
    <mergeCell ref="A30:H30"/>
    <mergeCell ref="D2:D9"/>
    <mergeCell ref="D11:D15"/>
    <mergeCell ref="D17:D18"/>
    <mergeCell ref="D20:D2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gongzhi</vt:lpstr>
      <vt:lpstr>fangzu</vt:lpstr>
      <vt:lpstr>jd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归去来兮</cp:lastModifiedBy>
  <dcterms:created xsi:type="dcterms:W3CDTF">2019-03-03T06:56:00Z</dcterms:created>
  <dcterms:modified xsi:type="dcterms:W3CDTF">2019-04-19T05:06:07Z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