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75" windowHeight="8412" activeTab="2"/>
  </bookViews>
  <sheets>
    <sheet name="gongzhi" sheetId="1" r:id="rId1"/>
    <sheet name="fangzu" sheetId="2" r:id="rId2"/>
    <sheet name="jd" sheetId="3" r:id="rId3"/>
  </sheets>
  <calcPr calcId="144525"/>
</workbook>
</file>

<file path=xl/sharedStrings.xml><?xml version="1.0" encoding="utf-8"?>
<sst xmlns="http://schemas.openxmlformats.org/spreadsheetml/2006/main" count="23">
  <si>
    <t>奥点 总计</t>
  </si>
  <si>
    <t>稳顺 总计</t>
  </si>
  <si>
    <t>庆隆苑 总计</t>
  </si>
  <si>
    <t>宝嘉誉峰 总计</t>
  </si>
  <si>
    <t>买入时间</t>
  </si>
  <si>
    <t>名称</t>
  </si>
  <si>
    <t>金额</t>
  </si>
  <si>
    <t>赎回时间</t>
  </si>
  <si>
    <t>赎回金额</t>
  </si>
  <si>
    <t>收益</t>
  </si>
  <si>
    <t>泰康汇选悦泰混合1号</t>
  </si>
  <si>
    <t>买入总计</t>
  </si>
  <si>
    <t>赎回总计</t>
  </si>
  <si>
    <t xml:space="preserve">收益 </t>
  </si>
  <si>
    <t>当前价值</t>
  </si>
  <si>
    <t>建信纯债C</t>
  </si>
  <si>
    <t>诚信纯债A</t>
  </si>
  <si>
    <t>华泰保兴尊和债券A</t>
  </si>
  <si>
    <t>华夏鼎茂债券C</t>
  </si>
  <si>
    <t>民生信用双利C</t>
  </si>
  <si>
    <t>天宏中证计算机C</t>
  </si>
  <si>
    <t>买入中</t>
  </si>
  <si>
    <t>合计收益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</si>
</sst>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#,##0.00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5" borderId="2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vertical="center"/>
    </xf>
    <xf numFmtId="22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22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topLeftCell="A35" workbookViewId="0">
      <selection activeCell="F39" sqref="F39"/>
    </sheetView>
  </sheetViews>
  <sheetFormatPr defaultColWidth="10" defaultRowHeight="14.4" outlineLevelCol="5"/>
  <cols>
    <col min="1" max="1" width="13" style="17"/>
    <col min="3" max="3" width="18.1111111111111" customWidth="1"/>
    <col min="5" max="5" width="16.7777777777778" customWidth="1"/>
    <col min="6" max="6" width="10.6666666666667"/>
  </cols>
  <sheetData>
    <row r="1" spans="1:3">
      <c r="A1" s="17">
        <v>120</v>
      </c>
      <c r="C1" s="16">
        <v>42436</v>
      </c>
    </row>
    <row r="2" spans="1:3">
      <c r="A2" s="17">
        <v>110.48</v>
      </c>
      <c r="C2" s="16">
        <v>42444</v>
      </c>
    </row>
    <row r="3" spans="1:3">
      <c r="A3" s="17">
        <v>2006.14</v>
      </c>
      <c r="C3" s="16">
        <v>42465</v>
      </c>
    </row>
    <row r="4" spans="1:3">
      <c r="A4" s="17">
        <v>2320</v>
      </c>
      <c r="C4" s="16">
        <v>42475</v>
      </c>
    </row>
    <row r="5" spans="1:3">
      <c r="A5" s="17">
        <v>3504.14</v>
      </c>
      <c r="C5" s="16">
        <v>42495</v>
      </c>
    </row>
    <row r="6" spans="1:3">
      <c r="A6" s="17">
        <v>1625.03</v>
      </c>
      <c r="C6" s="16">
        <v>42506</v>
      </c>
    </row>
    <row r="7" spans="1:3">
      <c r="A7" s="17">
        <v>5054.03</v>
      </c>
      <c r="C7" s="16">
        <v>42527</v>
      </c>
    </row>
    <row r="8" spans="1:3">
      <c r="A8" s="17">
        <v>1718.25</v>
      </c>
      <c r="C8" s="16">
        <v>42536</v>
      </c>
    </row>
    <row r="9" spans="1:3">
      <c r="A9" s="17">
        <v>4361.8</v>
      </c>
      <c r="C9" s="16">
        <v>42556</v>
      </c>
    </row>
    <row r="10" spans="1:3">
      <c r="A10" s="17">
        <v>2014.5</v>
      </c>
      <c r="C10" s="16">
        <v>42566</v>
      </c>
    </row>
    <row r="11" spans="1:3">
      <c r="A11" s="17">
        <v>4391.12</v>
      </c>
      <c r="C11" s="16">
        <v>42587</v>
      </c>
    </row>
    <row r="12" spans="1:3">
      <c r="A12" s="17">
        <v>2019.6</v>
      </c>
      <c r="C12" s="16">
        <v>42597</v>
      </c>
    </row>
    <row r="13" spans="1:3">
      <c r="A13" s="17">
        <v>4429.92</v>
      </c>
      <c r="C13" s="16">
        <v>42621</v>
      </c>
    </row>
    <row r="14" spans="1:3">
      <c r="A14" s="17">
        <v>2014.5</v>
      </c>
      <c r="C14" s="16">
        <v>42631</v>
      </c>
    </row>
    <row r="15" spans="1:3">
      <c r="A15" s="17">
        <v>4265.02</v>
      </c>
      <c r="C15" s="16">
        <v>42651</v>
      </c>
    </row>
    <row r="16" spans="1:3">
      <c r="A16" s="17">
        <v>2014.5</v>
      </c>
      <c r="C16" s="16">
        <v>42660</v>
      </c>
    </row>
    <row r="17" spans="1:3">
      <c r="A17" s="17">
        <v>4866.42</v>
      </c>
      <c r="C17" s="16">
        <v>42681</v>
      </c>
    </row>
    <row r="18" spans="1:3">
      <c r="A18" s="17">
        <v>2014.5</v>
      </c>
      <c r="C18" s="16">
        <v>42681</v>
      </c>
    </row>
    <row r="19" spans="1:3">
      <c r="A19" s="17">
        <v>5215.62</v>
      </c>
      <c r="C19" s="16">
        <v>42709</v>
      </c>
    </row>
    <row r="20" spans="1:3">
      <c r="A20" s="17">
        <v>2014.5</v>
      </c>
      <c r="C20" s="16">
        <v>42719</v>
      </c>
    </row>
    <row r="21" spans="1:3">
      <c r="A21" s="17">
        <v>5205.92</v>
      </c>
      <c r="C21" s="16">
        <v>42740</v>
      </c>
    </row>
    <row r="22" spans="1:3">
      <c r="A22" s="17">
        <v>2016.6</v>
      </c>
      <c r="C22" s="16">
        <v>42751</v>
      </c>
    </row>
    <row r="23" spans="1:3">
      <c r="A23" s="17">
        <v>1960</v>
      </c>
      <c r="C23" s="16">
        <v>42752</v>
      </c>
    </row>
    <row r="24" spans="1:3">
      <c r="A24" s="17">
        <v>5147.72</v>
      </c>
      <c r="C24" s="16">
        <v>42772</v>
      </c>
    </row>
    <row r="25" spans="1:3">
      <c r="A25" s="17">
        <v>2019.6</v>
      </c>
      <c r="C25" s="16">
        <v>42781</v>
      </c>
    </row>
    <row r="26" spans="1:3">
      <c r="A26" s="17">
        <v>5085.64</v>
      </c>
      <c r="C26" s="16">
        <v>42800</v>
      </c>
    </row>
    <row r="27" spans="1:3">
      <c r="A27" s="17">
        <v>2034.9</v>
      </c>
      <c r="C27" s="16">
        <v>42809</v>
      </c>
    </row>
    <row r="28" spans="1:3">
      <c r="A28" s="17">
        <v>4904.79</v>
      </c>
      <c r="C28" s="16">
        <v>42830</v>
      </c>
    </row>
    <row r="29" spans="1:3">
      <c r="A29" s="17">
        <v>2029.8</v>
      </c>
      <c r="C29" s="16">
        <v>42842</v>
      </c>
    </row>
    <row r="30" spans="1:3">
      <c r="A30" s="17">
        <v>4767.48</v>
      </c>
      <c r="C30" s="16">
        <v>42860</v>
      </c>
    </row>
    <row r="31" spans="1:3">
      <c r="A31" s="17">
        <v>2818.7</v>
      </c>
      <c r="C31" s="16">
        <v>42870</v>
      </c>
    </row>
    <row r="32" spans="1:3">
      <c r="A32" s="17">
        <v>5079.82</v>
      </c>
      <c r="C32" s="16">
        <v>42891</v>
      </c>
    </row>
    <row r="33" spans="1:3">
      <c r="A33" s="17">
        <v>2776.1</v>
      </c>
      <c r="C33" s="16">
        <v>42901</v>
      </c>
    </row>
    <row r="34" spans="1:3">
      <c r="A34" s="17">
        <v>4690.07</v>
      </c>
      <c r="C34" s="16">
        <v>42921</v>
      </c>
    </row>
    <row r="35" spans="1:3">
      <c r="A35" s="17">
        <v>2783.2</v>
      </c>
      <c r="C35" s="16">
        <v>42933</v>
      </c>
    </row>
    <row r="36" spans="1:3">
      <c r="A36" s="17">
        <v>4372.65</v>
      </c>
      <c r="C36" s="16">
        <v>43319</v>
      </c>
    </row>
    <row r="37" spans="1:3">
      <c r="A37" s="17">
        <v>2382.56</v>
      </c>
      <c r="C37" s="16">
        <v>42962</v>
      </c>
    </row>
    <row r="38" spans="1:3">
      <c r="A38" s="17">
        <v>1252.18</v>
      </c>
      <c r="C38" s="16">
        <v>42983</v>
      </c>
    </row>
    <row r="39" spans="1:6">
      <c r="A39" s="17">
        <v>656.75</v>
      </c>
      <c r="C39" s="16">
        <v>42993</v>
      </c>
      <c r="E39" t="s">
        <v>0</v>
      </c>
      <c r="F39">
        <f>SUM(A1:A39)</f>
        <v>118064.55</v>
      </c>
    </row>
    <row r="40" spans="3:3">
      <c r="C40" s="16"/>
    </row>
    <row r="41" spans="1:3">
      <c r="A41" s="17">
        <v>8914</v>
      </c>
      <c r="C41" s="16">
        <v>42993</v>
      </c>
    </row>
    <row r="42" spans="1:3">
      <c r="A42" s="17">
        <v>9000</v>
      </c>
      <c r="C42" s="16">
        <v>43024</v>
      </c>
    </row>
    <row r="43" spans="1:3">
      <c r="A43" s="17">
        <v>18000</v>
      </c>
      <c r="C43" s="16">
        <v>43054</v>
      </c>
    </row>
    <row r="44" spans="1:3">
      <c r="A44" s="17">
        <v>18000</v>
      </c>
      <c r="C44" s="16">
        <v>43084</v>
      </c>
    </row>
    <row r="45" spans="1:3">
      <c r="A45" s="17">
        <v>18000</v>
      </c>
      <c r="C45" s="16">
        <v>43116</v>
      </c>
    </row>
    <row r="46" spans="1:3">
      <c r="A46" s="17">
        <v>6000</v>
      </c>
      <c r="C46" s="16">
        <v>43140</v>
      </c>
    </row>
    <row r="47" spans="1:3">
      <c r="A47" s="17">
        <v>20000</v>
      </c>
      <c r="C47" s="16">
        <v>43140</v>
      </c>
    </row>
    <row r="48" spans="1:3">
      <c r="A48" s="17">
        <v>18000</v>
      </c>
      <c r="C48" s="16">
        <v>43140</v>
      </c>
    </row>
    <row r="49" spans="1:3">
      <c r="A49" s="17">
        <v>20000</v>
      </c>
      <c r="C49" s="16">
        <v>43174</v>
      </c>
    </row>
    <row r="50" spans="1:3">
      <c r="A50" s="17">
        <v>20000</v>
      </c>
      <c r="C50" s="16">
        <v>43206</v>
      </c>
    </row>
    <row r="51" spans="1:3">
      <c r="A51" s="17">
        <v>20000</v>
      </c>
      <c r="C51" s="16">
        <v>43235</v>
      </c>
    </row>
    <row r="52" spans="1:3">
      <c r="A52" s="17">
        <v>20000</v>
      </c>
      <c r="C52" s="16">
        <v>43266</v>
      </c>
    </row>
    <row r="53" spans="1:3">
      <c r="A53" s="17">
        <v>19834</v>
      </c>
      <c r="C53" s="16">
        <v>43297</v>
      </c>
    </row>
    <row r="54" spans="1:3">
      <c r="A54" s="17">
        <v>20000</v>
      </c>
      <c r="C54" s="16">
        <v>43327</v>
      </c>
    </row>
    <row r="55" spans="1:3">
      <c r="A55" s="17">
        <v>20011</v>
      </c>
      <c r="C55" s="16">
        <v>43360</v>
      </c>
    </row>
    <row r="56" spans="1:3">
      <c r="A56" s="17">
        <v>20000</v>
      </c>
      <c r="C56" s="16">
        <v>43388</v>
      </c>
    </row>
    <row r="57" spans="1:3">
      <c r="A57" s="17">
        <v>20001</v>
      </c>
      <c r="C57" s="16">
        <v>43419</v>
      </c>
    </row>
    <row r="58" spans="1:3">
      <c r="A58" s="17">
        <v>20002</v>
      </c>
      <c r="C58" s="16">
        <v>43451</v>
      </c>
    </row>
    <row r="59" spans="1:3">
      <c r="A59" s="17">
        <v>108000</v>
      </c>
      <c r="C59" s="16">
        <v>43480</v>
      </c>
    </row>
    <row r="60" spans="1:6">
      <c r="A60" s="17">
        <v>20000</v>
      </c>
      <c r="C60" s="16">
        <v>43515</v>
      </c>
      <c r="E60" t="s">
        <v>1</v>
      </c>
      <c r="F60">
        <f>SUM(A41:A60)</f>
        <v>443762</v>
      </c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opLeftCell="A31" workbookViewId="0">
      <selection activeCell="E50" sqref="E50"/>
    </sheetView>
  </sheetViews>
  <sheetFormatPr defaultColWidth="8.88888888888889" defaultRowHeight="14.4" outlineLevelCol="4"/>
  <cols>
    <col min="1" max="1" width="19" customWidth="1"/>
    <col min="4" max="4" width="13.5555555555556" customWidth="1"/>
  </cols>
  <sheetData>
    <row r="1" spans="1:2">
      <c r="A1" s="16">
        <v>42426</v>
      </c>
      <c r="B1">
        <v>5275</v>
      </c>
    </row>
    <row r="2" spans="1:2">
      <c r="A2" s="16">
        <v>42454</v>
      </c>
      <c r="B2">
        <v>7</v>
      </c>
    </row>
    <row r="3" spans="1:2">
      <c r="A3" s="16">
        <v>42469</v>
      </c>
      <c r="B3">
        <v>23</v>
      </c>
    </row>
    <row r="4" spans="1:2">
      <c r="A4" s="16">
        <v>42498</v>
      </c>
      <c r="B4">
        <v>24</v>
      </c>
    </row>
    <row r="5" spans="1:2">
      <c r="A5" s="16">
        <v>42507</v>
      </c>
      <c r="B5">
        <v>3975</v>
      </c>
    </row>
    <row r="6" spans="1:2">
      <c r="A6" s="16">
        <v>42538</v>
      </c>
      <c r="B6">
        <v>41</v>
      </c>
    </row>
    <row r="7" spans="1:2">
      <c r="A7" s="16">
        <v>42559</v>
      </c>
      <c r="B7">
        <v>21</v>
      </c>
    </row>
    <row r="8" spans="1:2">
      <c r="A8" s="16">
        <v>42583</v>
      </c>
      <c r="B8">
        <v>15</v>
      </c>
    </row>
    <row r="9" spans="1:2">
      <c r="A9" s="16">
        <v>42606</v>
      </c>
      <c r="B9">
        <v>4300</v>
      </c>
    </row>
    <row r="10" spans="1:2">
      <c r="A10" s="16">
        <v>42649</v>
      </c>
      <c r="B10">
        <v>22</v>
      </c>
    </row>
    <row r="11" spans="1:2">
      <c r="A11" s="16">
        <v>42676</v>
      </c>
      <c r="B11">
        <v>27</v>
      </c>
    </row>
    <row r="12" spans="1:2">
      <c r="A12" s="16">
        <v>42685</v>
      </c>
      <c r="B12">
        <v>15</v>
      </c>
    </row>
    <row r="13" spans="1:2">
      <c r="A13" s="16">
        <v>42719</v>
      </c>
      <c r="B13">
        <v>4238</v>
      </c>
    </row>
    <row r="14" spans="1:2">
      <c r="A14" s="16">
        <v>42722</v>
      </c>
      <c r="B14">
        <v>60</v>
      </c>
    </row>
    <row r="15" spans="1:2">
      <c r="A15" s="16">
        <v>42753</v>
      </c>
      <c r="B15">
        <v>122</v>
      </c>
    </row>
    <row r="16" spans="1:2">
      <c r="A16" s="16">
        <v>42782</v>
      </c>
      <c r="B16">
        <v>4238</v>
      </c>
    </row>
    <row r="17" spans="1:2">
      <c r="A17" s="16">
        <v>42797</v>
      </c>
      <c r="B17">
        <v>83</v>
      </c>
    </row>
    <row r="18" spans="1:2">
      <c r="A18" s="16">
        <v>42818</v>
      </c>
      <c r="B18">
        <v>13</v>
      </c>
    </row>
    <row r="19" spans="1:2">
      <c r="A19" s="16">
        <v>42863</v>
      </c>
      <c r="B19">
        <v>28.5</v>
      </c>
    </row>
    <row r="20" spans="1:2">
      <c r="A20" s="16">
        <v>42876</v>
      </c>
      <c r="B20">
        <v>1879</v>
      </c>
    </row>
    <row r="21" spans="1:2">
      <c r="A21" s="16">
        <v>42897</v>
      </c>
      <c r="B21">
        <v>39</v>
      </c>
    </row>
    <row r="22" spans="1:2">
      <c r="A22" s="16">
        <v>42914</v>
      </c>
      <c r="B22">
        <v>4463</v>
      </c>
    </row>
    <row r="23" spans="1:2">
      <c r="A23" s="16">
        <v>42920</v>
      </c>
      <c r="B23">
        <v>31</v>
      </c>
    </row>
    <row r="24" spans="1:2">
      <c r="A24" s="16">
        <v>42957</v>
      </c>
      <c r="B24">
        <v>85</v>
      </c>
    </row>
    <row r="25" spans="1:2">
      <c r="A25" s="16">
        <v>42962</v>
      </c>
      <c r="B25">
        <v>17</v>
      </c>
    </row>
    <row r="26" spans="1:2">
      <c r="A26" s="16">
        <v>42986</v>
      </c>
      <c r="B26">
        <v>91</v>
      </c>
    </row>
    <row r="27" spans="1:2">
      <c r="A27" s="16">
        <v>43010</v>
      </c>
      <c r="B27">
        <v>4410</v>
      </c>
    </row>
    <row r="28" spans="1:2">
      <c r="A28" s="16">
        <v>43026</v>
      </c>
      <c r="B28">
        <v>77</v>
      </c>
    </row>
    <row r="29" spans="1:2">
      <c r="A29" s="16">
        <v>43050</v>
      </c>
      <c r="B29">
        <v>51</v>
      </c>
    </row>
    <row r="30" spans="1:2">
      <c r="A30" s="16">
        <v>43070</v>
      </c>
      <c r="B30">
        <v>16</v>
      </c>
    </row>
    <row r="31" spans="1:2">
      <c r="A31" s="16">
        <v>43087</v>
      </c>
      <c r="B31">
        <v>76</v>
      </c>
    </row>
    <row r="32" spans="1:2">
      <c r="A32" s="16">
        <v>43099</v>
      </c>
      <c r="B32">
        <v>4410</v>
      </c>
    </row>
    <row r="33" spans="1:2">
      <c r="A33" s="16">
        <v>43103</v>
      </c>
      <c r="B33">
        <v>112</v>
      </c>
    </row>
    <row r="34" spans="1:2">
      <c r="A34" s="16">
        <v>43139</v>
      </c>
      <c r="B34">
        <v>165</v>
      </c>
    </row>
    <row r="35" spans="1:2">
      <c r="A35" s="16">
        <v>43173</v>
      </c>
      <c r="B35">
        <v>98</v>
      </c>
    </row>
    <row r="36" spans="1:5">
      <c r="A36" s="16">
        <v>43187</v>
      </c>
      <c r="B36">
        <v>11</v>
      </c>
      <c r="D36" t="s">
        <v>2</v>
      </c>
      <c r="E36">
        <f>SUM(B1:B36)</f>
        <v>38558.5</v>
      </c>
    </row>
    <row r="37" spans="1:1">
      <c r="A37" s="16"/>
    </row>
    <row r="38" spans="1:2">
      <c r="A38" s="16">
        <v>43187</v>
      </c>
      <c r="B38">
        <v>3900</v>
      </c>
    </row>
    <row r="39" spans="1:2">
      <c r="A39" s="16">
        <v>43215</v>
      </c>
      <c r="B39">
        <v>1900</v>
      </c>
    </row>
    <row r="40" spans="1:2">
      <c r="A40" s="16">
        <v>43246</v>
      </c>
      <c r="B40">
        <v>1900</v>
      </c>
    </row>
    <row r="41" spans="1:2">
      <c r="A41" s="16">
        <v>43277</v>
      </c>
      <c r="B41">
        <v>2000</v>
      </c>
    </row>
    <row r="42" spans="1:2">
      <c r="A42" s="16">
        <v>43306</v>
      </c>
      <c r="B42">
        <v>2003</v>
      </c>
    </row>
    <row r="43" spans="1:2">
      <c r="A43" s="16">
        <v>43306</v>
      </c>
      <c r="B43">
        <v>10</v>
      </c>
    </row>
    <row r="44" spans="1:2">
      <c r="A44" s="16">
        <v>43339</v>
      </c>
      <c r="B44">
        <v>2070</v>
      </c>
    </row>
    <row r="45" spans="1:2">
      <c r="A45" s="16">
        <v>43369</v>
      </c>
      <c r="B45">
        <v>1973</v>
      </c>
    </row>
    <row r="46" spans="1:2">
      <c r="A46" s="16">
        <v>43400</v>
      </c>
      <c r="B46">
        <v>1900</v>
      </c>
    </row>
    <row r="47" spans="1:2">
      <c r="A47" s="16">
        <v>43430</v>
      </c>
      <c r="B47">
        <v>1900</v>
      </c>
    </row>
    <row r="48" spans="1:2">
      <c r="A48" s="16">
        <v>43460</v>
      </c>
      <c r="B48">
        <v>2080</v>
      </c>
    </row>
    <row r="49" spans="1:2">
      <c r="A49" s="16">
        <v>43491</v>
      </c>
      <c r="B49">
        <v>2000</v>
      </c>
    </row>
    <row r="50" spans="1:5">
      <c r="A50" s="16">
        <v>43523</v>
      </c>
      <c r="B50">
        <v>1900</v>
      </c>
      <c r="D50" t="s">
        <v>3</v>
      </c>
      <c r="E50">
        <f>SUM(B38:B50)</f>
        <v>25536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topLeftCell="A4" workbookViewId="0">
      <selection activeCell="E30" sqref="E30"/>
    </sheetView>
  </sheetViews>
  <sheetFormatPr defaultColWidth="8.88888888888889" defaultRowHeight="14.4" outlineLevelCol="7"/>
  <cols>
    <col min="1" max="1" width="22.3333333333333" style="1" customWidth="1"/>
    <col min="2" max="2" width="22.6666666666667" style="1" customWidth="1"/>
    <col min="3" max="3" width="16.4444444444444" style="1" customWidth="1"/>
    <col min="4" max="4" width="11" style="1" customWidth="1"/>
    <col min="5" max="5" width="18.6666666666667" style="1"/>
    <col min="6" max="6" width="10.6666666666667" style="1"/>
    <col min="7" max="7" width="9.66666666666667" style="1"/>
    <col min="8" max="8" width="12.8888888888889" style="2"/>
    <col min="9" max="16384" width="8.88888888888889" style="1" hidden="1" customWidth="1"/>
  </cols>
  <sheetData>
    <row r="1" spans="1:7">
      <c r="A1" s="1" t="s">
        <v>4</v>
      </c>
      <c r="B1" s="1" t="s">
        <v>5</v>
      </c>
      <c r="C1" s="1" t="s">
        <v>6</v>
      </c>
      <c r="E1" s="1" t="s">
        <v>7</v>
      </c>
      <c r="F1" s="1" t="s">
        <v>8</v>
      </c>
      <c r="G1" s="1" t="s">
        <v>9</v>
      </c>
    </row>
    <row r="2" spans="1:3">
      <c r="A2" s="3">
        <v>43393.4847222222</v>
      </c>
      <c r="B2" s="1" t="s">
        <v>10</v>
      </c>
      <c r="C2" s="1">
        <v>20000</v>
      </c>
    </row>
    <row r="3" spans="1:3">
      <c r="A3" s="3">
        <v>43412.86875</v>
      </c>
      <c r="B3" s="1" t="s">
        <v>10</v>
      </c>
      <c r="C3" s="1">
        <v>10000</v>
      </c>
    </row>
    <row r="4" spans="1:3">
      <c r="A4" s="3">
        <v>43412.8701388889</v>
      </c>
      <c r="B4" s="1" t="s">
        <v>10</v>
      </c>
      <c r="C4" s="1">
        <v>10000</v>
      </c>
    </row>
    <row r="5" spans="1:3">
      <c r="A5" s="3">
        <v>43417.5555555556</v>
      </c>
      <c r="B5" s="1" t="s">
        <v>10</v>
      </c>
      <c r="C5" s="1">
        <v>50011</v>
      </c>
    </row>
    <row r="6" spans="1:6">
      <c r="A6" s="3">
        <v>43424.6666666667</v>
      </c>
      <c r="B6" s="1" t="s">
        <v>10</v>
      </c>
      <c r="C6" s="1">
        <v>20012</v>
      </c>
      <c r="E6" s="3">
        <v>43442.2173611111</v>
      </c>
      <c r="F6" s="1">
        <v>76573</v>
      </c>
    </row>
    <row r="7" spans="1:6">
      <c r="A7" s="3">
        <v>43451.4458333333</v>
      </c>
      <c r="B7" s="1" t="s">
        <v>10</v>
      </c>
      <c r="C7" s="1">
        <v>10000</v>
      </c>
      <c r="E7" s="3">
        <v>43445.7159722222</v>
      </c>
      <c r="F7" s="1">
        <v>34295.42</v>
      </c>
    </row>
    <row r="8" spans="1:6">
      <c r="A8" s="3">
        <v>43451.7354166667</v>
      </c>
      <c r="B8" s="1" t="s">
        <v>10</v>
      </c>
      <c r="C8" s="1">
        <v>34000</v>
      </c>
      <c r="E8" s="3">
        <v>43461.3208333333</v>
      </c>
      <c r="F8" s="1">
        <v>43978.77</v>
      </c>
    </row>
    <row r="9" spans="1:8">
      <c r="A9" s="4" t="s">
        <v>11</v>
      </c>
      <c r="B9" s="4"/>
      <c r="C9" s="1">
        <f>SUM(C2:C8)</f>
        <v>154023</v>
      </c>
      <c r="D9" s="5" t="s">
        <v>12</v>
      </c>
      <c r="E9" s="5"/>
      <c r="F9" s="1">
        <f>SUM(F6:F8)</f>
        <v>154847.19</v>
      </c>
      <c r="G9" s="1">
        <f>F9-C9</f>
        <v>824.190000000002</v>
      </c>
      <c r="H9" s="2">
        <f>G9/C9*100</f>
        <v>0.53510839290236</v>
      </c>
    </row>
    <row r="10" spans="1:6">
      <c r="A10" s="6" t="s">
        <v>13</v>
      </c>
      <c r="B10" s="6"/>
      <c r="C10" s="6"/>
      <c r="D10" s="6"/>
      <c r="E10" s="6"/>
      <c r="F10" s="6"/>
    </row>
    <row r="11" spans="1:8">
      <c r="A11" s="7">
        <v>43481.5263888889</v>
      </c>
      <c r="B11" s="8" t="s">
        <v>10</v>
      </c>
      <c r="C11" s="8">
        <v>50000</v>
      </c>
      <c r="D11" s="8"/>
      <c r="E11" s="9" t="s">
        <v>14</v>
      </c>
      <c r="F11" s="9">
        <v>50744.6</v>
      </c>
      <c r="G11" s="9">
        <f>F11-C11</f>
        <v>744.599999999999</v>
      </c>
      <c r="H11" s="10">
        <f>G11/C11*100</f>
        <v>1.4892</v>
      </c>
    </row>
    <row r="12" spans="1:1">
      <c r="A12" s="3"/>
    </row>
    <row r="13" spans="1:3">
      <c r="A13" s="3">
        <v>43442.2097222222</v>
      </c>
      <c r="B13" s="1" t="s">
        <v>15</v>
      </c>
      <c r="C13" s="1">
        <v>63432</v>
      </c>
    </row>
    <row r="14" spans="1:6">
      <c r="A14" s="3">
        <v>43469.4368055556</v>
      </c>
      <c r="B14" s="1" t="s">
        <v>15</v>
      </c>
      <c r="C14" s="1">
        <v>76070</v>
      </c>
      <c r="E14" s="3">
        <v>43483.7402777778</v>
      </c>
      <c r="F14" s="1">
        <v>139937.84</v>
      </c>
    </row>
    <row r="15" spans="1:8">
      <c r="A15" s="4" t="s">
        <v>11</v>
      </c>
      <c r="B15" s="4"/>
      <c r="C15" s="1">
        <f>SUM(C13:C14)</f>
        <v>139502</v>
      </c>
      <c r="D15" s="5" t="s">
        <v>12</v>
      </c>
      <c r="E15" s="5"/>
      <c r="F15" s="1">
        <f>SUM(F14)</f>
        <v>139937.84</v>
      </c>
      <c r="G15" s="1">
        <f>F15-C15</f>
        <v>435.839999999997</v>
      </c>
      <c r="H15" s="2">
        <f>G15/C15*100</f>
        <v>0.312425628306402</v>
      </c>
    </row>
    <row r="16" spans="1:1">
      <c r="A16" s="3"/>
    </row>
    <row r="17" spans="1:8">
      <c r="A17" s="3">
        <v>43462.8777777778</v>
      </c>
      <c r="B17" s="1" t="s">
        <v>16</v>
      </c>
      <c r="C17" s="1">
        <v>4000</v>
      </c>
      <c r="E17" s="11">
        <v>43482.9083333333</v>
      </c>
      <c r="F17" s="12">
        <v>3987.95</v>
      </c>
      <c r="G17" s="12">
        <f>F17-C17</f>
        <v>-12.0500000000002</v>
      </c>
      <c r="H17" s="13">
        <f>G17/C17*100</f>
        <v>-0.301250000000005</v>
      </c>
    </row>
    <row r="18" spans="1:8">
      <c r="A18" s="3">
        <v>43480.875</v>
      </c>
      <c r="B18" s="1" t="s">
        <v>17</v>
      </c>
      <c r="C18" s="1">
        <v>50000</v>
      </c>
      <c r="E18" s="3">
        <v>43495.3368055556</v>
      </c>
      <c r="F18" s="1">
        <v>50154.84</v>
      </c>
      <c r="G18" s="1">
        <f>F18-C18</f>
        <v>154.839999999997</v>
      </c>
      <c r="H18" s="2">
        <f>G18/C18*100</f>
        <v>0.309679999999993</v>
      </c>
    </row>
    <row r="19" spans="1:1">
      <c r="A19" s="3"/>
    </row>
    <row r="20" spans="1:8">
      <c r="A20" s="3">
        <v>43447.5159722222</v>
      </c>
      <c r="B20" s="1" t="s">
        <v>18</v>
      </c>
      <c r="C20" s="1">
        <v>40000</v>
      </c>
      <c r="E20" s="3">
        <v>43481.1930555556</v>
      </c>
      <c r="F20" s="1">
        <v>40377.47</v>
      </c>
      <c r="G20" s="1">
        <f>F20-C20</f>
        <v>377.470000000001</v>
      </c>
      <c r="H20" s="2">
        <f>G20/C20*100</f>
        <v>0.943675000000003</v>
      </c>
    </row>
    <row r="21" spans="1:8">
      <c r="A21" s="3">
        <v>43461.5159722222</v>
      </c>
      <c r="B21" s="1" t="s">
        <v>18</v>
      </c>
      <c r="C21" s="1">
        <v>10000</v>
      </c>
      <c r="E21" s="3">
        <v>43495.7361111111</v>
      </c>
      <c r="F21" s="1">
        <v>10076</v>
      </c>
      <c r="G21" s="1">
        <f>F21-C21</f>
        <v>76</v>
      </c>
      <c r="H21" s="2">
        <f>G21/C21*100</f>
        <v>0.76</v>
      </c>
    </row>
    <row r="22" spans="1:8">
      <c r="A22" s="3">
        <v>43461.5194444444</v>
      </c>
      <c r="B22" s="1" t="s">
        <v>18</v>
      </c>
      <c r="C22" s="1">
        <v>30000</v>
      </c>
      <c r="E22" s="3">
        <v>43497.7173611111</v>
      </c>
      <c r="F22" s="1">
        <v>30233.09</v>
      </c>
      <c r="G22" s="1">
        <f>F22-C22</f>
        <v>233.09</v>
      </c>
      <c r="H22" s="2">
        <f>G22/C22*100</f>
        <v>0.776966666666667</v>
      </c>
    </row>
    <row r="23" spans="1:8">
      <c r="A23" s="3">
        <v>43487.5090277778</v>
      </c>
      <c r="B23" s="1" t="s">
        <v>19</v>
      </c>
      <c r="C23" s="1">
        <v>100000</v>
      </c>
      <c r="E23" s="3">
        <v>43515.5805555556</v>
      </c>
      <c r="F23" s="1">
        <v>102781.77</v>
      </c>
      <c r="G23" s="1">
        <f>F23-C23</f>
        <v>2781.77</v>
      </c>
      <c r="H23" s="2">
        <f>G23/C23*100</f>
        <v>2.78177</v>
      </c>
    </row>
    <row r="24" spans="1:8">
      <c r="A24" s="3">
        <v>43510.5138888889</v>
      </c>
      <c r="B24" s="1" t="s">
        <v>19</v>
      </c>
      <c r="C24" s="1">
        <v>100000</v>
      </c>
      <c r="E24" s="9" t="s">
        <v>14</v>
      </c>
      <c r="F24" s="9">
        <v>103238.86</v>
      </c>
      <c r="G24" s="14">
        <f>F24-C24</f>
        <v>3238.86</v>
      </c>
      <c r="H24" s="15">
        <f>G24/C24*100</f>
        <v>3.23886</v>
      </c>
    </row>
    <row r="25" spans="1:8">
      <c r="A25" s="3">
        <v>43515.8868055556</v>
      </c>
      <c r="B25" s="1" t="s">
        <v>20</v>
      </c>
      <c r="C25" s="1">
        <v>20000</v>
      </c>
      <c r="E25" s="9" t="s">
        <v>14</v>
      </c>
      <c r="F25" s="9">
        <v>21989.68</v>
      </c>
      <c r="G25" s="14">
        <f>F25-C25</f>
        <v>1989.68</v>
      </c>
      <c r="H25" s="15">
        <f>G25/C25*100</f>
        <v>9.9484</v>
      </c>
    </row>
    <row r="26" spans="1:8">
      <c r="A26" s="7">
        <v>43525.6097222222</v>
      </c>
      <c r="B26" s="8" t="s">
        <v>20</v>
      </c>
      <c r="C26" s="8">
        <v>20000</v>
      </c>
      <c r="D26" s="8"/>
      <c r="E26" s="9" t="s">
        <v>21</v>
      </c>
      <c r="F26" s="9"/>
      <c r="G26" s="9"/>
      <c r="H26" s="10"/>
    </row>
    <row r="28" spans="6:7">
      <c r="F28" s="1" t="s">
        <v>22</v>
      </c>
      <c r="G28" s="1">
        <f>SUM(G2:G27)</f>
        <v>10844.29</v>
      </c>
    </row>
  </sheetData>
  <mergeCells count="4">
    <mergeCell ref="A9:B9"/>
    <mergeCell ref="D9:E9"/>
    <mergeCell ref="A15:B15"/>
    <mergeCell ref="D15:E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gongzhi</vt:lpstr>
      <vt:lpstr>fangzu</vt:lpstr>
      <vt:lpstr>jd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2019-03-03T06:56:11Z</dcterms:created>
  <dcterms:modified xsi:type="dcterms:W3CDTF">2019-03-03T08:41:48Z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