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74D1723-D0FE-41C7-A912-3112EF328E0B}" xr6:coauthVersionLast="33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6" i="1" l="1"/>
  <c r="AF56" i="1"/>
  <c r="AE56" i="1"/>
  <c r="AD56" i="1"/>
  <c r="AC56" i="1"/>
  <c r="AB56" i="1"/>
  <c r="AA56" i="1"/>
  <c r="Z56" i="1"/>
  <c r="U56" i="1"/>
  <c r="AG55" i="1"/>
  <c r="AF55" i="1"/>
  <c r="AE55" i="1"/>
  <c r="AD55" i="1"/>
  <c r="AC55" i="1"/>
  <c r="AB55" i="1"/>
  <c r="AA55" i="1"/>
  <c r="Z55" i="1"/>
  <c r="U55" i="1"/>
  <c r="AG54" i="1"/>
  <c r="AF54" i="1"/>
  <c r="AE54" i="1"/>
  <c r="AC54" i="1"/>
  <c r="AB54" i="1"/>
  <c r="AA54" i="1"/>
  <c r="Z54" i="1"/>
  <c r="U54" i="1"/>
  <c r="AD54" i="1" s="1"/>
  <c r="AG53" i="1"/>
  <c r="AF53" i="1"/>
  <c r="AE53" i="1"/>
  <c r="AD53" i="1"/>
  <c r="AC53" i="1"/>
  <c r="AB53" i="1"/>
  <c r="AA53" i="1"/>
  <c r="Z53" i="1"/>
  <c r="U53" i="1"/>
  <c r="AG52" i="1"/>
  <c r="AF52" i="1"/>
  <c r="AE52" i="1"/>
  <c r="AC52" i="1"/>
  <c r="AB52" i="1"/>
  <c r="AA52" i="1"/>
  <c r="Z52" i="1"/>
  <c r="U52" i="1"/>
  <c r="AD52" i="1" s="1"/>
  <c r="AG51" i="1"/>
  <c r="AF51" i="1"/>
  <c r="AE51" i="1"/>
  <c r="AC51" i="1"/>
  <c r="AB51" i="1"/>
  <c r="AA51" i="1"/>
  <c r="Z51" i="1"/>
  <c r="U51" i="1"/>
  <c r="AD51" i="1" s="1"/>
  <c r="U16" i="1" l="1"/>
  <c r="U17" i="1"/>
  <c r="U18" i="1"/>
  <c r="U19" i="1"/>
  <c r="U20" i="1"/>
  <c r="U21" i="1"/>
  <c r="U22" i="1"/>
  <c r="U23" i="1"/>
  <c r="U24" i="1"/>
  <c r="U26" i="1"/>
  <c r="U27" i="1"/>
  <c r="U28" i="1"/>
  <c r="U29" i="1"/>
  <c r="U31" i="1"/>
  <c r="U32" i="1"/>
  <c r="U30" i="1"/>
  <c r="U34" i="1"/>
  <c r="U35" i="1"/>
  <c r="U36" i="1"/>
  <c r="U38" i="1"/>
  <c r="U37" i="1"/>
  <c r="U39" i="1"/>
  <c r="U40" i="1"/>
  <c r="U33" i="1"/>
  <c r="U44" i="1"/>
  <c r="U41" i="1"/>
  <c r="U42" i="1"/>
  <c r="U43" i="1"/>
  <c r="U45" i="1"/>
  <c r="U46" i="1"/>
  <c r="U47" i="1"/>
  <c r="U48" i="1"/>
  <c r="U49" i="1"/>
  <c r="U50" i="1"/>
  <c r="U12" i="1"/>
  <c r="U13" i="1"/>
  <c r="U14" i="1"/>
  <c r="U15" i="1"/>
  <c r="U10" i="1"/>
  <c r="U7" i="1"/>
  <c r="U8" i="1"/>
  <c r="U9" i="1"/>
  <c r="AD9" i="1" s="1"/>
  <c r="U6" i="1"/>
  <c r="U5" i="1"/>
  <c r="Z9" i="1"/>
  <c r="AA9" i="1"/>
  <c r="AB9" i="1"/>
  <c r="AC9" i="1"/>
  <c r="AE9" i="1"/>
  <c r="AF9" i="1"/>
  <c r="AG9" i="1"/>
  <c r="AE16" i="1" l="1"/>
  <c r="AF16" i="1"/>
  <c r="AC16" i="1"/>
  <c r="AD16" i="1"/>
  <c r="AG16" i="1"/>
  <c r="AA16" i="1"/>
  <c r="AB16" i="1"/>
  <c r="Z16" i="1"/>
  <c r="AE15" i="1"/>
  <c r="AF15" i="1"/>
  <c r="AD15" i="1"/>
  <c r="AC15" i="1"/>
  <c r="AB15" i="1"/>
  <c r="AA15" i="1"/>
  <c r="AG15" i="1"/>
  <c r="Z15" i="1"/>
  <c r="Z13" i="1"/>
  <c r="AA13" i="1"/>
  <c r="AB13" i="1"/>
  <c r="AC13" i="1"/>
  <c r="AD13" i="1"/>
  <c r="AE13" i="1"/>
  <c r="AF13" i="1"/>
  <c r="AG13" i="1"/>
  <c r="AA23" i="1" l="1"/>
  <c r="AA24" i="1"/>
  <c r="AA11" i="1"/>
  <c r="AA25" i="1"/>
  <c r="AA26" i="1"/>
  <c r="AA27" i="1"/>
  <c r="AA28" i="1"/>
  <c r="AA29" i="1"/>
  <c r="AA31" i="1"/>
  <c r="AA32" i="1"/>
  <c r="AA30" i="1"/>
  <c r="AA34" i="1"/>
  <c r="AA35" i="1"/>
  <c r="AA36" i="1"/>
  <c r="AA38" i="1"/>
  <c r="AA37" i="1"/>
  <c r="AA39" i="1"/>
  <c r="AA40" i="1"/>
  <c r="AA33" i="1"/>
  <c r="AA44" i="1"/>
  <c r="AA41" i="1"/>
  <c r="AA42" i="1"/>
  <c r="AA43" i="1"/>
  <c r="AA45" i="1"/>
  <c r="AA46" i="1"/>
  <c r="AA47" i="1"/>
  <c r="AA48" i="1"/>
  <c r="AA49" i="1"/>
  <c r="AA50" i="1"/>
  <c r="AA10" i="1"/>
  <c r="AA22" i="1"/>
  <c r="AA6" i="1"/>
  <c r="AA7" i="1"/>
  <c r="AA12" i="1"/>
  <c r="AA8" i="1"/>
  <c r="AA14" i="1"/>
  <c r="AA19" i="1"/>
  <c r="AA20" i="1"/>
  <c r="AA21" i="1"/>
  <c r="AA17" i="1"/>
  <c r="AA18" i="1"/>
  <c r="AA5" i="1"/>
  <c r="AD10" i="1"/>
  <c r="AC10" i="1"/>
  <c r="AG10" i="1"/>
  <c r="AB10" i="1"/>
  <c r="Z10" i="1"/>
  <c r="AF10" i="1"/>
  <c r="AE10" i="1"/>
  <c r="AG8" i="1" l="1"/>
  <c r="AG17" i="1"/>
  <c r="AG7" i="1"/>
  <c r="AG21" i="1"/>
  <c r="AG14" i="1"/>
  <c r="AG5" i="1"/>
  <c r="AG11" i="1"/>
  <c r="AG30" i="1"/>
  <c r="AG28" i="1"/>
  <c r="AG50" i="1"/>
  <c r="AG46" i="1"/>
  <c r="AG25" i="1"/>
  <c r="AG26" i="1"/>
  <c r="AG45" i="1"/>
  <c r="AG36" i="1"/>
  <c r="AG22" i="1"/>
  <c r="AG24" i="1"/>
  <c r="AG27" i="1"/>
  <c r="AG18" i="1"/>
  <c r="AG34" i="1"/>
  <c r="AG38" i="1"/>
  <c r="AG12" i="1"/>
  <c r="AG35" i="1"/>
  <c r="AG19" i="1"/>
  <c r="AG37" i="1"/>
  <c r="AG23" i="1"/>
  <c r="AG39" i="1"/>
  <c r="AG40" i="1"/>
  <c r="AG6" i="1"/>
  <c r="AG44" i="1"/>
  <c r="AG29" i="1"/>
  <c r="AG33" i="1"/>
  <c r="AG31" i="1"/>
  <c r="AG32" i="1"/>
  <c r="AG41" i="1"/>
  <c r="AG48" i="1"/>
  <c r="AG49" i="1"/>
  <c r="AG43" i="1"/>
  <c r="AG42" i="1"/>
  <c r="AG47" i="1"/>
  <c r="AG20" i="1"/>
  <c r="AF8" i="1"/>
  <c r="AF17" i="1"/>
  <c r="AF7" i="1"/>
  <c r="AF21" i="1"/>
  <c r="AF14" i="1"/>
  <c r="AF5" i="1"/>
  <c r="AF11" i="1"/>
  <c r="AF30" i="1"/>
  <c r="AF28" i="1"/>
  <c r="AF50" i="1"/>
  <c r="AF46" i="1"/>
  <c r="AF25" i="1"/>
  <c r="AF26" i="1"/>
  <c r="AF45" i="1"/>
  <c r="AF36" i="1"/>
  <c r="AF22" i="1"/>
  <c r="AF24" i="1"/>
  <c r="AF27" i="1"/>
  <c r="AF18" i="1"/>
  <c r="AF34" i="1"/>
  <c r="AF38" i="1"/>
  <c r="AF12" i="1"/>
  <c r="AF35" i="1"/>
  <c r="AF19" i="1"/>
  <c r="AF37" i="1"/>
  <c r="AF23" i="1"/>
  <c r="AF39" i="1"/>
  <c r="AF40" i="1"/>
  <c r="AF6" i="1"/>
  <c r="AF44" i="1"/>
  <c r="AF29" i="1"/>
  <c r="AF33" i="1"/>
  <c r="AF31" i="1"/>
  <c r="AF32" i="1"/>
  <c r="AF41" i="1"/>
  <c r="AF48" i="1"/>
  <c r="AF49" i="1"/>
  <c r="AF43" i="1"/>
  <c r="AF42" i="1"/>
  <c r="AF47" i="1"/>
  <c r="AF20" i="1"/>
  <c r="AE8" i="1"/>
  <c r="AE17" i="1"/>
  <c r="AE7" i="1"/>
  <c r="AE21" i="1"/>
  <c r="AE14" i="1"/>
  <c r="AE5" i="1"/>
  <c r="AE11" i="1"/>
  <c r="AE30" i="1"/>
  <c r="AE28" i="1"/>
  <c r="AE50" i="1"/>
  <c r="AE46" i="1"/>
  <c r="AE25" i="1"/>
  <c r="AE26" i="1"/>
  <c r="AE45" i="1"/>
  <c r="AE36" i="1"/>
  <c r="AE22" i="1"/>
  <c r="AE24" i="1"/>
  <c r="AE27" i="1"/>
  <c r="AE18" i="1"/>
  <c r="AE34" i="1"/>
  <c r="AE38" i="1"/>
  <c r="AE12" i="1"/>
  <c r="AE35" i="1"/>
  <c r="AE19" i="1"/>
  <c r="AE37" i="1"/>
  <c r="AE23" i="1"/>
  <c r="AE39" i="1"/>
  <c r="AE40" i="1"/>
  <c r="AE6" i="1"/>
  <c r="AE44" i="1"/>
  <c r="AE29" i="1"/>
  <c r="AE33" i="1"/>
  <c r="AE31" i="1"/>
  <c r="AE32" i="1"/>
  <c r="AE41" i="1"/>
  <c r="AE48" i="1"/>
  <c r="AE49" i="1"/>
  <c r="AE43" i="1"/>
  <c r="AE42" i="1"/>
  <c r="AE47" i="1"/>
  <c r="AE20" i="1"/>
  <c r="AD8" i="1"/>
  <c r="AD17" i="1"/>
  <c r="AD7" i="1"/>
  <c r="AD21" i="1"/>
  <c r="AD14" i="1"/>
  <c r="AD5" i="1"/>
  <c r="AD11" i="1"/>
  <c r="AD30" i="1"/>
  <c r="AD28" i="1"/>
  <c r="AD50" i="1"/>
  <c r="AD46" i="1"/>
  <c r="AD25" i="1"/>
  <c r="AD26" i="1"/>
  <c r="AD45" i="1"/>
  <c r="AD36" i="1"/>
  <c r="AD22" i="1"/>
  <c r="AD24" i="1"/>
  <c r="AD27" i="1"/>
  <c r="AD18" i="1"/>
  <c r="AD34" i="1"/>
  <c r="AD38" i="1"/>
  <c r="AD12" i="1"/>
  <c r="AD35" i="1"/>
  <c r="AD19" i="1"/>
  <c r="AD37" i="1"/>
  <c r="AD23" i="1"/>
  <c r="AD39" i="1"/>
  <c r="AD40" i="1"/>
  <c r="AD6" i="1"/>
  <c r="AD44" i="1"/>
  <c r="AD29" i="1"/>
  <c r="AD33" i="1"/>
  <c r="AD31" i="1"/>
  <c r="AD32" i="1"/>
  <c r="AD41" i="1"/>
  <c r="AD48" i="1"/>
  <c r="AD49" i="1"/>
  <c r="AD43" i="1"/>
  <c r="AD42" i="1"/>
  <c r="AD47" i="1"/>
  <c r="AD20" i="1"/>
  <c r="AC8" i="1"/>
  <c r="AC17" i="1"/>
  <c r="AC7" i="1"/>
  <c r="AC21" i="1"/>
  <c r="AC14" i="1"/>
  <c r="AC5" i="1"/>
  <c r="AC11" i="1"/>
  <c r="AC30" i="1"/>
  <c r="AC28" i="1"/>
  <c r="AC50" i="1"/>
  <c r="AC46" i="1"/>
  <c r="AC25" i="1"/>
  <c r="AC26" i="1"/>
  <c r="AC45" i="1"/>
  <c r="AC36" i="1"/>
  <c r="AC22" i="1"/>
  <c r="AC24" i="1"/>
  <c r="AC27" i="1"/>
  <c r="AC18" i="1"/>
  <c r="AC34" i="1"/>
  <c r="AC38" i="1"/>
  <c r="AC12" i="1"/>
  <c r="AC35" i="1"/>
  <c r="AC19" i="1"/>
  <c r="AC37" i="1"/>
  <c r="AC23" i="1"/>
  <c r="AC39" i="1"/>
  <c r="AC40" i="1"/>
  <c r="AC6" i="1"/>
  <c r="AC44" i="1"/>
  <c r="AC29" i="1"/>
  <c r="AC33" i="1"/>
  <c r="AC31" i="1"/>
  <c r="AC32" i="1"/>
  <c r="AC41" i="1"/>
  <c r="AC48" i="1"/>
  <c r="AC49" i="1"/>
  <c r="AC43" i="1"/>
  <c r="AC42" i="1"/>
  <c r="AC47" i="1"/>
  <c r="AC20" i="1"/>
  <c r="AB8" i="1"/>
  <c r="AB17" i="1"/>
  <c r="AB7" i="1"/>
  <c r="AB21" i="1"/>
  <c r="AB14" i="1"/>
  <c r="AB5" i="1"/>
  <c r="AB11" i="1"/>
  <c r="AB30" i="1"/>
  <c r="AB28" i="1"/>
  <c r="AB50" i="1"/>
  <c r="AB46" i="1"/>
  <c r="AB25" i="1"/>
  <c r="AB26" i="1"/>
  <c r="AB45" i="1"/>
  <c r="AB36" i="1"/>
  <c r="AB22" i="1"/>
  <c r="AB24" i="1"/>
  <c r="AB27" i="1"/>
  <c r="AB18" i="1"/>
  <c r="AB34" i="1"/>
  <c r="AB38" i="1"/>
  <c r="AB12" i="1"/>
  <c r="AB35" i="1"/>
  <c r="AB19" i="1"/>
  <c r="AB37" i="1"/>
  <c r="AB23" i="1"/>
  <c r="AB39" i="1"/>
  <c r="AB40" i="1"/>
  <c r="AB6" i="1"/>
  <c r="AB44" i="1"/>
  <c r="AB29" i="1"/>
  <c r="AB33" i="1"/>
  <c r="AB31" i="1"/>
  <c r="AB32" i="1"/>
  <c r="AB41" i="1"/>
  <c r="AB48" i="1"/>
  <c r="AB49" i="1"/>
  <c r="AB43" i="1"/>
  <c r="AB42" i="1"/>
  <c r="AB47" i="1"/>
  <c r="AB20" i="1"/>
  <c r="Z8" i="1"/>
  <c r="Z17" i="1"/>
  <c r="Z7" i="1"/>
  <c r="Z21" i="1"/>
  <c r="Z14" i="1"/>
  <c r="Z5" i="1"/>
  <c r="Z11" i="1"/>
  <c r="Z30" i="1"/>
  <c r="Z28" i="1"/>
  <c r="Z50" i="1"/>
  <c r="Z46" i="1"/>
  <c r="Z25" i="1"/>
  <c r="Z26" i="1"/>
  <c r="Z45" i="1"/>
  <c r="Z36" i="1"/>
  <c r="Z22" i="1"/>
  <c r="Z24" i="1"/>
  <c r="Z27" i="1"/>
  <c r="Z18" i="1"/>
  <c r="Z34" i="1"/>
  <c r="Z38" i="1"/>
  <c r="Z12" i="1"/>
  <c r="Z35" i="1"/>
  <c r="Z19" i="1"/>
  <c r="Z37" i="1"/>
  <c r="Z23" i="1"/>
  <c r="Z39" i="1"/>
  <c r="Z40" i="1"/>
  <c r="Z6" i="1"/>
  <c r="Z44" i="1"/>
  <c r="Z29" i="1"/>
  <c r="Z33" i="1"/>
  <c r="Z31" i="1"/>
  <c r="Z32" i="1"/>
  <c r="Z41" i="1"/>
  <c r="Z48" i="1"/>
  <c r="Z49" i="1"/>
  <c r="Z43" i="1"/>
  <c r="Z42" i="1"/>
  <c r="Z47" i="1"/>
  <c r="Z20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作者: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<sst xmlns="http://schemas.openxmlformats.org/spreadsheetml/2006/main" count="171" uniqueCount="129">
  <si>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</si>
  <si>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</si>
  <si>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</si>
  <si>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</si>
  <si>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</si>
  <si>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</si>
  <si>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</si>
  <si>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</si>
  <si>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</si>
  <si>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</si>
  <si>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</si>
  <si>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</si>
  <si>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</si>
  <si>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</si>
  <si>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</si>
  <si>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</si>
  <si>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</si>
  <si>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</si>
  <si>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</si>
  <si>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</si>
  <si>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</si>
  <si>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</si>
  <si>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</si>
  <si>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</si>
  <si>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</si>
  <si>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</si>
  <si>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</si>
  <si>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</si>
  <si>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</si>
  <si>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</si>
  <si>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</si>
  <si>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</si>
  <si>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</si>
  <si>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</si>
  <si>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</si>
  <si>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</si>
  <si>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</si>
  <si>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</si>
  <si>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</si>
  <si>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</si>
  <si>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</si>
  <si>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</si>
  <si>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</si>
  <si>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</si>
  <si>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</si>
  <si>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</si>
  <si>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</si>
  <si>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</si>
  <si>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</si>
  <si>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</si>
  <si>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</si>
  <si>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</si>
  <si>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</si>
  <si>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</si>
  <si>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</si>
  <si>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</si>
  <si>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</si>
  <si>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</si>
  <si>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</si>
  <si>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</si>
  <si>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</si>
  <si>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</si>
  <si>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</si>
  <si>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</si>
  <si>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</si>
  <si>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</si>
  <si>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</si>
  <si>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</si>
  <si>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</si>
  <si>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</si>
  <si>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</si>
  <si>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</si>
  <si>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</si>
  <si>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</si>
  <si>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</si>
  <si>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</si>
  <si>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</si>
  <si>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</si>
  <si>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</si>
  <si>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</si>
  <si>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</si>
  <si>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</si>
  <si>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</si>
  <si>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</si>
  <si>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</si>
  <si>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</si>
  <si>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</si>
  <si>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</si>
  <si>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</si>
  <si>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</si>
  <si>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</si>
  <si>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</si>
  <si>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</si>
  <si>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</si>
  <si>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</si>
  <si>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</si>
  <si>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</si>
  <si>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</si>
  <si>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</si>
  <si>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</si>
  <si>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</si>
  <si>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</si>
  <si>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</si>
  <si>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</si>
  <si>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</si>
  <si>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</si>
  <si>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</si>
  <si>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</si>
  <si>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</si>
  <si>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</si>
  <si>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</si>
  <si>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</si>
  <si>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</si>
  <si>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</si>
  <si>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</si>
  <si>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</si>
  <si>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</si>
  <si>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</si>
  <si>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</si>
  <si>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</si>
  <si>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</si>
  <si>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</si>
  <si>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</si>
  <si>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</si>
  <si>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</si>
  <si>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</si>
  <si>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</si>
  <si>
    <t>火奥</t>
    <phoneticPr fontId="1" type="noConversion"/>
  </si>
  <si>
    <t>光丁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</si>
</sst>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6"/>
  <sheetViews>
    <sheetView tabSelected="1" zoomScaleNormal="10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H23" sqref="H23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customWidth="1"/>
    <col min="38" max="41" width="5.25" style="2" bestFit="1" customWidth="1"/>
    <col min="42" max="42" width="5.5" style="2" bestFit="1" customWidth="1"/>
    <col min="43" max="48" width="5.25" style="2" bestFit="1" customWidth="1"/>
    <col min="49" max="16384" width="9.125" style="2"/>
  </cols>
  <sheetData>
    <row r="1" spans="1:48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8">
        <v>1</v>
      </c>
      <c r="B5" s="8" t="s">
        <v>58</v>
      </c>
      <c r="C5" s="8">
        <v>2278861141</v>
      </c>
      <c r="D5" s="8">
        <v>1</v>
      </c>
      <c r="E5" s="8">
        <v>1</v>
      </c>
      <c r="F5" s="8">
        <v>0.1</v>
      </c>
      <c r="G5" s="8">
        <v>0</v>
      </c>
      <c r="H5" s="8">
        <v>0.1</v>
      </c>
      <c r="I5" s="8">
        <v>8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8">
        <v>0</v>
      </c>
      <c r="P5" s="8">
        <v>5</v>
      </c>
      <c r="Q5" s="8">
        <v>3</v>
      </c>
      <c r="R5" s="8">
        <v>3</v>
      </c>
      <c r="S5" s="8">
        <v>12</v>
      </c>
      <c r="T5" s="8">
        <v>1</v>
      </c>
      <c r="U5" s="8">
        <f>T5*0.875</f>
        <v>0.875</v>
      </c>
      <c r="V5" s="8">
        <v>0</v>
      </c>
      <c r="W5" s="8">
        <v>2</v>
      </c>
      <c r="X5" s="8">
        <v>0</v>
      </c>
      <c r="Y5" s="8">
        <v>0</v>
      </c>
      <c r="Z5" s="8">
        <f t="shared" ref="Z5:Z50" si="0">P5*15</f>
        <v>75</v>
      </c>
      <c r="AA5" s="8">
        <f t="shared" ref="AA5:AA50" si="1">R5*15</f>
        <v>45</v>
      </c>
      <c r="AB5" s="8">
        <f t="shared" ref="AB5:AB50" si="2">S5*25</f>
        <v>300</v>
      </c>
      <c r="AC5" s="8">
        <f t="shared" ref="AC5:AC50" si="3">T5*12</f>
        <v>12</v>
      </c>
      <c r="AD5" s="8">
        <f t="shared" ref="AD5:AD50" si="4">U5*40</f>
        <v>35</v>
      </c>
      <c r="AE5" s="8">
        <f t="shared" ref="AE5:AE50" si="5">W5*20</f>
        <v>40</v>
      </c>
      <c r="AF5" s="8">
        <f t="shared" ref="AF5:AF50" si="6">V5*20</f>
        <v>0</v>
      </c>
      <c r="AG5" s="8">
        <f t="shared" ref="AG5:AG50" si="7">Q5*35</f>
        <v>105</v>
      </c>
      <c r="AH5" s="8">
        <v>0</v>
      </c>
      <c r="AI5" s="8">
        <v>100</v>
      </c>
      <c r="AJ5" s="8">
        <v>100</v>
      </c>
      <c r="AK5" s="8">
        <v>0</v>
      </c>
      <c r="AL5" s="8">
        <v>240</v>
      </c>
      <c r="AM5" s="8">
        <v>80</v>
      </c>
      <c r="AN5" s="8">
        <v>100</v>
      </c>
      <c r="AO5" s="8">
        <v>60</v>
      </c>
      <c r="AP5" s="8">
        <v>20</v>
      </c>
      <c r="AQ5" s="8">
        <v>20</v>
      </c>
      <c r="AR5" s="8">
        <v>80</v>
      </c>
      <c r="AS5" s="8">
        <v>80</v>
      </c>
      <c r="AT5" s="8">
        <v>80</v>
      </c>
      <c r="AU5" s="8">
        <v>60</v>
      </c>
      <c r="AV5" s="8">
        <v>60</v>
      </c>
    </row>
    <row r="6" spans="1:48">
      <c r="A6" s="8">
        <v>2</v>
      </c>
      <c r="B6" s="8" t="s">
        <v>83</v>
      </c>
      <c r="C6" s="8">
        <v>1998233295</v>
      </c>
      <c r="D6" s="8">
        <v>1</v>
      </c>
      <c r="E6" s="8">
        <v>3</v>
      </c>
      <c r="F6" s="8">
        <v>0</v>
      </c>
      <c r="G6" s="8">
        <v>0.3</v>
      </c>
      <c r="H6" s="8">
        <v>0.6</v>
      </c>
      <c r="I6" s="8">
        <v>4.5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2">
        <v>0.5</v>
      </c>
      <c r="P6" s="8">
        <v>14</v>
      </c>
      <c r="Q6" s="8">
        <v>3</v>
      </c>
      <c r="R6" s="8">
        <v>8</v>
      </c>
      <c r="S6" s="8">
        <v>14</v>
      </c>
      <c r="T6" s="8">
        <v>8</v>
      </c>
      <c r="U6" s="8">
        <f>T6*0.875</f>
        <v>7</v>
      </c>
      <c r="V6" s="8">
        <v>4</v>
      </c>
      <c r="W6" s="8">
        <v>3</v>
      </c>
      <c r="X6" s="8">
        <v>0</v>
      </c>
      <c r="Y6" s="8">
        <v>0</v>
      </c>
      <c r="Z6" s="2">
        <f t="shared" si="0"/>
        <v>210</v>
      </c>
      <c r="AA6" s="8">
        <f t="shared" si="1"/>
        <v>120</v>
      </c>
      <c r="AB6" s="2">
        <f t="shared" si="2"/>
        <v>350</v>
      </c>
      <c r="AC6" s="2">
        <f t="shared" si="3"/>
        <v>96</v>
      </c>
      <c r="AD6" s="2">
        <f t="shared" si="4"/>
        <v>280</v>
      </c>
      <c r="AE6" s="2">
        <f t="shared" si="5"/>
        <v>60</v>
      </c>
      <c r="AF6" s="2">
        <f t="shared" si="6"/>
        <v>80</v>
      </c>
      <c r="AG6" s="2">
        <f t="shared" si="7"/>
        <v>105</v>
      </c>
      <c r="AH6" s="8">
        <v>0</v>
      </c>
      <c r="AI6" s="8">
        <v>150</v>
      </c>
      <c r="AJ6" s="8">
        <v>60</v>
      </c>
      <c r="AK6" s="8">
        <v>0</v>
      </c>
      <c r="AL6" s="8">
        <v>400</v>
      </c>
      <c r="AM6" s="8">
        <v>120</v>
      </c>
      <c r="AN6" s="8">
        <v>160</v>
      </c>
      <c r="AO6" s="8">
        <v>140</v>
      </c>
      <c r="AP6" s="8">
        <v>180</v>
      </c>
      <c r="AQ6" s="8">
        <v>80</v>
      </c>
      <c r="AR6" s="8">
        <v>90</v>
      </c>
      <c r="AS6" s="8">
        <v>90</v>
      </c>
      <c r="AT6" s="8">
        <v>90</v>
      </c>
      <c r="AU6" s="8">
        <v>60</v>
      </c>
      <c r="AV6" s="8">
        <v>60</v>
      </c>
    </row>
    <row r="7" spans="1:48">
      <c r="A7" s="8">
        <v>3</v>
      </c>
      <c r="B7" s="9" t="s">
        <v>54</v>
      </c>
      <c r="C7" s="8">
        <v>1325114940</v>
      </c>
      <c r="D7" s="8">
        <v>1</v>
      </c>
      <c r="E7" s="8">
        <v>2</v>
      </c>
      <c r="F7" s="8">
        <v>0</v>
      </c>
      <c r="G7" s="8">
        <v>0.7</v>
      </c>
      <c r="H7" s="8">
        <v>0.2</v>
      </c>
      <c r="I7" s="8">
        <v>0</v>
      </c>
      <c r="J7" s="8">
        <v>55</v>
      </c>
      <c r="K7" s="8">
        <v>40</v>
      </c>
      <c r="L7" s="8">
        <v>0</v>
      </c>
      <c r="M7" s="8">
        <v>0</v>
      </c>
      <c r="N7" s="8">
        <v>0</v>
      </c>
      <c r="O7" s="8">
        <v>0</v>
      </c>
      <c r="P7" s="8">
        <v>4</v>
      </c>
      <c r="Q7" s="8">
        <v>12</v>
      </c>
      <c r="R7" s="8">
        <v>3</v>
      </c>
      <c r="S7" s="8">
        <v>13</v>
      </c>
      <c r="T7" s="8">
        <v>12</v>
      </c>
      <c r="U7" s="8">
        <f t="shared" ref="U7:U9" si="8">T7*0.875</f>
        <v>10.5</v>
      </c>
      <c r="V7" s="8">
        <v>1</v>
      </c>
      <c r="W7" s="8">
        <v>3</v>
      </c>
      <c r="X7" s="8">
        <v>0</v>
      </c>
      <c r="Y7" s="8">
        <v>0</v>
      </c>
      <c r="Z7" s="8">
        <f t="shared" si="0"/>
        <v>60</v>
      </c>
      <c r="AA7" s="8">
        <f t="shared" si="1"/>
        <v>45</v>
      </c>
      <c r="AB7" s="8">
        <f t="shared" si="2"/>
        <v>325</v>
      </c>
      <c r="AC7" s="8">
        <f t="shared" si="3"/>
        <v>144</v>
      </c>
      <c r="AD7" s="8">
        <f t="shared" si="4"/>
        <v>420</v>
      </c>
      <c r="AE7" s="8">
        <f t="shared" si="5"/>
        <v>60</v>
      </c>
      <c r="AF7" s="8">
        <f t="shared" si="6"/>
        <v>20</v>
      </c>
      <c r="AG7" s="8">
        <f t="shared" si="7"/>
        <v>420</v>
      </c>
      <c r="AH7" s="8">
        <v>0</v>
      </c>
      <c r="AI7" s="8">
        <v>200</v>
      </c>
      <c r="AJ7" s="8">
        <v>240</v>
      </c>
      <c r="AK7" s="8">
        <v>0</v>
      </c>
      <c r="AL7" s="8">
        <v>160</v>
      </c>
      <c r="AM7" s="8">
        <v>80</v>
      </c>
      <c r="AN7" s="8">
        <v>360</v>
      </c>
      <c r="AO7" s="8">
        <v>20</v>
      </c>
      <c r="AP7" s="8">
        <v>240</v>
      </c>
      <c r="AQ7" s="8">
        <v>20</v>
      </c>
      <c r="AR7" s="8">
        <v>80</v>
      </c>
      <c r="AS7" s="8">
        <v>60</v>
      </c>
      <c r="AT7" s="8">
        <v>60</v>
      </c>
      <c r="AU7" s="8">
        <v>80</v>
      </c>
      <c r="AV7" s="8">
        <v>80</v>
      </c>
    </row>
    <row r="8" spans="1:48">
      <c r="A8" s="8">
        <v>4</v>
      </c>
      <c r="B8" s="1" t="s">
        <v>50</v>
      </c>
      <c r="C8" s="2">
        <v>1062382860</v>
      </c>
      <c r="D8" s="2">
        <v>1</v>
      </c>
      <c r="E8" s="2">
        <v>2</v>
      </c>
      <c r="F8" s="2">
        <v>0.1</v>
      </c>
      <c r="G8" s="2">
        <v>1</v>
      </c>
      <c r="H8" s="2">
        <v>0</v>
      </c>
      <c r="I8" s="2">
        <v>1</v>
      </c>
      <c r="J8" s="2">
        <v>55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4</v>
      </c>
      <c r="Q8" s="2">
        <v>12</v>
      </c>
      <c r="R8" s="2">
        <v>3</v>
      </c>
      <c r="S8" s="2">
        <v>14</v>
      </c>
      <c r="T8" s="2">
        <v>14</v>
      </c>
      <c r="U8" s="8">
        <f t="shared" si="8"/>
        <v>12.25</v>
      </c>
      <c r="V8" s="2">
        <v>0</v>
      </c>
      <c r="W8" s="2">
        <v>1</v>
      </c>
      <c r="X8" s="2">
        <v>0</v>
      </c>
      <c r="Y8" s="2">
        <v>0</v>
      </c>
      <c r="Z8" s="2">
        <f>P8*15</f>
        <v>60</v>
      </c>
      <c r="AA8" s="8">
        <f>R8*15</f>
        <v>45</v>
      </c>
      <c r="AB8" s="2">
        <f>S8*25</f>
        <v>350</v>
      </c>
      <c r="AC8" s="2">
        <f>T8*12</f>
        <v>168</v>
      </c>
      <c r="AD8" s="2">
        <f>U8*40</f>
        <v>490</v>
      </c>
      <c r="AE8" s="2">
        <f>W8*20</f>
        <v>20</v>
      </c>
      <c r="AF8" s="2">
        <f>V8*20</f>
        <v>0</v>
      </c>
      <c r="AG8" s="2">
        <f>Q8*35</f>
        <v>420</v>
      </c>
      <c r="AH8" s="2">
        <v>0</v>
      </c>
      <c r="AI8" s="2">
        <v>200</v>
      </c>
      <c r="AJ8" s="2">
        <v>240</v>
      </c>
      <c r="AK8" s="2">
        <v>0</v>
      </c>
      <c r="AL8" s="2">
        <v>80</v>
      </c>
      <c r="AM8" s="2">
        <v>40</v>
      </c>
      <c r="AN8" s="2">
        <v>20</v>
      </c>
      <c r="AO8" s="2">
        <v>20</v>
      </c>
      <c r="AP8" s="2">
        <v>20</v>
      </c>
      <c r="AQ8" s="2">
        <v>20</v>
      </c>
      <c r="AR8" s="2">
        <v>60</v>
      </c>
      <c r="AS8" s="2">
        <v>60</v>
      </c>
      <c r="AT8" s="2">
        <v>60</v>
      </c>
      <c r="AU8" s="2">
        <v>40</v>
      </c>
      <c r="AV8" s="2">
        <v>40</v>
      </c>
    </row>
    <row r="9" spans="1:48">
      <c r="A9" s="8">
        <v>5</v>
      </c>
      <c r="B9" s="2" t="s">
        <v>72</v>
      </c>
      <c r="C9" s="2">
        <v>1950401450</v>
      </c>
      <c r="D9" s="2">
        <v>1</v>
      </c>
      <c r="E9" s="2">
        <v>2</v>
      </c>
      <c r="F9" s="2">
        <v>0.1</v>
      </c>
      <c r="G9" s="2">
        <v>0.9</v>
      </c>
      <c r="H9" s="2">
        <v>0</v>
      </c>
      <c r="I9" s="2">
        <v>1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10</v>
      </c>
      <c r="R9" s="2">
        <v>3</v>
      </c>
      <c r="S9" s="8">
        <v>14</v>
      </c>
      <c r="T9" s="2">
        <v>12</v>
      </c>
      <c r="U9" s="8">
        <f t="shared" si="8"/>
        <v>10.5</v>
      </c>
      <c r="V9" s="2">
        <v>1</v>
      </c>
      <c r="W9" s="2">
        <v>1</v>
      </c>
      <c r="X9" s="2">
        <v>0</v>
      </c>
      <c r="Y9" s="2">
        <v>0</v>
      </c>
      <c r="Z9" s="2">
        <f t="shared" si="0"/>
        <v>60</v>
      </c>
      <c r="AA9" s="8">
        <f t="shared" si="1"/>
        <v>45</v>
      </c>
      <c r="AB9" s="2">
        <f t="shared" si="2"/>
        <v>350</v>
      </c>
      <c r="AC9" s="2">
        <f t="shared" si="3"/>
        <v>144</v>
      </c>
      <c r="AD9" s="2">
        <f t="shared" si="4"/>
        <v>420</v>
      </c>
      <c r="AE9" s="2">
        <f t="shared" si="5"/>
        <v>20</v>
      </c>
      <c r="AF9" s="2">
        <f t="shared" si="6"/>
        <v>20</v>
      </c>
      <c r="AG9" s="2">
        <f t="shared" si="7"/>
        <v>350</v>
      </c>
      <c r="AH9" s="2">
        <v>0</v>
      </c>
      <c r="AI9" s="2">
        <v>120</v>
      </c>
      <c r="AJ9" s="2">
        <v>180</v>
      </c>
      <c r="AK9" s="2">
        <v>0</v>
      </c>
      <c r="AL9" s="2">
        <v>0</v>
      </c>
      <c r="AM9" s="2">
        <v>80</v>
      </c>
      <c r="AN9" s="2">
        <v>20</v>
      </c>
      <c r="AO9" s="2">
        <v>20</v>
      </c>
      <c r="AP9" s="2">
        <v>20</v>
      </c>
      <c r="AQ9" s="2">
        <v>20</v>
      </c>
      <c r="AR9" s="2">
        <v>60</v>
      </c>
      <c r="AS9" s="2">
        <v>60</v>
      </c>
      <c r="AT9" s="2">
        <v>60</v>
      </c>
      <c r="AU9" s="2">
        <v>60</v>
      </c>
      <c r="AV9" s="2">
        <v>60</v>
      </c>
    </row>
    <row r="10" spans="1:48">
      <c r="A10" s="8">
        <v>6</v>
      </c>
      <c r="B10" s="2" t="s">
        <v>125</v>
      </c>
      <c r="C10" s="2">
        <v>3119602897</v>
      </c>
      <c r="D10" s="2">
        <v>1</v>
      </c>
      <c r="E10" s="2">
        <v>3</v>
      </c>
      <c r="F10" s="2">
        <v>0.2</v>
      </c>
      <c r="G10" s="2">
        <v>0</v>
      </c>
      <c r="H10" s="2">
        <v>0.5</v>
      </c>
      <c r="I10" s="2">
        <v>3.5</v>
      </c>
      <c r="J10" s="2">
        <v>55</v>
      </c>
      <c r="K10" s="2">
        <v>40</v>
      </c>
      <c r="L10" s="2">
        <v>0</v>
      </c>
      <c r="M10" s="2">
        <v>0</v>
      </c>
      <c r="N10" s="2">
        <v>0</v>
      </c>
      <c r="O10" s="2">
        <v>0</v>
      </c>
      <c r="P10" s="2">
        <v>10</v>
      </c>
      <c r="Q10" s="2">
        <v>2</v>
      </c>
      <c r="R10" s="2">
        <v>6</v>
      </c>
      <c r="S10" s="2">
        <v>13</v>
      </c>
      <c r="T10" s="2">
        <v>1</v>
      </c>
      <c r="U10" s="8">
        <f>T10*0.875</f>
        <v>0.875</v>
      </c>
      <c r="V10" s="2">
        <v>2</v>
      </c>
      <c r="W10" s="2">
        <v>4</v>
      </c>
      <c r="X10" s="2">
        <v>0</v>
      </c>
      <c r="Y10" s="2">
        <v>0</v>
      </c>
      <c r="Z10" s="2">
        <f>P10*15</f>
        <v>150</v>
      </c>
      <c r="AA10" s="8">
        <f>R10*15</f>
        <v>90</v>
      </c>
      <c r="AB10" s="2">
        <f>S10*25</f>
        <v>325</v>
      </c>
      <c r="AC10" s="2">
        <f>T10*12</f>
        <v>12</v>
      </c>
      <c r="AD10" s="2">
        <f>U10*40</f>
        <v>35</v>
      </c>
      <c r="AE10" s="2">
        <f>W10*20</f>
        <v>80</v>
      </c>
      <c r="AF10" s="2">
        <f>V10*20</f>
        <v>40</v>
      </c>
      <c r="AG10" s="2">
        <f>Q10*35</f>
        <v>70</v>
      </c>
      <c r="AH10" s="2">
        <v>0</v>
      </c>
      <c r="AI10" s="2">
        <v>220</v>
      </c>
      <c r="AJ10" s="2">
        <v>100</v>
      </c>
      <c r="AK10" s="2">
        <v>0</v>
      </c>
      <c r="AL10" s="2">
        <v>450</v>
      </c>
      <c r="AM10" s="2">
        <v>80</v>
      </c>
      <c r="AN10" s="2">
        <v>120</v>
      </c>
      <c r="AO10" s="2">
        <v>100</v>
      </c>
      <c r="AP10" s="2">
        <v>100</v>
      </c>
      <c r="AQ10" s="2">
        <v>80</v>
      </c>
      <c r="AR10" s="2">
        <v>80</v>
      </c>
      <c r="AS10" s="2">
        <v>80</v>
      </c>
      <c r="AT10" s="2">
        <v>80</v>
      </c>
      <c r="AU10" s="2">
        <v>60</v>
      </c>
      <c r="AV10" s="2">
        <v>60</v>
      </c>
    </row>
    <row r="11" spans="1:48">
      <c r="A11" s="8">
        <v>7</v>
      </c>
      <c r="B11" s="2" t="s">
        <v>59</v>
      </c>
      <c r="C11" s="2">
        <v>2519661094</v>
      </c>
      <c r="D11" s="2">
        <v>1</v>
      </c>
      <c r="E11" s="2">
        <v>3</v>
      </c>
      <c r="F11" s="2">
        <v>0</v>
      </c>
      <c r="G11" s="2">
        <v>0</v>
      </c>
      <c r="H11" s="2">
        <v>0.65</v>
      </c>
      <c r="I11" s="2">
        <v>2.5</v>
      </c>
      <c r="J11" s="2">
        <v>55</v>
      </c>
      <c r="K11" s="2">
        <v>40</v>
      </c>
      <c r="L11" s="2">
        <v>0</v>
      </c>
      <c r="M11" s="2">
        <v>0</v>
      </c>
      <c r="N11" s="2">
        <v>0</v>
      </c>
      <c r="O11" s="2">
        <v>0.5</v>
      </c>
      <c r="P11" s="2">
        <v>14</v>
      </c>
      <c r="Q11" s="2">
        <v>3</v>
      </c>
      <c r="R11" s="2">
        <v>8</v>
      </c>
      <c r="S11" s="2">
        <v>14</v>
      </c>
      <c r="T11" s="2">
        <v>8</v>
      </c>
      <c r="U11" s="8">
        <v>3</v>
      </c>
      <c r="V11" s="2">
        <v>4</v>
      </c>
      <c r="W11" s="2">
        <v>3</v>
      </c>
      <c r="X11" s="2">
        <v>0</v>
      </c>
      <c r="Y11" s="2">
        <v>0</v>
      </c>
      <c r="Z11" s="2">
        <f>P11*15</f>
        <v>210</v>
      </c>
      <c r="AA11" s="8">
        <f>R11*15</f>
        <v>120</v>
      </c>
      <c r="AB11" s="2">
        <f>S11*25</f>
        <v>350</v>
      </c>
      <c r="AC11" s="2">
        <f>T11*12</f>
        <v>96</v>
      </c>
      <c r="AD11" s="2">
        <f>U11*40</f>
        <v>120</v>
      </c>
      <c r="AE11" s="2">
        <f>W11*20</f>
        <v>60</v>
      </c>
      <c r="AF11" s="2">
        <f>V11*20</f>
        <v>80</v>
      </c>
      <c r="AG11" s="2">
        <f>Q11*35</f>
        <v>105</v>
      </c>
      <c r="AH11" s="2">
        <v>0</v>
      </c>
      <c r="AI11" s="8">
        <v>150</v>
      </c>
      <c r="AJ11" s="8">
        <v>60</v>
      </c>
      <c r="AK11" s="8">
        <v>0</v>
      </c>
      <c r="AL11" s="8">
        <v>100</v>
      </c>
      <c r="AM11" s="8">
        <v>80</v>
      </c>
      <c r="AN11" s="8">
        <v>160</v>
      </c>
      <c r="AO11" s="8">
        <v>160</v>
      </c>
      <c r="AP11" s="8">
        <v>120</v>
      </c>
      <c r="AQ11" s="8">
        <v>80</v>
      </c>
      <c r="AR11" s="8">
        <v>120</v>
      </c>
      <c r="AS11" s="8">
        <v>120</v>
      </c>
      <c r="AT11" s="8">
        <v>120</v>
      </c>
      <c r="AU11" s="8">
        <v>60</v>
      </c>
      <c r="AV11" s="8">
        <v>60</v>
      </c>
    </row>
    <row r="12" spans="1:48">
      <c r="A12" s="8">
        <v>8</v>
      </c>
      <c r="B12" s="2" t="s">
        <v>77</v>
      </c>
      <c r="C12" s="2">
        <v>974506093</v>
      </c>
      <c r="D12" s="2">
        <v>1</v>
      </c>
      <c r="E12" s="2">
        <v>1</v>
      </c>
      <c r="F12" s="2">
        <v>0.2</v>
      </c>
      <c r="G12" s="2">
        <v>0</v>
      </c>
      <c r="H12" s="2">
        <v>0.05</v>
      </c>
      <c r="I12" s="2">
        <v>3.5</v>
      </c>
      <c r="J12" s="2">
        <v>55</v>
      </c>
      <c r="K12" s="2">
        <v>40</v>
      </c>
      <c r="L12" s="2">
        <v>0.03</v>
      </c>
      <c r="M12" s="2">
        <v>0</v>
      </c>
      <c r="N12" s="2">
        <v>0</v>
      </c>
      <c r="O12" s="2">
        <v>0</v>
      </c>
      <c r="P12" s="2">
        <v>12</v>
      </c>
      <c r="Q12" s="2">
        <v>1</v>
      </c>
      <c r="R12" s="2">
        <v>7</v>
      </c>
      <c r="S12" s="2">
        <v>12</v>
      </c>
      <c r="T12" s="2">
        <v>1</v>
      </c>
      <c r="U12" s="8">
        <f>T12*0.875</f>
        <v>0.875</v>
      </c>
      <c r="V12" s="2">
        <v>5</v>
      </c>
      <c r="W12" s="2">
        <v>2</v>
      </c>
      <c r="X12" s="2">
        <v>0</v>
      </c>
      <c r="Y12" s="2">
        <v>0</v>
      </c>
      <c r="Z12" s="2">
        <f>P12*15</f>
        <v>180</v>
      </c>
      <c r="AA12" s="8">
        <f>R12*15</f>
        <v>105</v>
      </c>
      <c r="AB12" s="2">
        <f>S12*25</f>
        <v>300</v>
      </c>
      <c r="AC12" s="2">
        <f>T12*12</f>
        <v>12</v>
      </c>
      <c r="AD12" s="2">
        <f>U12*40</f>
        <v>35</v>
      </c>
      <c r="AE12" s="2">
        <f>W12*20</f>
        <v>40</v>
      </c>
      <c r="AF12" s="2">
        <f>V12*20</f>
        <v>100</v>
      </c>
      <c r="AG12" s="2">
        <f>Q12*35</f>
        <v>35</v>
      </c>
      <c r="AH12" s="2">
        <v>0</v>
      </c>
      <c r="AI12" s="2">
        <v>60</v>
      </c>
      <c r="AJ12" s="2">
        <v>60</v>
      </c>
      <c r="AK12" s="2">
        <v>0</v>
      </c>
      <c r="AL12" s="2">
        <v>600</v>
      </c>
      <c r="AM12" s="2">
        <v>200</v>
      </c>
      <c r="AN12" s="2">
        <v>120</v>
      </c>
      <c r="AO12" s="2">
        <v>280</v>
      </c>
      <c r="AP12" s="2">
        <v>40</v>
      </c>
      <c r="AQ12" s="2">
        <v>20</v>
      </c>
      <c r="AR12" s="2">
        <v>200</v>
      </c>
      <c r="AS12" s="2">
        <v>180</v>
      </c>
      <c r="AT12" s="2">
        <v>180</v>
      </c>
      <c r="AU12" s="2">
        <v>60</v>
      </c>
      <c r="AV12" s="2">
        <v>60</v>
      </c>
    </row>
    <row r="13" spans="1:48">
      <c r="A13" s="8">
        <v>9</v>
      </c>
      <c r="B13" s="2" t="s">
        <v>67</v>
      </c>
      <c r="C13" s="2">
        <v>1384644876</v>
      </c>
      <c r="D13" s="2">
        <v>1</v>
      </c>
      <c r="E13" s="2">
        <v>1</v>
      </c>
      <c r="F13" s="2">
        <v>0</v>
      </c>
      <c r="G13" s="2">
        <v>0.6</v>
      </c>
      <c r="H13" s="2">
        <v>0.4</v>
      </c>
      <c r="I13" s="2">
        <v>0</v>
      </c>
      <c r="J13" s="2">
        <v>55</v>
      </c>
      <c r="K13" s="2">
        <v>40</v>
      </c>
      <c r="L13" s="2">
        <v>0</v>
      </c>
      <c r="M13" s="2">
        <v>0</v>
      </c>
      <c r="N13" s="2">
        <v>0</v>
      </c>
      <c r="O13" s="2">
        <v>0.5</v>
      </c>
      <c r="P13" s="2">
        <v>4</v>
      </c>
      <c r="Q13" s="2">
        <v>12</v>
      </c>
      <c r="R13" s="2">
        <v>3</v>
      </c>
      <c r="S13" s="2">
        <v>8</v>
      </c>
      <c r="T13" s="2">
        <v>14</v>
      </c>
      <c r="U13" s="8">
        <f>T13*0.875</f>
        <v>12.25</v>
      </c>
      <c r="V13" s="2">
        <v>1</v>
      </c>
      <c r="W13" s="2">
        <v>2</v>
      </c>
      <c r="X13" s="2">
        <v>0</v>
      </c>
      <c r="Y13" s="2">
        <v>0</v>
      </c>
      <c r="Z13" s="2">
        <f t="shared" si="0"/>
        <v>60</v>
      </c>
      <c r="AA13" s="8">
        <f t="shared" si="1"/>
        <v>45</v>
      </c>
      <c r="AB13" s="2">
        <f t="shared" si="2"/>
        <v>200</v>
      </c>
      <c r="AC13" s="2">
        <f t="shared" si="3"/>
        <v>168</v>
      </c>
      <c r="AD13" s="2">
        <f t="shared" si="4"/>
        <v>490</v>
      </c>
      <c r="AE13" s="2">
        <f t="shared" si="5"/>
        <v>40</v>
      </c>
      <c r="AF13" s="2">
        <f t="shared" si="6"/>
        <v>20</v>
      </c>
      <c r="AG13" s="2">
        <f t="shared" si="7"/>
        <v>420</v>
      </c>
      <c r="AH13" s="2">
        <v>0</v>
      </c>
      <c r="AI13" s="2">
        <v>140</v>
      </c>
      <c r="AJ13" s="2">
        <v>520</v>
      </c>
      <c r="AK13" s="2">
        <v>0</v>
      </c>
      <c r="AL13" s="2">
        <v>100</v>
      </c>
      <c r="AM13" s="2">
        <v>100</v>
      </c>
      <c r="AN13" s="2">
        <v>180</v>
      </c>
      <c r="AO13" s="2">
        <v>40</v>
      </c>
      <c r="AP13" s="2">
        <v>0</v>
      </c>
      <c r="AQ13" s="2">
        <v>20</v>
      </c>
      <c r="AR13" s="2">
        <v>60</v>
      </c>
      <c r="AS13" s="2">
        <v>60</v>
      </c>
      <c r="AT13" s="2">
        <v>60</v>
      </c>
      <c r="AU13" s="2">
        <v>20</v>
      </c>
      <c r="AV13" s="2">
        <v>20</v>
      </c>
    </row>
    <row r="14" spans="1:48">
      <c r="A14" s="8">
        <v>10</v>
      </c>
      <c r="B14" s="8" t="s">
        <v>57</v>
      </c>
      <c r="C14" s="8">
        <v>1932694748</v>
      </c>
      <c r="D14" s="8">
        <v>1</v>
      </c>
      <c r="E14" s="8">
        <v>1</v>
      </c>
      <c r="F14" s="8">
        <v>0</v>
      </c>
      <c r="G14" s="8">
        <v>0.5</v>
      </c>
      <c r="H14" s="8">
        <v>0.1</v>
      </c>
      <c r="I14" s="8">
        <v>4.5</v>
      </c>
      <c r="J14" s="8">
        <v>55</v>
      </c>
      <c r="K14" s="8">
        <v>40</v>
      </c>
      <c r="L14" s="8">
        <v>0</v>
      </c>
      <c r="M14" s="8">
        <v>0</v>
      </c>
      <c r="N14" s="8">
        <v>0</v>
      </c>
      <c r="O14" s="8">
        <v>0</v>
      </c>
      <c r="P14" s="8">
        <v>4</v>
      </c>
      <c r="Q14" s="8">
        <v>10</v>
      </c>
      <c r="R14" s="8">
        <v>3</v>
      </c>
      <c r="S14" s="8">
        <v>14</v>
      </c>
      <c r="T14" s="8">
        <v>13</v>
      </c>
      <c r="U14" s="8">
        <f t="shared" ref="U14:U50" si="9">T14*0.875</f>
        <v>11.375</v>
      </c>
      <c r="V14" s="8">
        <v>1</v>
      </c>
      <c r="W14" s="8">
        <v>3</v>
      </c>
      <c r="X14" s="8">
        <v>0</v>
      </c>
      <c r="Y14" s="8">
        <v>0</v>
      </c>
      <c r="Z14" s="8">
        <f t="shared" si="0"/>
        <v>60</v>
      </c>
      <c r="AA14" s="8">
        <f t="shared" si="1"/>
        <v>45</v>
      </c>
      <c r="AB14" s="8">
        <f t="shared" si="2"/>
        <v>350</v>
      </c>
      <c r="AC14" s="8">
        <f t="shared" si="3"/>
        <v>156</v>
      </c>
      <c r="AD14" s="8">
        <f t="shared" si="4"/>
        <v>455</v>
      </c>
      <c r="AE14" s="8">
        <f t="shared" si="5"/>
        <v>60</v>
      </c>
      <c r="AF14" s="8">
        <f t="shared" si="6"/>
        <v>20</v>
      </c>
      <c r="AG14" s="8">
        <f t="shared" si="7"/>
        <v>350</v>
      </c>
      <c r="AH14" s="8">
        <v>0</v>
      </c>
      <c r="AI14" s="8">
        <v>640</v>
      </c>
      <c r="AJ14" s="8">
        <v>160</v>
      </c>
      <c r="AK14" s="8">
        <v>0</v>
      </c>
      <c r="AL14" s="8">
        <v>100</v>
      </c>
      <c r="AM14" s="8">
        <v>200</v>
      </c>
      <c r="AN14" s="8">
        <v>300</v>
      </c>
      <c r="AO14" s="8">
        <v>60</v>
      </c>
      <c r="AP14" s="8">
        <v>60</v>
      </c>
      <c r="AQ14" s="8">
        <v>60</v>
      </c>
      <c r="AR14" s="8">
        <v>120</v>
      </c>
      <c r="AS14" s="8">
        <v>120</v>
      </c>
      <c r="AT14" s="8">
        <v>120</v>
      </c>
      <c r="AU14" s="8">
        <v>60</v>
      </c>
      <c r="AV14" s="8">
        <v>60</v>
      </c>
    </row>
    <row r="15" spans="1:48">
      <c r="A15" s="8">
        <v>11</v>
      </c>
      <c r="B15" s="2" t="s">
        <v>127</v>
      </c>
      <c r="C15" s="2">
        <v>3164369096</v>
      </c>
      <c r="D15" s="8">
        <v>1</v>
      </c>
      <c r="E15" s="8">
        <v>1</v>
      </c>
      <c r="F15" s="2">
        <v>0.6</v>
      </c>
      <c r="G15" s="2">
        <v>0.05</v>
      </c>
      <c r="H15" s="2">
        <v>0</v>
      </c>
      <c r="I15" s="2">
        <v>5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1</v>
      </c>
      <c r="P15" s="2">
        <v>11</v>
      </c>
      <c r="Q15" s="2">
        <v>2</v>
      </c>
      <c r="R15" s="2">
        <v>7</v>
      </c>
      <c r="S15" s="2">
        <v>14</v>
      </c>
      <c r="T15" s="2">
        <v>6</v>
      </c>
      <c r="U15" s="8">
        <f t="shared" si="9"/>
        <v>5.25</v>
      </c>
      <c r="V15" s="2">
        <v>0</v>
      </c>
      <c r="W15" s="2">
        <v>4</v>
      </c>
      <c r="X15" s="2">
        <v>0</v>
      </c>
      <c r="Y15" s="2">
        <v>0</v>
      </c>
      <c r="Z15" s="2">
        <f t="shared" si="0"/>
        <v>165</v>
      </c>
      <c r="AA15" s="2">
        <f t="shared" si="1"/>
        <v>105</v>
      </c>
      <c r="AB15" s="2">
        <f t="shared" si="2"/>
        <v>350</v>
      </c>
      <c r="AC15" s="2">
        <f t="shared" si="3"/>
        <v>72</v>
      </c>
      <c r="AD15" s="2">
        <f t="shared" si="4"/>
        <v>210</v>
      </c>
      <c r="AE15" s="2">
        <f t="shared" si="5"/>
        <v>80</v>
      </c>
      <c r="AF15" s="2">
        <f t="shared" si="6"/>
        <v>0</v>
      </c>
      <c r="AG15" s="2">
        <f t="shared" si="7"/>
        <v>70</v>
      </c>
      <c r="AH15" s="2">
        <v>0</v>
      </c>
      <c r="AI15" s="2">
        <v>600</v>
      </c>
      <c r="AJ15" s="2">
        <v>60</v>
      </c>
      <c r="AK15" s="2">
        <v>0</v>
      </c>
      <c r="AL15" s="2">
        <v>100</v>
      </c>
      <c r="AM15" s="2">
        <v>280</v>
      </c>
      <c r="AN15" s="2">
        <v>60</v>
      </c>
      <c r="AO15" s="2">
        <v>100</v>
      </c>
      <c r="AP15" s="2">
        <v>120</v>
      </c>
      <c r="AQ15" s="2">
        <v>60</v>
      </c>
      <c r="AR15" s="2">
        <v>80</v>
      </c>
      <c r="AS15" s="2">
        <v>80</v>
      </c>
      <c r="AT15" s="2">
        <v>80</v>
      </c>
      <c r="AU15" s="2">
        <v>20</v>
      </c>
      <c r="AV15" s="2">
        <v>20</v>
      </c>
    </row>
    <row r="16" spans="1:48">
      <c r="A16" s="8">
        <v>12</v>
      </c>
      <c r="B16" s="2" t="s">
        <v>128</v>
      </c>
      <c r="C16" s="2">
        <v>3146467485</v>
      </c>
      <c r="D16" s="8">
        <v>1</v>
      </c>
      <c r="E16" s="2">
        <v>3</v>
      </c>
      <c r="F16" s="2">
        <v>0.3</v>
      </c>
      <c r="G16" s="2">
        <v>0</v>
      </c>
      <c r="H16" s="2">
        <v>0.2</v>
      </c>
      <c r="I16" s="2">
        <v>4.5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11</v>
      </c>
      <c r="Q16" s="2">
        <v>1</v>
      </c>
      <c r="R16" s="2">
        <v>6</v>
      </c>
      <c r="S16" s="2">
        <v>14</v>
      </c>
      <c r="T16" s="2">
        <v>1</v>
      </c>
      <c r="U16" s="8">
        <f t="shared" si="9"/>
        <v>0.875</v>
      </c>
      <c r="V16" s="2">
        <v>1</v>
      </c>
      <c r="W16" s="2">
        <v>4</v>
      </c>
      <c r="X16" s="2">
        <v>0</v>
      </c>
      <c r="Y16" s="2">
        <v>0</v>
      </c>
      <c r="Z16" s="2">
        <f t="shared" si="0"/>
        <v>165</v>
      </c>
      <c r="AA16" s="2">
        <f t="shared" si="1"/>
        <v>90</v>
      </c>
      <c r="AB16" s="2">
        <f t="shared" si="2"/>
        <v>350</v>
      </c>
      <c r="AC16" s="2">
        <f t="shared" si="3"/>
        <v>12</v>
      </c>
      <c r="AD16" s="2">
        <f t="shared" si="4"/>
        <v>35</v>
      </c>
      <c r="AE16" s="2">
        <f t="shared" si="5"/>
        <v>80</v>
      </c>
      <c r="AF16" s="2">
        <f t="shared" si="6"/>
        <v>20</v>
      </c>
      <c r="AG16" s="2">
        <f t="shared" si="7"/>
        <v>35</v>
      </c>
      <c r="AH16" s="2">
        <v>0</v>
      </c>
      <c r="AI16" s="2">
        <v>60</v>
      </c>
      <c r="AJ16" s="2">
        <v>60</v>
      </c>
      <c r="AK16" s="2">
        <v>0</v>
      </c>
      <c r="AL16" s="2">
        <v>420</v>
      </c>
      <c r="AM16" s="2">
        <v>100</v>
      </c>
      <c r="AN16" s="2">
        <v>280</v>
      </c>
      <c r="AO16" s="2">
        <v>180</v>
      </c>
      <c r="AP16" s="2">
        <v>280</v>
      </c>
      <c r="AQ16" s="2">
        <v>60</v>
      </c>
      <c r="AR16" s="2">
        <v>80</v>
      </c>
      <c r="AS16" s="2">
        <v>80</v>
      </c>
      <c r="AT16" s="2">
        <v>80</v>
      </c>
      <c r="AU16" s="2">
        <v>20</v>
      </c>
      <c r="AV16" s="2">
        <v>20</v>
      </c>
    </row>
    <row r="17" spans="1:48">
      <c r="A17" s="8">
        <v>13</v>
      </c>
      <c r="B17" s="1" t="s">
        <v>51</v>
      </c>
      <c r="C17" s="2">
        <v>1135924797</v>
      </c>
      <c r="D17" s="2">
        <v>1</v>
      </c>
      <c r="E17" s="2">
        <v>1</v>
      </c>
      <c r="F17" s="2">
        <v>0</v>
      </c>
      <c r="G17" s="2">
        <v>0</v>
      </c>
      <c r="H17" s="2">
        <v>0.35</v>
      </c>
      <c r="I17" s="2">
        <v>4</v>
      </c>
      <c r="J17" s="2">
        <v>55</v>
      </c>
      <c r="K17" s="2">
        <v>40</v>
      </c>
      <c r="L17" s="2">
        <v>0</v>
      </c>
      <c r="M17" s="2">
        <v>0</v>
      </c>
      <c r="N17" s="2">
        <v>0</v>
      </c>
      <c r="O17" s="2">
        <v>0</v>
      </c>
      <c r="P17" s="2">
        <v>5</v>
      </c>
      <c r="Q17" s="2">
        <v>5</v>
      </c>
      <c r="R17" s="2">
        <v>4</v>
      </c>
      <c r="S17" s="2">
        <v>12</v>
      </c>
      <c r="T17" s="2">
        <v>3</v>
      </c>
      <c r="U17" s="8">
        <f t="shared" si="9"/>
        <v>2.625</v>
      </c>
      <c r="V17" s="2">
        <v>1</v>
      </c>
      <c r="W17" s="2">
        <v>9</v>
      </c>
      <c r="X17" s="2">
        <v>0</v>
      </c>
      <c r="Y17" s="2">
        <v>0</v>
      </c>
      <c r="Z17" s="2">
        <f>P17*15</f>
        <v>75</v>
      </c>
      <c r="AA17" s="8">
        <f>R17*15</f>
        <v>60</v>
      </c>
      <c r="AB17" s="2">
        <f>S17*25</f>
        <v>300</v>
      </c>
      <c r="AC17" s="2">
        <f>T17*12</f>
        <v>36</v>
      </c>
      <c r="AD17" s="2">
        <f>U17*40</f>
        <v>105</v>
      </c>
      <c r="AE17" s="2">
        <f>W17*20</f>
        <v>180</v>
      </c>
      <c r="AF17" s="2">
        <f>V17*20</f>
        <v>20</v>
      </c>
      <c r="AG17" s="2">
        <f>Q17*35</f>
        <v>175</v>
      </c>
      <c r="AH17" s="2">
        <v>0</v>
      </c>
      <c r="AI17" s="2">
        <v>100</v>
      </c>
      <c r="AJ17" s="2">
        <v>60</v>
      </c>
      <c r="AK17" s="2">
        <v>0</v>
      </c>
      <c r="AL17" s="2">
        <v>520</v>
      </c>
      <c r="AM17" s="2">
        <v>140</v>
      </c>
      <c r="AN17" s="2">
        <v>160</v>
      </c>
      <c r="AO17" s="2">
        <v>120</v>
      </c>
      <c r="AP17" s="2">
        <v>60</v>
      </c>
      <c r="AQ17" s="2">
        <v>60</v>
      </c>
      <c r="AR17" s="2">
        <v>280</v>
      </c>
      <c r="AS17" s="2">
        <v>180</v>
      </c>
      <c r="AT17" s="2">
        <v>180</v>
      </c>
      <c r="AU17" s="2">
        <v>80</v>
      </c>
      <c r="AV17" s="2">
        <v>80</v>
      </c>
    </row>
    <row r="18" spans="1:48">
      <c r="A18" s="8">
        <v>14</v>
      </c>
      <c r="B18" s="2" t="s">
        <v>73</v>
      </c>
      <c r="C18" s="2">
        <v>2173485759</v>
      </c>
      <c r="D18" s="2">
        <v>1</v>
      </c>
      <c r="E18" s="2">
        <v>3</v>
      </c>
      <c r="F18" s="2">
        <v>0</v>
      </c>
      <c r="G18" s="2">
        <v>0</v>
      </c>
      <c r="H18" s="2">
        <v>0.2</v>
      </c>
      <c r="I18" s="2">
        <v>4</v>
      </c>
      <c r="J18" s="2">
        <v>55</v>
      </c>
      <c r="K18" s="2">
        <v>40</v>
      </c>
      <c r="L18" s="2">
        <v>0.02</v>
      </c>
      <c r="M18" s="2">
        <v>0</v>
      </c>
      <c r="N18" s="2">
        <v>0</v>
      </c>
      <c r="O18" s="2">
        <v>0</v>
      </c>
      <c r="P18" s="2">
        <v>12</v>
      </c>
      <c r="Q18" s="2">
        <v>2</v>
      </c>
      <c r="R18" s="2">
        <v>7</v>
      </c>
      <c r="S18" s="2">
        <v>13</v>
      </c>
      <c r="T18" s="2">
        <v>4</v>
      </c>
      <c r="U18" s="8">
        <f t="shared" si="9"/>
        <v>3.5</v>
      </c>
      <c r="V18" s="2">
        <v>4</v>
      </c>
      <c r="W18" s="2">
        <v>3</v>
      </c>
      <c r="X18" s="2">
        <v>0</v>
      </c>
      <c r="Y18" s="2">
        <v>0</v>
      </c>
      <c r="Z18" s="2">
        <f>P18*15</f>
        <v>180</v>
      </c>
      <c r="AA18" s="8">
        <f>R18*15</f>
        <v>105</v>
      </c>
      <c r="AB18" s="2">
        <f>S18*25</f>
        <v>325</v>
      </c>
      <c r="AC18" s="2">
        <f>T18*12</f>
        <v>48</v>
      </c>
      <c r="AD18" s="2">
        <f>U18*40</f>
        <v>140</v>
      </c>
      <c r="AE18" s="2">
        <f>W18*20</f>
        <v>60</v>
      </c>
      <c r="AF18" s="2">
        <f>V18*20</f>
        <v>80</v>
      </c>
      <c r="AG18" s="2">
        <f>Q18*35</f>
        <v>70</v>
      </c>
      <c r="AH18" s="2">
        <v>0</v>
      </c>
      <c r="AI18" s="2">
        <v>200</v>
      </c>
      <c r="AJ18" s="2">
        <v>60</v>
      </c>
      <c r="AK18" s="2">
        <v>0</v>
      </c>
      <c r="AL18" s="2">
        <v>0</v>
      </c>
      <c r="AM18" s="2">
        <v>40</v>
      </c>
      <c r="AN18" s="2">
        <v>160</v>
      </c>
      <c r="AO18" s="2">
        <v>200</v>
      </c>
      <c r="AP18" s="2">
        <v>160</v>
      </c>
      <c r="AQ18" s="2">
        <v>160</v>
      </c>
      <c r="AR18" s="2">
        <v>120</v>
      </c>
      <c r="AS18" s="2">
        <v>120</v>
      </c>
      <c r="AT18" s="2">
        <v>120</v>
      </c>
      <c r="AU18" s="2">
        <v>60</v>
      </c>
      <c r="AV18" s="2">
        <v>60</v>
      </c>
    </row>
    <row r="19" spans="1:48">
      <c r="A19" s="8">
        <v>15</v>
      </c>
      <c r="B19" s="1" t="s">
        <v>31</v>
      </c>
      <c r="C19" s="2">
        <v>1078572878</v>
      </c>
      <c r="D19" s="2">
        <v>1</v>
      </c>
      <c r="E19" s="2">
        <v>1</v>
      </c>
      <c r="F19" s="2">
        <v>0</v>
      </c>
      <c r="G19" s="2">
        <v>0</v>
      </c>
      <c r="H19" s="2">
        <v>0.8</v>
      </c>
      <c r="I19" s="2">
        <v>2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10</v>
      </c>
      <c r="Q19" s="2">
        <v>7</v>
      </c>
      <c r="R19" s="1">
        <v>8</v>
      </c>
      <c r="S19" s="1">
        <v>10</v>
      </c>
      <c r="T19" s="1">
        <v>5</v>
      </c>
      <c r="U19" s="8">
        <f t="shared" si="9"/>
        <v>4.375</v>
      </c>
      <c r="V19" s="1">
        <v>3</v>
      </c>
      <c r="W19" s="1">
        <v>3</v>
      </c>
      <c r="X19" s="2">
        <v>0</v>
      </c>
      <c r="Y19" s="2">
        <v>0</v>
      </c>
      <c r="Z19" s="2">
        <f t="shared" si="0"/>
        <v>150</v>
      </c>
      <c r="AA19" s="8">
        <f t="shared" si="1"/>
        <v>120</v>
      </c>
      <c r="AB19" s="2">
        <f t="shared" si="2"/>
        <v>250</v>
      </c>
      <c r="AC19" s="2">
        <f t="shared" si="3"/>
        <v>60</v>
      </c>
      <c r="AD19" s="2">
        <f t="shared" si="4"/>
        <v>175</v>
      </c>
      <c r="AE19" s="2">
        <f t="shared" si="5"/>
        <v>60</v>
      </c>
      <c r="AF19" s="2">
        <f t="shared" si="6"/>
        <v>60</v>
      </c>
      <c r="AG19" s="2">
        <f t="shared" si="7"/>
        <v>245</v>
      </c>
      <c r="AH19" s="2">
        <v>0</v>
      </c>
      <c r="AI19" s="2">
        <v>300</v>
      </c>
      <c r="AJ19" s="2">
        <v>120</v>
      </c>
      <c r="AK19" s="2">
        <v>0</v>
      </c>
      <c r="AL19" s="2">
        <v>300</v>
      </c>
      <c r="AM19" s="2">
        <v>80</v>
      </c>
      <c r="AN19" s="2">
        <v>160</v>
      </c>
      <c r="AO19" s="2">
        <v>100</v>
      </c>
      <c r="AP19" s="2">
        <v>160</v>
      </c>
      <c r="AQ19" s="2">
        <v>60</v>
      </c>
      <c r="AR19" s="2">
        <v>120</v>
      </c>
      <c r="AS19" s="2">
        <v>120</v>
      </c>
      <c r="AT19" s="2">
        <v>120</v>
      </c>
      <c r="AU19" s="2">
        <v>80</v>
      </c>
      <c r="AV19" s="2">
        <v>80</v>
      </c>
    </row>
    <row r="20" spans="1:48">
      <c r="A20" s="8">
        <v>16</v>
      </c>
      <c r="B20" s="1" t="s">
        <v>49</v>
      </c>
      <c r="C20" s="2">
        <v>918404274</v>
      </c>
      <c r="D20" s="2">
        <v>1</v>
      </c>
      <c r="E20" s="2">
        <v>1</v>
      </c>
      <c r="F20" s="2">
        <v>0</v>
      </c>
      <c r="G20" s="2">
        <v>0</v>
      </c>
      <c r="H20" s="2">
        <v>0.9</v>
      </c>
      <c r="I20" s="2">
        <v>1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10</v>
      </c>
      <c r="Q20" s="2">
        <v>10</v>
      </c>
      <c r="R20" s="2">
        <v>8</v>
      </c>
      <c r="S20" s="2">
        <v>10</v>
      </c>
      <c r="T20" s="2">
        <v>10</v>
      </c>
      <c r="U20" s="8">
        <f t="shared" si="9"/>
        <v>8.75</v>
      </c>
      <c r="V20" s="2">
        <v>1</v>
      </c>
      <c r="W20" s="2">
        <v>1</v>
      </c>
      <c r="X20" s="2">
        <v>0</v>
      </c>
      <c r="Y20" s="2">
        <v>0</v>
      </c>
      <c r="Z20" s="2">
        <f t="shared" si="0"/>
        <v>150</v>
      </c>
      <c r="AA20" s="8">
        <f t="shared" si="1"/>
        <v>120</v>
      </c>
      <c r="AB20" s="2">
        <f t="shared" si="2"/>
        <v>250</v>
      </c>
      <c r="AC20" s="2">
        <f t="shared" si="3"/>
        <v>120</v>
      </c>
      <c r="AD20" s="2">
        <f t="shared" si="4"/>
        <v>350</v>
      </c>
      <c r="AE20" s="2">
        <f t="shared" si="5"/>
        <v>20</v>
      </c>
      <c r="AF20" s="2">
        <f t="shared" si="6"/>
        <v>20</v>
      </c>
      <c r="AG20" s="2">
        <f t="shared" si="7"/>
        <v>350</v>
      </c>
      <c r="AH20" s="2">
        <v>0</v>
      </c>
      <c r="AI20" s="2">
        <v>140</v>
      </c>
      <c r="AJ20" s="2">
        <v>140</v>
      </c>
      <c r="AK20" s="2">
        <v>0</v>
      </c>
      <c r="AL20" s="2">
        <v>360</v>
      </c>
      <c r="AM20" s="2">
        <v>120</v>
      </c>
      <c r="AN20" s="2">
        <v>180</v>
      </c>
      <c r="AO20" s="2">
        <v>120</v>
      </c>
      <c r="AP20" s="2">
        <v>180</v>
      </c>
      <c r="AQ20" s="2">
        <v>360</v>
      </c>
      <c r="AR20" s="2">
        <v>120</v>
      </c>
      <c r="AS20" s="2">
        <v>120</v>
      </c>
      <c r="AT20" s="2">
        <v>120</v>
      </c>
      <c r="AU20" s="2">
        <v>40</v>
      </c>
      <c r="AV20" s="2">
        <v>40</v>
      </c>
    </row>
    <row r="21" spans="1:48">
      <c r="A21" s="8">
        <v>17</v>
      </c>
      <c r="B21" s="2" t="s">
        <v>56</v>
      </c>
      <c r="C21" s="2">
        <v>1819798421</v>
      </c>
      <c r="D21" s="2">
        <v>1</v>
      </c>
      <c r="E21" s="2">
        <v>1</v>
      </c>
      <c r="F21" s="2">
        <v>0</v>
      </c>
      <c r="G21" s="2">
        <v>0.6</v>
      </c>
      <c r="H21" s="2">
        <v>0.4</v>
      </c>
      <c r="I21" s="2">
        <v>0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2">
        <v>4</v>
      </c>
      <c r="Q21" s="2">
        <v>12</v>
      </c>
      <c r="R21" s="2">
        <v>3</v>
      </c>
      <c r="S21" s="2">
        <v>8</v>
      </c>
      <c r="T21" s="2">
        <v>14</v>
      </c>
      <c r="U21" s="8">
        <f t="shared" si="9"/>
        <v>12.25</v>
      </c>
      <c r="V21" s="2">
        <v>2</v>
      </c>
      <c r="W21" s="2">
        <v>2</v>
      </c>
      <c r="X21" s="2">
        <v>0</v>
      </c>
      <c r="Y21" s="2">
        <v>0</v>
      </c>
      <c r="Z21" s="2">
        <f t="shared" si="0"/>
        <v>60</v>
      </c>
      <c r="AA21" s="8">
        <f t="shared" si="1"/>
        <v>45</v>
      </c>
      <c r="AB21" s="2">
        <f t="shared" si="2"/>
        <v>200</v>
      </c>
      <c r="AC21" s="2">
        <f t="shared" si="3"/>
        <v>168</v>
      </c>
      <c r="AD21" s="2">
        <f t="shared" si="4"/>
        <v>490</v>
      </c>
      <c r="AE21" s="2">
        <f t="shared" si="5"/>
        <v>40</v>
      </c>
      <c r="AF21" s="2">
        <f t="shared" si="6"/>
        <v>40</v>
      </c>
      <c r="AG21" s="2">
        <f t="shared" si="7"/>
        <v>420</v>
      </c>
      <c r="AH21" s="2">
        <v>0</v>
      </c>
      <c r="AI21" s="2">
        <v>140</v>
      </c>
      <c r="AJ21" s="2">
        <v>620</v>
      </c>
      <c r="AK21" s="2">
        <v>0</v>
      </c>
      <c r="AL21" s="2">
        <v>0</v>
      </c>
      <c r="AM21" s="2">
        <v>240</v>
      </c>
      <c r="AN21" s="2">
        <v>20</v>
      </c>
      <c r="AO21" s="2">
        <v>20</v>
      </c>
      <c r="AP21" s="2">
        <v>20</v>
      </c>
      <c r="AQ21" s="2">
        <v>20</v>
      </c>
      <c r="AR21" s="2">
        <v>150</v>
      </c>
      <c r="AS21" s="2">
        <v>150</v>
      </c>
      <c r="AT21" s="2">
        <v>150</v>
      </c>
      <c r="AU21" s="2">
        <v>80</v>
      </c>
      <c r="AV21" s="2">
        <v>140</v>
      </c>
    </row>
    <row r="22" spans="1:48">
      <c r="A22" s="8">
        <v>18</v>
      </c>
      <c r="B22" s="2" t="s">
        <v>69</v>
      </c>
      <c r="C22" s="2">
        <v>1663731268</v>
      </c>
      <c r="D22" s="2">
        <v>1</v>
      </c>
      <c r="E22" s="2">
        <v>4</v>
      </c>
      <c r="F22" s="2">
        <v>0.35</v>
      </c>
      <c r="G22" s="2">
        <v>0</v>
      </c>
      <c r="H22" s="2">
        <v>0.05</v>
      </c>
      <c r="I22" s="2">
        <v>7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0</v>
      </c>
      <c r="P22" s="2">
        <v>5</v>
      </c>
      <c r="Q22" s="2">
        <v>3</v>
      </c>
      <c r="R22" s="2">
        <v>6</v>
      </c>
      <c r="S22" s="2">
        <v>13</v>
      </c>
      <c r="T22" s="2">
        <v>2</v>
      </c>
      <c r="U22" s="8">
        <f t="shared" si="9"/>
        <v>1.75</v>
      </c>
      <c r="V22" s="2">
        <v>2</v>
      </c>
      <c r="W22" s="2">
        <v>1</v>
      </c>
      <c r="X22" s="2">
        <v>0</v>
      </c>
      <c r="Y22" s="2">
        <v>0</v>
      </c>
      <c r="Z22" s="2">
        <f t="shared" si="0"/>
        <v>75</v>
      </c>
      <c r="AA22" s="8">
        <f t="shared" si="1"/>
        <v>90</v>
      </c>
      <c r="AB22" s="2">
        <f t="shared" si="2"/>
        <v>325</v>
      </c>
      <c r="AC22" s="2">
        <f t="shared" si="3"/>
        <v>24</v>
      </c>
      <c r="AD22" s="2">
        <f t="shared" si="4"/>
        <v>70</v>
      </c>
      <c r="AE22" s="2">
        <f t="shared" si="5"/>
        <v>20</v>
      </c>
      <c r="AF22" s="2">
        <f t="shared" si="6"/>
        <v>40</v>
      </c>
      <c r="AG22" s="2">
        <f t="shared" si="7"/>
        <v>105</v>
      </c>
      <c r="AH22" s="2">
        <v>0</v>
      </c>
      <c r="AI22" s="2">
        <v>100</v>
      </c>
      <c r="AJ22" s="2">
        <v>60</v>
      </c>
      <c r="AK22" s="2">
        <v>0</v>
      </c>
      <c r="AL22" s="2">
        <v>150</v>
      </c>
      <c r="AM22" s="2">
        <v>80</v>
      </c>
      <c r="AN22" s="2">
        <v>300</v>
      </c>
      <c r="AO22" s="2">
        <v>120</v>
      </c>
      <c r="AP22" s="2">
        <v>20</v>
      </c>
      <c r="AQ22" s="2">
        <v>20</v>
      </c>
      <c r="AR22" s="2">
        <v>120</v>
      </c>
      <c r="AS22" s="2">
        <v>120</v>
      </c>
      <c r="AT22" s="2">
        <v>120</v>
      </c>
      <c r="AU22" s="2">
        <v>20</v>
      </c>
      <c r="AV22" s="2">
        <v>20</v>
      </c>
    </row>
    <row r="23" spans="1:48">
      <c r="A23" s="8">
        <v>19</v>
      </c>
      <c r="B23" s="2" t="s">
        <v>80</v>
      </c>
      <c r="C23" s="2">
        <v>1154594723</v>
      </c>
      <c r="D23" s="2">
        <v>1</v>
      </c>
      <c r="E23" s="2">
        <v>4</v>
      </c>
      <c r="F23" s="2">
        <v>0.5</v>
      </c>
      <c r="G23" s="2">
        <v>0.05</v>
      </c>
      <c r="H23" s="2">
        <v>0</v>
      </c>
      <c r="I23" s="2">
        <v>4.5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0</v>
      </c>
      <c r="P23" s="2">
        <v>10</v>
      </c>
      <c r="Q23" s="2">
        <v>1</v>
      </c>
      <c r="R23" s="2">
        <v>10</v>
      </c>
      <c r="S23" s="2">
        <v>12</v>
      </c>
      <c r="T23" s="2">
        <v>1</v>
      </c>
      <c r="U23" s="8">
        <f t="shared" si="9"/>
        <v>0.875</v>
      </c>
      <c r="V23" s="2">
        <v>5</v>
      </c>
      <c r="W23" s="2">
        <v>1</v>
      </c>
      <c r="X23" s="2">
        <v>0</v>
      </c>
      <c r="Y23" s="2">
        <v>0</v>
      </c>
      <c r="Z23" s="2">
        <f t="shared" si="0"/>
        <v>150</v>
      </c>
      <c r="AA23" s="8">
        <f t="shared" si="1"/>
        <v>150</v>
      </c>
      <c r="AB23" s="2">
        <f t="shared" si="2"/>
        <v>300</v>
      </c>
      <c r="AC23" s="2">
        <f t="shared" si="3"/>
        <v>12</v>
      </c>
      <c r="AD23" s="2">
        <f t="shared" si="4"/>
        <v>35</v>
      </c>
      <c r="AE23" s="2">
        <f t="shared" si="5"/>
        <v>20</v>
      </c>
      <c r="AF23" s="2">
        <f t="shared" si="6"/>
        <v>100</v>
      </c>
      <c r="AG23" s="2">
        <f t="shared" si="7"/>
        <v>35</v>
      </c>
      <c r="AH23" s="2">
        <v>0</v>
      </c>
      <c r="AI23" s="2">
        <v>60</v>
      </c>
      <c r="AJ23" s="2">
        <v>60</v>
      </c>
      <c r="AK23" s="2">
        <v>0</v>
      </c>
      <c r="AL23" s="2">
        <v>520</v>
      </c>
      <c r="AM23" s="2">
        <v>120</v>
      </c>
      <c r="AN23" s="2">
        <v>300</v>
      </c>
      <c r="AO23" s="2">
        <v>100</v>
      </c>
      <c r="AP23" s="2">
        <v>20</v>
      </c>
      <c r="AQ23" s="2">
        <v>100</v>
      </c>
      <c r="AR23" s="2">
        <v>120</v>
      </c>
      <c r="AS23" s="2">
        <v>120</v>
      </c>
      <c r="AT23" s="2">
        <v>120</v>
      </c>
      <c r="AU23" s="2">
        <v>60</v>
      </c>
      <c r="AV23" s="2">
        <v>100</v>
      </c>
    </row>
    <row r="24" spans="1:48">
      <c r="A24" s="8">
        <v>20</v>
      </c>
      <c r="B24" s="2" t="s">
        <v>70</v>
      </c>
      <c r="C24" s="2">
        <v>1679589225</v>
      </c>
      <c r="D24" s="2">
        <v>1</v>
      </c>
      <c r="E24" s="2">
        <v>2</v>
      </c>
      <c r="F24" s="2">
        <v>0</v>
      </c>
      <c r="G24" s="2">
        <v>0</v>
      </c>
      <c r="H24" s="2">
        <v>0.75</v>
      </c>
      <c r="I24" s="2">
        <v>2</v>
      </c>
      <c r="J24" s="2">
        <v>55</v>
      </c>
      <c r="K24" s="2">
        <v>40</v>
      </c>
      <c r="L24" s="2">
        <v>0</v>
      </c>
      <c r="M24" s="2">
        <v>0</v>
      </c>
      <c r="N24" s="2">
        <v>0</v>
      </c>
      <c r="O24" s="2">
        <v>0</v>
      </c>
      <c r="P24" s="2">
        <v>8</v>
      </c>
      <c r="Q24" s="2">
        <v>8</v>
      </c>
      <c r="R24" s="2">
        <v>6</v>
      </c>
      <c r="S24" s="2">
        <v>11</v>
      </c>
      <c r="T24" s="2">
        <v>8</v>
      </c>
      <c r="U24" s="8">
        <f t="shared" si="9"/>
        <v>7</v>
      </c>
      <c r="V24" s="2">
        <v>2</v>
      </c>
      <c r="W24" s="2">
        <v>6</v>
      </c>
      <c r="X24" s="2">
        <v>0</v>
      </c>
      <c r="Y24" s="2">
        <v>0</v>
      </c>
      <c r="Z24" s="2">
        <f t="shared" si="0"/>
        <v>120</v>
      </c>
      <c r="AA24" s="8">
        <f t="shared" si="1"/>
        <v>90</v>
      </c>
      <c r="AB24" s="2">
        <f t="shared" si="2"/>
        <v>275</v>
      </c>
      <c r="AC24" s="2">
        <f t="shared" si="3"/>
        <v>96</v>
      </c>
      <c r="AD24" s="2">
        <f t="shared" si="4"/>
        <v>280</v>
      </c>
      <c r="AE24" s="2">
        <f t="shared" si="5"/>
        <v>120</v>
      </c>
      <c r="AF24" s="2">
        <f t="shared" si="6"/>
        <v>40</v>
      </c>
      <c r="AG24" s="2">
        <f t="shared" si="7"/>
        <v>280</v>
      </c>
      <c r="AH24" s="2">
        <v>0</v>
      </c>
      <c r="AI24" s="2">
        <v>60</v>
      </c>
      <c r="AJ24" s="2">
        <v>20</v>
      </c>
      <c r="AK24" s="2">
        <v>0</v>
      </c>
      <c r="AL24" s="2">
        <v>180</v>
      </c>
      <c r="AM24" s="2">
        <v>60</v>
      </c>
      <c r="AN24" s="2">
        <v>60</v>
      </c>
      <c r="AO24" s="2">
        <v>20</v>
      </c>
      <c r="AP24" s="2">
        <v>180</v>
      </c>
      <c r="AQ24" s="2">
        <v>20</v>
      </c>
      <c r="AR24" s="2">
        <v>120</v>
      </c>
      <c r="AS24" s="2">
        <v>120</v>
      </c>
      <c r="AT24" s="2">
        <v>120</v>
      </c>
      <c r="AU24" s="2">
        <v>80</v>
      </c>
      <c r="AV24" s="2">
        <v>60</v>
      </c>
    </row>
    <row r="25" spans="1:48">
      <c r="A25" s="8">
        <v>21</v>
      </c>
      <c r="B25" s="2" t="s">
        <v>64</v>
      </c>
      <c r="C25" s="2">
        <v>1240045742</v>
      </c>
      <c r="D25" s="2">
        <v>1</v>
      </c>
      <c r="E25" s="2">
        <v>1</v>
      </c>
      <c r="F25" s="2">
        <v>0</v>
      </c>
      <c r="G25" s="2">
        <v>0</v>
      </c>
      <c r="H25" s="2">
        <v>0.4</v>
      </c>
      <c r="I25" s="2">
        <v>3.5</v>
      </c>
      <c r="J25" s="2">
        <v>55</v>
      </c>
      <c r="K25" s="2">
        <v>40</v>
      </c>
      <c r="L25" s="2">
        <v>0</v>
      </c>
      <c r="M25" s="2">
        <v>0</v>
      </c>
      <c r="N25" s="2">
        <v>0</v>
      </c>
      <c r="O25" s="2">
        <v>9</v>
      </c>
      <c r="P25" s="2">
        <v>8</v>
      </c>
      <c r="Q25" s="2">
        <v>8</v>
      </c>
      <c r="R25" s="2">
        <v>6</v>
      </c>
      <c r="S25" s="2">
        <v>10</v>
      </c>
      <c r="T25" s="2">
        <v>12</v>
      </c>
      <c r="U25" s="8">
        <v>7</v>
      </c>
      <c r="V25" s="2">
        <v>1</v>
      </c>
      <c r="W25" s="2">
        <v>0</v>
      </c>
      <c r="X25" s="2">
        <v>0</v>
      </c>
      <c r="Y25" s="2">
        <v>0</v>
      </c>
      <c r="Z25" s="2">
        <f t="shared" si="0"/>
        <v>120</v>
      </c>
      <c r="AA25" s="8">
        <f t="shared" si="1"/>
        <v>90</v>
      </c>
      <c r="AB25" s="2">
        <f t="shared" si="2"/>
        <v>250</v>
      </c>
      <c r="AC25" s="2">
        <f t="shared" si="3"/>
        <v>144</v>
      </c>
      <c r="AD25" s="2">
        <f t="shared" si="4"/>
        <v>280</v>
      </c>
      <c r="AE25" s="2">
        <f t="shared" si="5"/>
        <v>0</v>
      </c>
      <c r="AF25" s="2">
        <f t="shared" si="6"/>
        <v>20</v>
      </c>
      <c r="AG25" s="2">
        <f t="shared" si="7"/>
        <v>280</v>
      </c>
      <c r="AH25" s="2">
        <v>0</v>
      </c>
      <c r="AI25" s="2">
        <v>40</v>
      </c>
      <c r="AJ25" s="2">
        <v>40</v>
      </c>
      <c r="AK25" s="2">
        <v>0</v>
      </c>
      <c r="AL25" s="2">
        <v>520</v>
      </c>
      <c r="AM25" s="2">
        <v>60</v>
      </c>
      <c r="AN25" s="2">
        <v>20</v>
      </c>
      <c r="AO25" s="2">
        <v>20</v>
      </c>
      <c r="AP25" s="2">
        <v>200</v>
      </c>
      <c r="AQ25" s="2">
        <v>20</v>
      </c>
      <c r="AR25" s="2">
        <v>280</v>
      </c>
      <c r="AS25" s="2">
        <v>180</v>
      </c>
      <c r="AT25" s="2">
        <v>180</v>
      </c>
      <c r="AU25" s="2">
        <v>40</v>
      </c>
      <c r="AV25" s="2">
        <v>40</v>
      </c>
    </row>
    <row r="26" spans="1:48">
      <c r="A26" s="8">
        <v>22</v>
      </c>
      <c r="B26" s="2" t="s">
        <v>65</v>
      </c>
      <c r="C26" s="2">
        <v>1307101692</v>
      </c>
      <c r="D26" s="2">
        <v>1</v>
      </c>
      <c r="E26" s="2">
        <v>1</v>
      </c>
      <c r="F26" s="2">
        <v>0</v>
      </c>
      <c r="G26" s="2">
        <v>0</v>
      </c>
      <c r="H26" s="2">
        <v>0.25</v>
      </c>
      <c r="I26" s="2">
        <v>3.5</v>
      </c>
      <c r="J26" s="2">
        <v>55</v>
      </c>
      <c r="K26" s="2">
        <v>40</v>
      </c>
      <c r="L26" s="2">
        <v>0</v>
      </c>
      <c r="M26" s="2">
        <v>0.4</v>
      </c>
      <c r="N26" s="2">
        <v>0</v>
      </c>
      <c r="O26" s="2">
        <v>0</v>
      </c>
      <c r="P26" s="2">
        <v>5</v>
      </c>
      <c r="Q26" s="2">
        <v>14</v>
      </c>
      <c r="R26" s="2">
        <v>4</v>
      </c>
      <c r="S26" s="2">
        <v>10</v>
      </c>
      <c r="T26" s="2">
        <v>3</v>
      </c>
      <c r="U26" s="8">
        <f t="shared" si="9"/>
        <v>2.625</v>
      </c>
      <c r="V26" s="2">
        <v>0</v>
      </c>
      <c r="W26" s="2">
        <v>0</v>
      </c>
      <c r="X26" s="2">
        <v>0</v>
      </c>
      <c r="Y26" s="2">
        <v>0</v>
      </c>
      <c r="Z26" s="2">
        <f t="shared" si="0"/>
        <v>75</v>
      </c>
      <c r="AA26" s="8">
        <f t="shared" si="1"/>
        <v>60</v>
      </c>
      <c r="AB26" s="2">
        <f t="shared" si="2"/>
        <v>250</v>
      </c>
      <c r="AC26" s="2">
        <f t="shared" si="3"/>
        <v>36</v>
      </c>
      <c r="AD26" s="2">
        <f t="shared" si="4"/>
        <v>105</v>
      </c>
      <c r="AE26" s="2">
        <f t="shared" si="5"/>
        <v>0</v>
      </c>
      <c r="AF26" s="2">
        <f t="shared" si="6"/>
        <v>0</v>
      </c>
      <c r="AG26" s="2">
        <f t="shared" si="7"/>
        <v>490</v>
      </c>
      <c r="AH26" s="2">
        <v>0</v>
      </c>
      <c r="AI26" s="2">
        <v>200</v>
      </c>
      <c r="AJ26" s="2">
        <v>40</v>
      </c>
      <c r="AK26" s="2">
        <v>0</v>
      </c>
      <c r="AL26" s="2">
        <v>520</v>
      </c>
      <c r="AM26" s="2">
        <v>240</v>
      </c>
      <c r="AN26" s="2">
        <v>20</v>
      </c>
      <c r="AO26" s="2">
        <v>20</v>
      </c>
      <c r="AP26" s="2">
        <v>20</v>
      </c>
      <c r="AQ26" s="2">
        <v>20</v>
      </c>
      <c r="AR26" s="2">
        <v>240</v>
      </c>
      <c r="AS26" s="2">
        <v>180</v>
      </c>
      <c r="AT26" s="2">
        <v>180</v>
      </c>
      <c r="AU26" s="2">
        <v>40</v>
      </c>
      <c r="AV26" s="2">
        <v>40</v>
      </c>
    </row>
    <row r="27" spans="1:48">
      <c r="A27" s="8">
        <v>23</v>
      </c>
      <c r="B27" s="2" t="s">
        <v>71</v>
      </c>
      <c r="C27" s="2">
        <v>1679608308</v>
      </c>
      <c r="D27" s="2">
        <v>1</v>
      </c>
      <c r="E27" s="2">
        <v>5</v>
      </c>
      <c r="F27" s="2">
        <v>0</v>
      </c>
      <c r="G27" s="2">
        <v>0</v>
      </c>
      <c r="H27" s="2">
        <v>0.3</v>
      </c>
      <c r="I27" s="2">
        <v>2</v>
      </c>
      <c r="J27" s="2">
        <v>55</v>
      </c>
      <c r="K27" s="2">
        <v>40</v>
      </c>
      <c r="L27" s="2">
        <v>0</v>
      </c>
      <c r="M27" s="2">
        <v>0</v>
      </c>
      <c r="N27" s="2">
        <v>0.15</v>
      </c>
      <c r="O27" s="2">
        <v>0</v>
      </c>
      <c r="P27" s="2">
        <v>5</v>
      </c>
      <c r="Q27" s="2">
        <v>2</v>
      </c>
      <c r="R27" s="2">
        <v>10</v>
      </c>
      <c r="S27" s="2">
        <v>10</v>
      </c>
      <c r="T27" s="2">
        <v>6</v>
      </c>
      <c r="U27" s="8">
        <f t="shared" si="9"/>
        <v>5.25</v>
      </c>
      <c r="V27" s="2">
        <v>1</v>
      </c>
      <c r="W27" s="2">
        <v>5</v>
      </c>
      <c r="X27" s="2">
        <v>0</v>
      </c>
      <c r="Y27" s="2">
        <v>0</v>
      </c>
      <c r="Z27" s="2">
        <f t="shared" si="0"/>
        <v>75</v>
      </c>
      <c r="AA27" s="8">
        <f t="shared" si="1"/>
        <v>150</v>
      </c>
      <c r="AB27" s="2">
        <f t="shared" si="2"/>
        <v>250</v>
      </c>
      <c r="AC27" s="2">
        <f t="shared" si="3"/>
        <v>72</v>
      </c>
      <c r="AD27" s="2">
        <f t="shared" si="4"/>
        <v>210</v>
      </c>
      <c r="AE27" s="2">
        <f t="shared" si="5"/>
        <v>100</v>
      </c>
      <c r="AF27" s="2">
        <f t="shared" si="6"/>
        <v>20</v>
      </c>
      <c r="AG27" s="2">
        <f t="shared" si="7"/>
        <v>70</v>
      </c>
      <c r="AH27" s="2">
        <v>0</v>
      </c>
      <c r="AI27" s="2">
        <v>60</v>
      </c>
      <c r="AJ27" s="2">
        <v>60</v>
      </c>
      <c r="AK27" s="2">
        <v>0</v>
      </c>
      <c r="AL27" s="2">
        <v>320</v>
      </c>
      <c r="AM27" s="2">
        <v>60</v>
      </c>
      <c r="AN27" s="2">
        <v>40</v>
      </c>
      <c r="AO27" s="2">
        <v>80</v>
      </c>
      <c r="AP27" s="2">
        <v>20</v>
      </c>
      <c r="AQ27" s="2">
        <v>80</v>
      </c>
      <c r="AR27" s="2">
        <v>280</v>
      </c>
      <c r="AS27" s="2">
        <v>200</v>
      </c>
      <c r="AT27" s="2">
        <v>200</v>
      </c>
      <c r="AU27" s="2">
        <v>80</v>
      </c>
      <c r="AV27" s="2">
        <v>120</v>
      </c>
    </row>
    <row r="28" spans="1:48">
      <c r="A28" s="8">
        <v>24</v>
      </c>
      <c r="B28" s="2" t="s">
        <v>61</v>
      </c>
      <c r="C28" s="2">
        <v>1111200034</v>
      </c>
      <c r="D28" s="2">
        <v>1</v>
      </c>
      <c r="E28" s="2">
        <v>5</v>
      </c>
      <c r="F28" s="2">
        <v>0</v>
      </c>
      <c r="G28" s="2">
        <v>0</v>
      </c>
      <c r="H28" s="2">
        <v>0.6</v>
      </c>
      <c r="I28" s="2">
        <v>4</v>
      </c>
      <c r="J28" s="2">
        <v>70</v>
      </c>
      <c r="K28" s="2">
        <v>40</v>
      </c>
      <c r="L28" s="2">
        <v>0</v>
      </c>
      <c r="M28" s="2">
        <v>0</v>
      </c>
      <c r="N28" s="2">
        <v>0</v>
      </c>
      <c r="O28" s="2">
        <v>0</v>
      </c>
      <c r="P28" s="2">
        <v>7</v>
      </c>
      <c r="Q28" s="2">
        <v>3</v>
      </c>
      <c r="R28" s="2">
        <v>4.5</v>
      </c>
      <c r="S28" s="2">
        <v>16</v>
      </c>
      <c r="T28" s="2">
        <v>10</v>
      </c>
      <c r="U28" s="8">
        <f t="shared" si="9"/>
        <v>8.75</v>
      </c>
      <c r="V28" s="2">
        <v>0</v>
      </c>
      <c r="W28" s="2">
        <v>7</v>
      </c>
      <c r="X28" s="2">
        <v>0</v>
      </c>
      <c r="Y28" s="2">
        <v>0</v>
      </c>
      <c r="Z28" s="2">
        <f t="shared" si="0"/>
        <v>105</v>
      </c>
      <c r="AA28" s="8">
        <f t="shared" si="1"/>
        <v>67.5</v>
      </c>
      <c r="AB28" s="2">
        <f t="shared" si="2"/>
        <v>400</v>
      </c>
      <c r="AC28" s="2">
        <f t="shared" si="3"/>
        <v>120</v>
      </c>
      <c r="AD28" s="2">
        <f t="shared" si="4"/>
        <v>350</v>
      </c>
      <c r="AE28" s="2">
        <f t="shared" si="5"/>
        <v>140</v>
      </c>
      <c r="AF28" s="2">
        <f t="shared" si="6"/>
        <v>0</v>
      </c>
      <c r="AG28" s="2">
        <f t="shared" si="7"/>
        <v>105</v>
      </c>
      <c r="AH28" s="2">
        <v>0</v>
      </c>
      <c r="AI28" s="2">
        <v>40</v>
      </c>
      <c r="AJ28" s="2">
        <v>100</v>
      </c>
      <c r="AK28" s="2">
        <v>0</v>
      </c>
      <c r="AL28" s="2">
        <v>100</v>
      </c>
      <c r="AM28" s="2">
        <v>60</v>
      </c>
      <c r="AN28" s="2">
        <v>20</v>
      </c>
      <c r="AO28" s="2">
        <v>20</v>
      </c>
      <c r="AP28" s="2">
        <v>20</v>
      </c>
      <c r="AQ28" s="2">
        <v>20</v>
      </c>
      <c r="AR28" s="2">
        <v>60</v>
      </c>
      <c r="AS28" s="2">
        <v>200</v>
      </c>
      <c r="AT28" s="2">
        <v>200</v>
      </c>
      <c r="AU28" s="2">
        <v>240</v>
      </c>
      <c r="AV28" s="2">
        <v>20</v>
      </c>
    </row>
    <row r="29" spans="1:48">
      <c r="A29" s="8">
        <v>25</v>
      </c>
      <c r="B29" s="2" t="s">
        <v>86</v>
      </c>
      <c r="C29" s="2">
        <v>2466320041</v>
      </c>
      <c r="D29" s="2">
        <v>1</v>
      </c>
      <c r="E29" s="2">
        <v>1</v>
      </c>
      <c r="F29" s="2">
        <v>0.3</v>
      </c>
      <c r="G29" s="2">
        <v>0.05</v>
      </c>
      <c r="H29" s="2">
        <v>0</v>
      </c>
      <c r="I29" s="2">
        <v>2.5</v>
      </c>
      <c r="J29" s="2">
        <v>55</v>
      </c>
      <c r="K29" s="2">
        <v>40</v>
      </c>
      <c r="L29" s="2">
        <v>0</v>
      </c>
      <c r="M29" s="2">
        <v>0</v>
      </c>
      <c r="N29" s="2">
        <v>0.2</v>
      </c>
      <c r="O29" s="2">
        <v>0</v>
      </c>
      <c r="P29" s="2">
        <v>8</v>
      </c>
      <c r="Q29" s="2">
        <v>2</v>
      </c>
      <c r="R29" s="2">
        <v>12</v>
      </c>
      <c r="S29" s="2">
        <v>0</v>
      </c>
      <c r="T29" s="2">
        <v>1</v>
      </c>
      <c r="U29" s="8">
        <f t="shared" si="9"/>
        <v>0.875</v>
      </c>
      <c r="V29" s="2">
        <v>1</v>
      </c>
      <c r="W29" s="2">
        <v>1</v>
      </c>
      <c r="X29" s="2">
        <v>0</v>
      </c>
      <c r="Y29" s="2">
        <v>0</v>
      </c>
      <c r="Z29" s="2">
        <f t="shared" si="0"/>
        <v>120</v>
      </c>
      <c r="AA29" s="8">
        <f t="shared" si="1"/>
        <v>180</v>
      </c>
      <c r="AB29" s="2">
        <f t="shared" si="2"/>
        <v>0</v>
      </c>
      <c r="AC29" s="2">
        <f t="shared" si="3"/>
        <v>12</v>
      </c>
      <c r="AD29" s="2">
        <f t="shared" si="4"/>
        <v>35</v>
      </c>
      <c r="AE29" s="2">
        <f t="shared" si="5"/>
        <v>20</v>
      </c>
      <c r="AF29" s="2">
        <f t="shared" si="6"/>
        <v>20</v>
      </c>
      <c r="AG29" s="2">
        <f t="shared" si="7"/>
        <v>70</v>
      </c>
      <c r="AH29" s="2">
        <v>0</v>
      </c>
      <c r="AI29" s="2">
        <v>60</v>
      </c>
      <c r="AJ29" s="2">
        <v>60</v>
      </c>
      <c r="AK29" s="2">
        <v>0</v>
      </c>
      <c r="AL29" s="2">
        <v>520</v>
      </c>
      <c r="AM29" s="2">
        <v>120</v>
      </c>
      <c r="AN29" s="2">
        <v>20</v>
      </c>
      <c r="AO29" s="2">
        <v>40</v>
      </c>
      <c r="AP29" s="2">
        <v>80</v>
      </c>
      <c r="AQ29" s="2">
        <v>40</v>
      </c>
      <c r="AR29" s="2">
        <v>280</v>
      </c>
      <c r="AS29" s="2">
        <v>200</v>
      </c>
      <c r="AT29" s="2">
        <v>200</v>
      </c>
      <c r="AU29" s="2">
        <v>120</v>
      </c>
      <c r="AV29" s="2">
        <v>120</v>
      </c>
    </row>
    <row r="30" spans="1:48">
      <c r="A30" s="8">
        <v>26</v>
      </c>
      <c r="B30" s="2" t="s">
        <v>60</v>
      </c>
      <c r="C30" s="2">
        <v>1035294639</v>
      </c>
      <c r="D30" s="2">
        <v>1</v>
      </c>
      <c r="E30" s="2">
        <v>1</v>
      </c>
      <c r="F30" s="2">
        <v>0.4</v>
      </c>
      <c r="G30" s="2">
        <v>0.05</v>
      </c>
      <c r="H30" s="2">
        <v>0</v>
      </c>
      <c r="I30" s="2">
        <v>4</v>
      </c>
      <c r="J30" s="2">
        <v>70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1</v>
      </c>
      <c r="R30" s="2">
        <v>5</v>
      </c>
      <c r="S30" s="2">
        <v>11</v>
      </c>
      <c r="T30" s="2">
        <v>0</v>
      </c>
      <c r="U30" s="8">
        <f>T30*0.875</f>
        <v>0</v>
      </c>
      <c r="V30" s="2">
        <v>1</v>
      </c>
      <c r="W30" s="2">
        <v>9</v>
      </c>
      <c r="X30" s="2">
        <v>0</v>
      </c>
      <c r="Y30" s="2">
        <v>0</v>
      </c>
      <c r="Z30" s="2">
        <f>P30*15</f>
        <v>105</v>
      </c>
      <c r="AA30" s="8">
        <f>R30*15</f>
        <v>75</v>
      </c>
      <c r="AB30" s="2">
        <f>S30*25</f>
        <v>275</v>
      </c>
      <c r="AC30" s="2">
        <f>T30*12</f>
        <v>0</v>
      </c>
      <c r="AD30" s="2">
        <f>U30*40</f>
        <v>0</v>
      </c>
      <c r="AE30" s="2">
        <f>W30*20</f>
        <v>180</v>
      </c>
      <c r="AF30" s="2">
        <f>V30*20</f>
        <v>20</v>
      </c>
      <c r="AG30" s="2">
        <f>Q30*35</f>
        <v>35</v>
      </c>
      <c r="AH30" s="2">
        <v>0</v>
      </c>
      <c r="AI30" s="2">
        <v>600</v>
      </c>
      <c r="AJ30" s="2">
        <v>60</v>
      </c>
      <c r="AK30" s="2">
        <v>0</v>
      </c>
      <c r="AL30" s="2">
        <v>400</v>
      </c>
      <c r="AM30" s="2">
        <v>20</v>
      </c>
      <c r="AN30" s="2">
        <v>20</v>
      </c>
      <c r="AO30" s="2">
        <v>20</v>
      </c>
      <c r="AP30" s="2">
        <v>20</v>
      </c>
      <c r="AQ30" s="2">
        <v>20</v>
      </c>
      <c r="AR30" s="2">
        <v>60</v>
      </c>
      <c r="AS30" s="2">
        <v>200</v>
      </c>
      <c r="AT30" s="2">
        <v>200</v>
      </c>
      <c r="AU30" s="2">
        <v>240</v>
      </c>
      <c r="AV30" s="2">
        <v>20</v>
      </c>
    </row>
    <row r="31" spans="1:48">
      <c r="A31" s="8">
        <v>27</v>
      </c>
      <c r="B31" s="2" t="s">
        <v>87</v>
      </c>
      <c r="C31" s="2">
        <v>1493233944</v>
      </c>
      <c r="D31" s="2">
        <v>1</v>
      </c>
      <c r="E31" s="2">
        <v>3</v>
      </c>
      <c r="F31" s="2">
        <v>0.5</v>
      </c>
      <c r="G31" s="2">
        <v>0.05</v>
      </c>
      <c r="H31" s="2">
        <v>0</v>
      </c>
      <c r="I31" s="2">
        <v>4</v>
      </c>
      <c r="J31" s="2">
        <v>70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11</v>
      </c>
      <c r="Q31" s="2">
        <v>1</v>
      </c>
      <c r="R31" s="2">
        <v>6</v>
      </c>
      <c r="S31" s="2">
        <v>16</v>
      </c>
      <c r="T31" s="2">
        <v>0</v>
      </c>
      <c r="U31" s="8">
        <f t="shared" si="9"/>
        <v>0</v>
      </c>
      <c r="V31" s="2">
        <v>0</v>
      </c>
      <c r="W31" s="2">
        <v>9</v>
      </c>
      <c r="X31" s="2">
        <v>0</v>
      </c>
      <c r="Y31" s="2">
        <v>0</v>
      </c>
      <c r="Z31" s="2">
        <f t="shared" si="0"/>
        <v>165</v>
      </c>
      <c r="AA31" s="8">
        <f t="shared" si="1"/>
        <v>90</v>
      </c>
      <c r="AB31" s="2">
        <f t="shared" si="2"/>
        <v>400</v>
      </c>
      <c r="AC31" s="2">
        <f t="shared" si="3"/>
        <v>0</v>
      </c>
      <c r="AD31" s="2">
        <f t="shared" si="4"/>
        <v>0</v>
      </c>
      <c r="AE31" s="2">
        <f t="shared" si="5"/>
        <v>180</v>
      </c>
      <c r="AF31" s="2">
        <f t="shared" si="6"/>
        <v>0</v>
      </c>
      <c r="AG31" s="2">
        <f t="shared" si="7"/>
        <v>35</v>
      </c>
      <c r="AH31" s="2">
        <v>0</v>
      </c>
      <c r="AI31" s="2">
        <v>600</v>
      </c>
      <c r="AJ31" s="2">
        <v>60</v>
      </c>
      <c r="AK31" s="2">
        <v>0</v>
      </c>
      <c r="AL31" s="2">
        <v>100</v>
      </c>
      <c r="AM31" s="2">
        <v>120</v>
      </c>
      <c r="AN31" s="2">
        <v>20</v>
      </c>
      <c r="AO31" s="2">
        <v>80</v>
      </c>
      <c r="AP31" s="2">
        <v>20</v>
      </c>
      <c r="AQ31" s="2">
        <v>20</v>
      </c>
      <c r="AR31" s="2">
        <v>60</v>
      </c>
      <c r="AS31" s="2">
        <v>200</v>
      </c>
      <c r="AT31" s="2">
        <v>200</v>
      </c>
      <c r="AU31" s="2">
        <v>240</v>
      </c>
      <c r="AV31" s="2">
        <v>60</v>
      </c>
    </row>
    <row r="32" spans="1:48">
      <c r="A32" s="8">
        <v>28</v>
      </c>
      <c r="B32" s="2" t="s">
        <v>88</v>
      </c>
      <c r="C32" s="2">
        <v>1515436657</v>
      </c>
      <c r="D32" s="2">
        <v>1</v>
      </c>
      <c r="E32" s="2">
        <v>4</v>
      </c>
      <c r="F32" s="2">
        <v>0.2</v>
      </c>
      <c r="G32" s="2">
        <v>0</v>
      </c>
      <c r="H32" s="2">
        <v>0.05</v>
      </c>
      <c r="I32" s="2">
        <v>4</v>
      </c>
      <c r="J32" s="2">
        <v>70</v>
      </c>
      <c r="K32" s="2">
        <v>40</v>
      </c>
      <c r="L32" s="2">
        <v>0.01</v>
      </c>
      <c r="M32" s="2">
        <v>0</v>
      </c>
      <c r="N32" s="2">
        <v>0</v>
      </c>
      <c r="O32" s="2">
        <v>0</v>
      </c>
      <c r="P32" s="2">
        <v>11</v>
      </c>
      <c r="Q32" s="2">
        <v>1</v>
      </c>
      <c r="R32" s="2">
        <v>4</v>
      </c>
      <c r="S32" s="2">
        <v>16</v>
      </c>
      <c r="T32" s="2">
        <v>0</v>
      </c>
      <c r="U32" s="8">
        <f t="shared" si="9"/>
        <v>0</v>
      </c>
      <c r="V32" s="2">
        <v>1</v>
      </c>
      <c r="W32" s="2">
        <v>9</v>
      </c>
      <c r="X32" s="2">
        <v>0</v>
      </c>
      <c r="Y32" s="2">
        <v>0</v>
      </c>
      <c r="Z32" s="2">
        <f t="shared" si="0"/>
        <v>165</v>
      </c>
      <c r="AA32" s="8">
        <f t="shared" si="1"/>
        <v>60</v>
      </c>
      <c r="AB32" s="2">
        <f t="shared" si="2"/>
        <v>400</v>
      </c>
      <c r="AC32" s="2">
        <f t="shared" si="3"/>
        <v>0</v>
      </c>
      <c r="AD32" s="2">
        <f t="shared" si="4"/>
        <v>0</v>
      </c>
      <c r="AE32" s="2">
        <f t="shared" si="5"/>
        <v>180</v>
      </c>
      <c r="AF32" s="2">
        <f t="shared" si="6"/>
        <v>20</v>
      </c>
      <c r="AG32" s="2">
        <f t="shared" si="7"/>
        <v>35</v>
      </c>
      <c r="AH32" s="2">
        <v>0</v>
      </c>
      <c r="AI32" s="2">
        <v>520</v>
      </c>
      <c r="AJ32" s="2">
        <v>60</v>
      </c>
      <c r="AK32" s="2">
        <v>0</v>
      </c>
      <c r="AL32" s="2">
        <v>520</v>
      </c>
      <c r="AM32" s="2">
        <v>60</v>
      </c>
      <c r="AN32" s="2">
        <v>20</v>
      </c>
      <c r="AO32" s="2">
        <v>80</v>
      </c>
      <c r="AP32" s="2">
        <v>20</v>
      </c>
      <c r="AQ32" s="2">
        <v>20</v>
      </c>
      <c r="AR32" s="2">
        <v>60</v>
      </c>
      <c r="AS32" s="2">
        <v>200</v>
      </c>
      <c r="AT32" s="2">
        <v>200</v>
      </c>
      <c r="AU32" s="2">
        <v>240</v>
      </c>
      <c r="AV32" s="2">
        <v>60</v>
      </c>
    </row>
    <row r="33" spans="1:48">
      <c r="A33" s="8">
        <v>29</v>
      </c>
      <c r="B33" s="2" t="s">
        <v>124</v>
      </c>
      <c r="C33" s="2">
        <v>3104974405</v>
      </c>
      <c r="D33" s="2">
        <v>1</v>
      </c>
      <c r="E33" s="2">
        <v>1</v>
      </c>
      <c r="F33" s="2">
        <v>0.4</v>
      </c>
      <c r="G33" s="2">
        <v>0.05</v>
      </c>
      <c r="H33" s="2">
        <v>0</v>
      </c>
      <c r="I33" s="2">
        <v>4</v>
      </c>
      <c r="J33" s="2">
        <v>70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2">
        <v>9</v>
      </c>
      <c r="Q33" s="2">
        <v>4</v>
      </c>
      <c r="R33" s="2">
        <v>6</v>
      </c>
      <c r="S33" s="2">
        <v>16</v>
      </c>
      <c r="T33" s="2">
        <v>0</v>
      </c>
      <c r="U33" s="8">
        <f>T33*0.875</f>
        <v>0</v>
      </c>
      <c r="V33" s="2">
        <v>1</v>
      </c>
      <c r="W33" s="2">
        <v>9</v>
      </c>
      <c r="X33" s="2">
        <v>0</v>
      </c>
      <c r="Y33" s="2">
        <v>0</v>
      </c>
      <c r="Z33" s="2">
        <f>P33*15</f>
        <v>135</v>
      </c>
      <c r="AA33" s="8">
        <f>R33*15</f>
        <v>90</v>
      </c>
      <c r="AB33" s="2">
        <f>S33*25</f>
        <v>400</v>
      </c>
      <c r="AC33" s="2">
        <f>T33*12</f>
        <v>0</v>
      </c>
      <c r="AD33" s="2">
        <f>U33*40</f>
        <v>0</v>
      </c>
      <c r="AE33" s="2">
        <f>W33*20</f>
        <v>180</v>
      </c>
      <c r="AF33" s="2">
        <f>V33*20</f>
        <v>20</v>
      </c>
      <c r="AG33" s="2">
        <f>Q33*35</f>
        <v>140</v>
      </c>
      <c r="AH33" s="2">
        <v>0</v>
      </c>
      <c r="AI33" s="2">
        <v>400</v>
      </c>
      <c r="AJ33" s="2">
        <v>60</v>
      </c>
      <c r="AK33" s="2">
        <v>0</v>
      </c>
      <c r="AL33" s="2">
        <v>400</v>
      </c>
      <c r="AM33" s="2">
        <v>60</v>
      </c>
      <c r="AN33" s="2">
        <v>20</v>
      </c>
      <c r="AO33" s="2">
        <v>40</v>
      </c>
      <c r="AP33" s="2">
        <v>20</v>
      </c>
      <c r="AQ33" s="2">
        <v>20</v>
      </c>
      <c r="AR33" s="2">
        <v>60</v>
      </c>
      <c r="AS33" s="2">
        <v>200</v>
      </c>
      <c r="AT33" s="2">
        <v>200</v>
      </c>
      <c r="AU33" s="2">
        <v>240</v>
      </c>
      <c r="AV33" s="2">
        <v>60</v>
      </c>
    </row>
    <row r="34" spans="1:48">
      <c r="A34" s="8">
        <v>30</v>
      </c>
      <c r="B34" s="2" t="s">
        <v>74</v>
      </c>
      <c r="C34" s="2">
        <v>927214883</v>
      </c>
      <c r="D34" s="2">
        <v>1</v>
      </c>
      <c r="E34" s="2">
        <v>1</v>
      </c>
      <c r="F34" s="2">
        <v>0.1</v>
      </c>
      <c r="G34" s="2">
        <v>1</v>
      </c>
      <c r="H34" s="2">
        <v>0</v>
      </c>
      <c r="I34" s="2">
        <v>0</v>
      </c>
      <c r="J34" s="2">
        <v>55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2">
        <v>4</v>
      </c>
      <c r="Q34" s="2">
        <v>12</v>
      </c>
      <c r="R34" s="2">
        <v>3</v>
      </c>
      <c r="S34" s="2">
        <v>7</v>
      </c>
      <c r="T34" s="2">
        <v>14</v>
      </c>
      <c r="U34" s="8">
        <f t="shared" si="9"/>
        <v>12.25</v>
      </c>
      <c r="V34" s="2">
        <v>1</v>
      </c>
      <c r="W34" s="2">
        <v>1</v>
      </c>
      <c r="X34" s="2">
        <v>0</v>
      </c>
      <c r="Y34" s="2">
        <v>0</v>
      </c>
      <c r="Z34" s="2">
        <f t="shared" si="0"/>
        <v>60</v>
      </c>
      <c r="AA34" s="8">
        <f t="shared" si="1"/>
        <v>45</v>
      </c>
      <c r="AB34" s="2">
        <f t="shared" si="2"/>
        <v>175</v>
      </c>
      <c r="AC34" s="2">
        <f t="shared" si="3"/>
        <v>168</v>
      </c>
      <c r="AD34" s="2">
        <f t="shared" si="4"/>
        <v>490</v>
      </c>
      <c r="AE34" s="2">
        <f t="shared" si="5"/>
        <v>20</v>
      </c>
      <c r="AF34" s="2">
        <f t="shared" si="6"/>
        <v>20</v>
      </c>
      <c r="AG34" s="2">
        <f t="shared" si="7"/>
        <v>420</v>
      </c>
      <c r="AH34" s="2">
        <v>0</v>
      </c>
      <c r="AI34" s="2">
        <v>150</v>
      </c>
      <c r="AJ34" s="2">
        <v>240</v>
      </c>
      <c r="AK34" s="2">
        <v>0</v>
      </c>
      <c r="AL34" s="2">
        <v>0</v>
      </c>
      <c r="AM34" s="2">
        <v>60</v>
      </c>
      <c r="AN34" s="2">
        <v>20</v>
      </c>
      <c r="AO34" s="2">
        <v>20</v>
      </c>
      <c r="AP34" s="2">
        <v>20</v>
      </c>
      <c r="AQ34" s="2">
        <v>20</v>
      </c>
      <c r="AR34" s="2">
        <v>180</v>
      </c>
      <c r="AS34" s="2">
        <v>120</v>
      </c>
      <c r="AT34" s="2">
        <v>120</v>
      </c>
      <c r="AU34" s="2">
        <v>40</v>
      </c>
      <c r="AV34" s="2">
        <v>40</v>
      </c>
    </row>
    <row r="35" spans="1:48">
      <c r="A35" s="8">
        <v>31</v>
      </c>
      <c r="B35" s="2" t="s">
        <v>78</v>
      </c>
      <c r="C35" s="2">
        <v>1067924459</v>
      </c>
      <c r="D35" s="2">
        <v>1</v>
      </c>
      <c r="E35" s="2">
        <v>1</v>
      </c>
      <c r="F35" s="2">
        <v>0.1</v>
      </c>
      <c r="G35" s="2">
        <v>1</v>
      </c>
      <c r="H35" s="2">
        <v>0</v>
      </c>
      <c r="I35" s="2">
        <v>0</v>
      </c>
      <c r="J35" s="2">
        <v>55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2">
        <v>4</v>
      </c>
      <c r="Q35" s="2">
        <v>12</v>
      </c>
      <c r="R35" s="2">
        <v>3</v>
      </c>
      <c r="S35" s="2">
        <v>7</v>
      </c>
      <c r="T35" s="2">
        <v>14</v>
      </c>
      <c r="U35" s="8">
        <f t="shared" si="9"/>
        <v>12.25</v>
      </c>
      <c r="V35" s="2">
        <v>1</v>
      </c>
      <c r="W35" s="2">
        <v>1</v>
      </c>
      <c r="X35" s="2">
        <v>0</v>
      </c>
      <c r="Y35" s="2">
        <v>0</v>
      </c>
      <c r="Z35" s="2">
        <f t="shared" si="0"/>
        <v>60</v>
      </c>
      <c r="AA35" s="8">
        <f t="shared" si="1"/>
        <v>45</v>
      </c>
      <c r="AB35" s="2">
        <f t="shared" si="2"/>
        <v>175</v>
      </c>
      <c r="AC35" s="2">
        <f t="shared" si="3"/>
        <v>168</v>
      </c>
      <c r="AD35" s="2">
        <f t="shared" si="4"/>
        <v>490</v>
      </c>
      <c r="AE35" s="2">
        <f t="shared" si="5"/>
        <v>20</v>
      </c>
      <c r="AF35" s="2">
        <f t="shared" si="6"/>
        <v>20</v>
      </c>
      <c r="AG35" s="2">
        <f t="shared" si="7"/>
        <v>420</v>
      </c>
      <c r="AH35" s="2">
        <v>0</v>
      </c>
      <c r="AI35" s="2">
        <v>150</v>
      </c>
      <c r="AJ35" s="2">
        <v>240</v>
      </c>
      <c r="AK35" s="2">
        <v>0</v>
      </c>
      <c r="AL35" s="2">
        <v>0</v>
      </c>
      <c r="AM35" s="2">
        <v>60</v>
      </c>
      <c r="AN35" s="2">
        <v>20</v>
      </c>
      <c r="AO35" s="2">
        <v>20</v>
      </c>
      <c r="AP35" s="2">
        <v>20</v>
      </c>
      <c r="AQ35" s="2">
        <v>20</v>
      </c>
      <c r="AR35" s="2">
        <v>180</v>
      </c>
      <c r="AS35" s="2">
        <v>120</v>
      </c>
      <c r="AT35" s="2">
        <v>120</v>
      </c>
      <c r="AU35" s="2">
        <v>40</v>
      </c>
      <c r="AV35" s="2">
        <v>40</v>
      </c>
    </row>
    <row r="36" spans="1:48">
      <c r="A36" s="8">
        <v>32</v>
      </c>
      <c r="B36" s="2" t="s">
        <v>68</v>
      </c>
      <c r="C36" s="2">
        <v>1599219954</v>
      </c>
      <c r="D36" s="2">
        <v>1</v>
      </c>
      <c r="E36" s="2">
        <v>2</v>
      </c>
      <c r="F36" s="2">
        <v>0</v>
      </c>
      <c r="G36" s="2">
        <v>0.3</v>
      </c>
      <c r="H36" s="2">
        <v>0.7</v>
      </c>
      <c r="I36" s="2">
        <v>0</v>
      </c>
      <c r="J36" s="2">
        <v>55</v>
      </c>
      <c r="K36" s="2">
        <v>40</v>
      </c>
      <c r="L36" s="2">
        <v>0</v>
      </c>
      <c r="M36" s="2">
        <v>0</v>
      </c>
      <c r="N36" s="2">
        <v>0</v>
      </c>
      <c r="O36" s="2">
        <v>0</v>
      </c>
      <c r="P36" s="8">
        <v>7</v>
      </c>
      <c r="Q36" s="8">
        <v>10</v>
      </c>
      <c r="R36" s="8">
        <v>4.5</v>
      </c>
      <c r="S36" s="8">
        <v>11</v>
      </c>
      <c r="T36" s="8">
        <v>9</v>
      </c>
      <c r="U36" s="8">
        <f t="shared" si="9"/>
        <v>7.875</v>
      </c>
      <c r="V36" s="8">
        <v>1</v>
      </c>
      <c r="W36" s="8">
        <v>4</v>
      </c>
      <c r="X36" s="8">
        <v>0</v>
      </c>
      <c r="Y36" s="8">
        <v>0</v>
      </c>
      <c r="Z36" s="2">
        <f t="shared" si="0"/>
        <v>105</v>
      </c>
      <c r="AA36" s="8">
        <f t="shared" si="1"/>
        <v>67.5</v>
      </c>
      <c r="AB36" s="2">
        <f t="shared" si="2"/>
        <v>275</v>
      </c>
      <c r="AC36" s="2">
        <f t="shared" si="3"/>
        <v>108</v>
      </c>
      <c r="AD36" s="2">
        <f t="shared" si="4"/>
        <v>315</v>
      </c>
      <c r="AE36" s="2">
        <f t="shared" si="5"/>
        <v>80</v>
      </c>
      <c r="AF36" s="2">
        <f t="shared" si="6"/>
        <v>20</v>
      </c>
      <c r="AG36" s="2">
        <f t="shared" si="7"/>
        <v>350</v>
      </c>
      <c r="AH36" s="8">
        <v>0</v>
      </c>
      <c r="AI36" s="8">
        <v>200</v>
      </c>
      <c r="AJ36" s="8">
        <v>240</v>
      </c>
      <c r="AK36" s="8">
        <v>0</v>
      </c>
      <c r="AL36" s="8">
        <v>160</v>
      </c>
      <c r="AM36" s="8">
        <v>80</v>
      </c>
      <c r="AN36" s="8">
        <v>20</v>
      </c>
      <c r="AO36" s="8">
        <v>20</v>
      </c>
      <c r="AP36" s="8">
        <v>140</v>
      </c>
      <c r="AQ36" s="8">
        <v>20</v>
      </c>
      <c r="AR36" s="8">
        <v>120</v>
      </c>
      <c r="AS36" s="8">
        <v>120</v>
      </c>
      <c r="AT36" s="8">
        <v>120</v>
      </c>
      <c r="AU36" s="8">
        <v>40</v>
      </c>
      <c r="AV36" s="8">
        <v>40</v>
      </c>
    </row>
    <row r="37" spans="1:48">
      <c r="A37" s="8">
        <v>33</v>
      </c>
      <c r="B37" s="2" t="s">
        <v>79</v>
      </c>
      <c r="C37" s="2">
        <v>1101638879</v>
      </c>
      <c r="D37" s="2">
        <v>1</v>
      </c>
      <c r="E37" s="2">
        <v>1</v>
      </c>
      <c r="F37" s="2">
        <v>0.1</v>
      </c>
      <c r="G37" s="2">
        <v>1</v>
      </c>
      <c r="H37" s="2">
        <v>0</v>
      </c>
      <c r="I37" s="2">
        <v>2</v>
      </c>
      <c r="J37" s="2">
        <v>55</v>
      </c>
      <c r="K37" s="2">
        <v>40</v>
      </c>
      <c r="L37" s="2">
        <v>0</v>
      </c>
      <c r="M37" s="2">
        <v>0</v>
      </c>
      <c r="N37" s="2">
        <v>0</v>
      </c>
      <c r="O37" s="2">
        <v>0</v>
      </c>
      <c r="P37" s="2">
        <v>4</v>
      </c>
      <c r="Q37" s="2">
        <v>12</v>
      </c>
      <c r="R37" s="2">
        <v>3</v>
      </c>
      <c r="S37" s="2">
        <v>8</v>
      </c>
      <c r="T37" s="2">
        <v>14</v>
      </c>
      <c r="U37" s="8">
        <f>T37*0.875</f>
        <v>12.25</v>
      </c>
      <c r="V37" s="2">
        <v>0</v>
      </c>
      <c r="W37" s="2">
        <v>3</v>
      </c>
      <c r="X37" s="2">
        <v>0</v>
      </c>
      <c r="Y37" s="2">
        <v>0</v>
      </c>
      <c r="Z37" s="2">
        <f>P37*15</f>
        <v>60</v>
      </c>
      <c r="AA37" s="8">
        <f>R37*15</f>
        <v>45</v>
      </c>
      <c r="AB37" s="2">
        <f>S37*25</f>
        <v>200</v>
      </c>
      <c r="AC37" s="2">
        <f>T37*12</f>
        <v>168</v>
      </c>
      <c r="AD37" s="2">
        <f>U37*40</f>
        <v>490</v>
      </c>
      <c r="AE37" s="2">
        <f>W37*20</f>
        <v>60</v>
      </c>
      <c r="AF37" s="2">
        <f>V37*20</f>
        <v>0</v>
      </c>
      <c r="AG37" s="2">
        <f>Q37*35</f>
        <v>420</v>
      </c>
      <c r="AH37" s="2">
        <v>0</v>
      </c>
      <c r="AI37" s="2">
        <v>60</v>
      </c>
      <c r="AJ37" s="2">
        <v>60</v>
      </c>
      <c r="AK37" s="2">
        <v>0</v>
      </c>
      <c r="AL37" s="2">
        <v>400</v>
      </c>
      <c r="AM37" s="2">
        <v>60</v>
      </c>
      <c r="AN37" s="2">
        <v>20</v>
      </c>
      <c r="AO37" s="2">
        <v>20</v>
      </c>
      <c r="AP37" s="2">
        <v>280</v>
      </c>
      <c r="AQ37" s="2">
        <v>20</v>
      </c>
      <c r="AR37" s="2">
        <v>200</v>
      </c>
      <c r="AS37" s="2">
        <v>120</v>
      </c>
      <c r="AT37" s="2">
        <v>120</v>
      </c>
      <c r="AU37" s="2">
        <v>60</v>
      </c>
      <c r="AV37" s="2">
        <v>60</v>
      </c>
    </row>
    <row r="38" spans="1:48">
      <c r="A38" s="8">
        <v>34</v>
      </c>
      <c r="B38" s="2" t="s">
        <v>76</v>
      </c>
      <c r="C38" s="2">
        <v>961518960</v>
      </c>
      <c r="D38" s="2">
        <v>1</v>
      </c>
      <c r="E38" s="2">
        <v>2</v>
      </c>
      <c r="F38" s="2">
        <v>0.15</v>
      </c>
      <c r="G38" s="2">
        <v>0</v>
      </c>
      <c r="H38" s="2">
        <v>0.05</v>
      </c>
      <c r="I38" s="2">
        <v>7</v>
      </c>
      <c r="J38" s="2">
        <v>55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8">
        <v>6</v>
      </c>
      <c r="Q38" s="8">
        <v>2</v>
      </c>
      <c r="R38" s="8">
        <v>4.5</v>
      </c>
      <c r="S38" s="8">
        <v>16</v>
      </c>
      <c r="T38" s="8">
        <v>1</v>
      </c>
      <c r="U38" s="8">
        <f t="shared" si="9"/>
        <v>0.875</v>
      </c>
      <c r="V38" s="8">
        <v>0</v>
      </c>
      <c r="W38" s="8">
        <v>9</v>
      </c>
      <c r="X38" s="2">
        <v>0</v>
      </c>
      <c r="Y38" s="2">
        <v>0</v>
      </c>
      <c r="Z38" s="2">
        <f t="shared" si="0"/>
        <v>90</v>
      </c>
      <c r="AA38" s="8">
        <f t="shared" si="1"/>
        <v>67.5</v>
      </c>
      <c r="AB38" s="2">
        <f t="shared" si="2"/>
        <v>400</v>
      </c>
      <c r="AC38" s="2">
        <f t="shared" si="3"/>
        <v>12</v>
      </c>
      <c r="AD38" s="2">
        <f t="shared" si="4"/>
        <v>35</v>
      </c>
      <c r="AE38" s="2">
        <f t="shared" si="5"/>
        <v>180</v>
      </c>
      <c r="AF38" s="2">
        <f t="shared" si="6"/>
        <v>0</v>
      </c>
      <c r="AG38" s="2">
        <f t="shared" si="7"/>
        <v>70</v>
      </c>
      <c r="AH38" s="2">
        <v>0</v>
      </c>
      <c r="AI38" s="8">
        <v>140</v>
      </c>
      <c r="AJ38" s="8">
        <v>100</v>
      </c>
      <c r="AK38" s="8">
        <v>0</v>
      </c>
      <c r="AL38" s="8">
        <v>140</v>
      </c>
      <c r="AM38" s="8">
        <v>80</v>
      </c>
      <c r="AN38" s="8">
        <v>200</v>
      </c>
      <c r="AO38" s="8">
        <v>60</v>
      </c>
      <c r="AP38" s="8">
        <v>20</v>
      </c>
      <c r="AQ38" s="8">
        <v>20</v>
      </c>
      <c r="AR38" s="8">
        <v>240</v>
      </c>
      <c r="AS38" s="8">
        <v>160</v>
      </c>
      <c r="AT38" s="8">
        <v>160</v>
      </c>
      <c r="AU38" s="8">
        <v>80</v>
      </c>
      <c r="AV38" s="8">
        <v>60</v>
      </c>
    </row>
    <row r="39" spans="1:48">
      <c r="A39" s="8">
        <v>35</v>
      </c>
      <c r="B39" s="2" t="s">
        <v>81</v>
      </c>
      <c r="C39" s="2">
        <v>1493239978</v>
      </c>
      <c r="D39" s="2">
        <v>1</v>
      </c>
      <c r="E39" s="2">
        <v>1</v>
      </c>
      <c r="F39" s="2">
        <v>0.5</v>
      </c>
      <c r="G39" s="2">
        <v>0</v>
      </c>
      <c r="H39" s="2">
        <v>0</v>
      </c>
      <c r="I39" s="2">
        <v>4</v>
      </c>
      <c r="J39" s="2">
        <v>70</v>
      </c>
      <c r="K39" s="2">
        <v>40</v>
      </c>
      <c r="L39" s="2">
        <v>0</v>
      </c>
      <c r="M39" s="2">
        <v>0</v>
      </c>
      <c r="N39" s="2">
        <v>0</v>
      </c>
      <c r="O39" s="2">
        <v>0</v>
      </c>
      <c r="P39" s="2">
        <v>10</v>
      </c>
      <c r="Q39" s="2">
        <v>2</v>
      </c>
      <c r="R39" s="2">
        <v>10</v>
      </c>
      <c r="S39" s="2">
        <v>13</v>
      </c>
      <c r="T39" s="2">
        <v>1</v>
      </c>
      <c r="U39" s="8">
        <f t="shared" si="9"/>
        <v>0.875</v>
      </c>
      <c r="V39" s="2">
        <v>1</v>
      </c>
      <c r="W39" s="2">
        <v>7</v>
      </c>
      <c r="X39" s="2">
        <v>0</v>
      </c>
      <c r="Y39" s="2">
        <v>0</v>
      </c>
      <c r="Z39" s="2">
        <f t="shared" si="0"/>
        <v>150</v>
      </c>
      <c r="AA39" s="8">
        <f t="shared" si="1"/>
        <v>150</v>
      </c>
      <c r="AB39" s="2">
        <f t="shared" si="2"/>
        <v>325</v>
      </c>
      <c r="AC39" s="2">
        <f t="shared" si="3"/>
        <v>12</v>
      </c>
      <c r="AD39" s="2">
        <f t="shared" si="4"/>
        <v>35</v>
      </c>
      <c r="AE39" s="2">
        <f t="shared" si="5"/>
        <v>140</v>
      </c>
      <c r="AF39" s="2">
        <f t="shared" si="6"/>
        <v>20</v>
      </c>
      <c r="AG39" s="2">
        <f t="shared" si="7"/>
        <v>70</v>
      </c>
      <c r="AH39" s="2">
        <v>0</v>
      </c>
      <c r="AI39" s="2">
        <v>60</v>
      </c>
      <c r="AJ39" s="2">
        <v>60</v>
      </c>
      <c r="AK39" s="2">
        <v>0</v>
      </c>
      <c r="AL39" s="2">
        <v>520</v>
      </c>
      <c r="AM39" s="2">
        <v>60</v>
      </c>
      <c r="AN39" s="2">
        <v>20</v>
      </c>
      <c r="AO39" s="2">
        <v>20</v>
      </c>
      <c r="AP39" s="2">
        <v>20</v>
      </c>
      <c r="AQ39" s="2">
        <v>20</v>
      </c>
      <c r="AR39" s="2">
        <v>80</v>
      </c>
      <c r="AS39" s="2">
        <v>180</v>
      </c>
      <c r="AT39" s="2">
        <v>180</v>
      </c>
      <c r="AU39" s="2">
        <v>120</v>
      </c>
      <c r="AV39" s="2">
        <v>40</v>
      </c>
    </row>
    <row r="40" spans="1:48">
      <c r="A40" s="8">
        <v>36</v>
      </c>
      <c r="B40" s="2" t="s">
        <v>82</v>
      </c>
      <c r="C40" s="2">
        <v>1590408755</v>
      </c>
      <c r="D40" s="2">
        <v>1</v>
      </c>
      <c r="E40" s="2">
        <v>1</v>
      </c>
      <c r="F40" s="2">
        <v>0.3</v>
      </c>
      <c r="G40" s="2">
        <v>0</v>
      </c>
      <c r="H40" s="2">
        <v>0.05</v>
      </c>
      <c r="I40" s="2">
        <v>0</v>
      </c>
      <c r="J40" s="2">
        <v>55</v>
      </c>
      <c r="K40" s="2">
        <v>40</v>
      </c>
      <c r="L40" s="2">
        <v>0</v>
      </c>
      <c r="M40" s="2">
        <v>0</v>
      </c>
      <c r="N40" s="2">
        <v>0.15</v>
      </c>
      <c r="O40" s="2">
        <v>0</v>
      </c>
      <c r="P40" s="2">
        <v>8</v>
      </c>
      <c r="Q40" s="2">
        <v>1</v>
      </c>
      <c r="R40" s="2">
        <v>14</v>
      </c>
      <c r="S40" s="2">
        <v>10</v>
      </c>
      <c r="T40" s="2">
        <v>1</v>
      </c>
      <c r="U40" s="8">
        <f t="shared" si="9"/>
        <v>0.875</v>
      </c>
      <c r="V40" s="2">
        <v>2</v>
      </c>
      <c r="W40" s="2">
        <v>3</v>
      </c>
      <c r="X40" s="2">
        <v>0</v>
      </c>
      <c r="Y40" s="2">
        <v>0</v>
      </c>
      <c r="Z40" s="2">
        <f t="shared" si="0"/>
        <v>120</v>
      </c>
      <c r="AA40" s="8">
        <f t="shared" si="1"/>
        <v>210</v>
      </c>
      <c r="AB40" s="2">
        <f t="shared" si="2"/>
        <v>250</v>
      </c>
      <c r="AC40" s="2">
        <f t="shared" si="3"/>
        <v>12</v>
      </c>
      <c r="AD40" s="2">
        <f t="shared" si="4"/>
        <v>35</v>
      </c>
      <c r="AE40" s="2">
        <f t="shared" si="5"/>
        <v>60</v>
      </c>
      <c r="AF40" s="2">
        <f t="shared" si="6"/>
        <v>40</v>
      </c>
      <c r="AG40" s="2">
        <f t="shared" si="7"/>
        <v>35</v>
      </c>
      <c r="AH40" s="2">
        <v>0</v>
      </c>
      <c r="AI40" s="2">
        <v>60</v>
      </c>
      <c r="AJ40" s="2">
        <v>60</v>
      </c>
      <c r="AK40" s="2">
        <v>0</v>
      </c>
      <c r="AL40" s="2">
        <v>100</v>
      </c>
      <c r="AM40" s="2">
        <v>60</v>
      </c>
      <c r="AN40" s="2">
        <v>20</v>
      </c>
      <c r="AO40" s="2">
        <v>80</v>
      </c>
      <c r="AP40" s="2">
        <v>280</v>
      </c>
      <c r="AQ40" s="2">
        <v>20</v>
      </c>
      <c r="AR40" s="2">
        <v>120</v>
      </c>
      <c r="AS40" s="2">
        <v>120</v>
      </c>
      <c r="AT40" s="2">
        <v>120</v>
      </c>
      <c r="AU40" s="2">
        <v>60</v>
      </c>
      <c r="AV40" s="2">
        <v>300</v>
      </c>
    </row>
    <row r="41" spans="1:48">
      <c r="A41" s="8">
        <v>37</v>
      </c>
      <c r="B41" s="2" t="s">
        <v>89</v>
      </c>
      <c r="C41" s="2">
        <v>1830649078</v>
      </c>
      <c r="D41" s="2">
        <v>1</v>
      </c>
      <c r="E41" s="2">
        <v>1</v>
      </c>
      <c r="F41" s="2">
        <v>0.5</v>
      </c>
      <c r="G41" s="2">
        <v>0.05</v>
      </c>
      <c r="H41" s="2">
        <v>0</v>
      </c>
      <c r="I41" s="2">
        <v>1</v>
      </c>
      <c r="J41" s="2">
        <v>55</v>
      </c>
      <c r="K41" s="2">
        <v>40</v>
      </c>
      <c r="L41" s="2">
        <v>0</v>
      </c>
      <c r="M41" s="2">
        <v>0</v>
      </c>
      <c r="N41" s="2">
        <v>0.2</v>
      </c>
      <c r="O41" s="2">
        <v>0</v>
      </c>
      <c r="P41" s="2">
        <v>12</v>
      </c>
      <c r="Q41" s="2">
        <v>2</v>
      </c>
      <c r="R41" s="2">
        <v>10</v>
      </c>
      <c r="S41" s="2">
        <v>8</v>
      </c>
      <c r="T41" s="2">
        <v>1</v>
      </c>
      <c r="U41" s="8">
        <f t="shared" si="9"/>
        <v>0.875</v>
      </c>
      <c r="V41" s="2">
        <v>2</v>
      </c>
      <c r="W41" s="2">
        <v>5</v>
      </c>
      <c r="X41" s="2">
        <v>0</v>
      </c>
      <c r="Y41" s="2">
        <v>0</v>
      </c>
      <c r="Z41" s="2">
        <f t="shared" si="0"/>
        <v>180</v>
      </c>
      <c r="AA41" s="8">
        <f t="shared" si="1"/>
        <v>150</v>
      </c>
      <c r="AB41" s="2">
        <f t="shared" si="2"/>
        <v>200</v>
      </c>
      <c r="AC41" s="2">
        <f t="shared" si="3"/>
        <v>12</v>
      </c>
      <c r="AD41" s="2">
        <f t="shared" si="4"/>
        <v>35</v>
      </c>
      <c r="AE41" s="2">
        <f t="shared" si="5"/>
        <v>100</v>
      </c>
      <c r="AF41" s="2">
        <f t="shared" si="6"/>
        <v>40</v>
      </c>
      <c r="AG41" s="2">
        <f t="shared" si="7"/>
        <v>70</v>
      </c>
      <c r="AH41" s="2">
        <v>0</v>
      </c>
      <c r="AI41" s="2">
        <v>100</v>
      </c>
      <c r="AJ41" s="2">
        <v>40</v>
      </c>
      <c r="AK41" s="2">
        <v>0</v>
      </c>
      <c r="AL41" s="2">
        <v>160</v>
      </c>
      <c r="AM41" s="2">
        <v>60</v>
      </c>
      <c r="AN41" s="2">
        <v>20</v>
      </c>
      <c r="AO41" s="2">
        <v>20</v>
      </c>
      <c r="AP41" s="2">
        <v>200</v>
      </c>
      <c r="AQ41" s="2">
        <v>20</v>
      </c>
      <c r="AR41" s="2">
        <v>240</v>
      </c>
      <c r="AS41" s="2">
        <v>240</v>
      </c>
      <c r="AT41" s="2">
        <v>240</v>
      </c>
      <c r="AU41" s="2">
        <v>180</v>
      </c>
      <c r="AV41" s="2">
        <v>300</v>
      </c>
    </row>
    <row r="42" spans="1:48">
      <c r="A42" s="8">
        <v>38</v>
      </c>
      <c r="B42" s="2" t="s">
        <v>93</v>
      </c>
      <c r="C42" s="2">
        <v>2250799209</v>
      </c>
      <c r="D42" s="2">
        <v>1</v>
      </c>
      <c r="E42" s="2">
        <v>4</v>
      </c>
      <c r="F42" s="2">
        <v>0</v>
      </c>
      <c r="G42" s="2">
        <v>0.2</v>
      </c>
      <c r="H42" s="2">
        <v>0.7</v>
      </c>
      <c r="I42" s="2">
        <v>0</v>
      </c>
      <c r="J42" s="2">
        <v>55</v>
      </c>
      <c r="K42" s="2">
        <v>40</v>
      </c>
      <c r="L42" s="2">
        <v>0</v>
      </c>
      <c r="M42" s="2">
        <v>0</v>
      </c>
      <c r="N42" s="2">
        <v>0.1</v>
      </c>
      <c r="O42" s="2">
        <v>0</v>
      </c>
      <c r="P42" s="2">
        <v>6</v>
      </c>
      <c r="Q42" s="2">
        <v>4</v>
      </c>
      <c r="R42" s="2">
        <v>14</v>
      </c>
      <c r="S42" s="2">
        <v>6</v>
      </c>
      <c r="T42" s="2">
        <v>11</v>
      </c>
      <c r="U42" s="8">
        <f t="shared" si="9"/>
        <v>9.625</v>
      </c>
      <c r="V42" s="2">
        <v>4</v>
      </c>
      <c r="W42" s="2">
        <v>2</v>
      </c>
      <c r="X42" s="2">
        <v>0</v>
      </c>
      <c r="Y42" s="2">
        <v>0</v>
      </c>
      <c r="Z42" s="2">
        <f t="shared" si="0"/>
        <v>90</v>
      </c>
      <c r="AA42" s="8">
        <f t="shared" si="1"/>
        <v>210</v>
      </c>
      <c r="AB42" s="2">
        <f t="shared" si="2"/>
        <v>150</v>
      </c>
      <c r="AC42" s="2">
        <f t="shared" si="3"/>
        <v>132</v>
      </c>
      <c r="AD42" s="2">
        <f t="shared" si="4"/>
        <v>385</v>
      </c>
      <c r="AE42" s="2">
        <f t="shared" si="5"/>
        <v>40</v>
      </c>
      <c r="AF42" s="2">
        <f t="shared" si="6"/>
        <v>80</v>
      </c>
      <c r="AG42" s="2">
        <f t="shared" si="7"/>
        <v>140</v>
      </c>
      <c r="AH42" s="2">
        <v>0</v>
      </c>
      <c r="AI42" s="2">
        <v>100</v>
      </c>
      <c r="AJ42" s="2">
        <v>100</v>
      </c>
      <c r="AK42" s="2">
        <v>0</v>
      </c>
      <c r="AL42" s="2">
        <v>0</v>
      </c>
      <c r="AM42" s="2">
        <v>60</v>
      </c>
      <c r="AN42" s="2">
        <v>180</v>
      </c>
      <c r="AO42" s="2">
        <v>40</v>
      </c>
      <c r="AP42" s="2">
        <v>60</v>
      </c>
      <c r="AQ42" s="2">
        <v>20</v>
      </c>
      <c r="AR42" s="2">
        <v>120</v>
      </c>
      <c r="AS42" s="2">
        <v>120</v>
      </c>
      <c r="AT42" s="2">
        <v>120</v>
      </c>
      <c r="AU42" s="2">
        <v>40</v>
      </c>
      <c r="AV42" s="2">
        <v>40</v>
      </c>
    </row>
    <row r="43" spans="1:48">
      <c r="A43" s="8">
        <v>39</v>
      </c>
      <c r="B43" s="2" t="s">
        <v>92</v>
      </c>
      <c r="C43" s="2">
        <v>2478730055</v>
      </c>
      <c r="D43" s="2">
        <v>1</v>
      </c>
      <c r="E43" s="2">
        <v>2</v>
      </c>
      <c r="F43" s="2">
        <v>0</v>
      </c>
      <c r="G43" s="8">
        <v>0.35</v>
      </c>
      <c r="H43" s="8">
        <v>0.5</v>
      </c>
      <c r="I43" s="2">
        <v>3</v>
      </c>
      <c r="J43" s="8">
        <v>55</v>
      </c>
      <c r="K43" s="2">
        <v>40</v>
      </c>
      <c r="L43" s="2">
        <v>0</v>
      </c>
      <c r="M43" s="8">
        <v>0</v>
      </c>
      <c r="N43" s="8">
        <v>0</v>
      </c>
      <c r="O43" s="2">
        <v>0</v>
      </c>
      <c r="P43" s="8">
        <v>4</v>
      </c>
      <c r="Q43" s="8">
        <v>12</v>
      </c>
      <c r="R43" s="8">
        <v>3</v>
      </c>
      <c r="S43" s="8">
        <v>13</v>
      </c>
      <c r="T43" s="8">
        <v>12</v>
      </c>
      <c r="U43" s="8">
        <f t="shared" si="9"/>
        <v>10.5</v>
      </c>
      <c r="V43" s="8">
        <v>1</v>
      </c>
      <c r="W43" s="8">
        <v>3</v>
      </c>
      <c r="X43" s="8">
        <v>0</v>
      </c>
      <c r="Y43" s="8">
        <v>0</v>
      </c>
      <c r="Z43" s="2">
        <f t="shared" si="0"/>
        <v>60</v>
      </c>
      <c r="AA43" s="8">
        <f t="shared" si="1"/>
        <v>45</v>
      </c>
      <c r="AB43" s="2">
        <f t="shared" si="2"/>
        <v>325</v>
      </c>
      <c r="AC43" s="2">
        <f t="shared" si="3"/>
        <v>144</v>
      </c>
      <c r="AD43" s="2">
        <f t="shared" si="4"/>
        <v>420</v>
      </c>
      <c r="AE43" s="2">
        <f t="shared" si="5"/>
        <v>60</v>
      </c>
      <c r="AF43" s="2">
        <f t="shared" si="6"/>
        <v>20</v>
      </c>
      <c r="AG43" s="2">
        <f t="shared" si="7"/>
        <v>420</v>
      </c>
      <c r="AH43" s="8">
        <v>0</v>
      </c>
      <c r="AI43" s="8">
        <v>80</v>
      </c>
      <c r="AJ43" s="8">
        <v>200</v>
      </c>
      <c r="AK43" s="8">
        <v>0</v>
      </c>
      <c r="AL43" s="8">
        <v>0</v>
      </c>
      <c r="AM43" s="8">
        <v>80</v>
      </c>
      <c r="AN43" s="8">
        <v>60</v>
      </c>
      <c r="AO43" s="8">
        <v>20</v>
      </c>
      <c r="AP43" s="8">
        <v>40</v>
      </c>
      <c r="AQ43" s="8">
        <v>20</v>
      </c>
      <c r="AR43" s="8">
        <v>120</v>
      </c>
      <c r="AS43" s="8">
        <v>100</v>
      </c>
      <c r="AT43" s="8">
        <v>100</v>
      </c>
      <c r="AU43" s="8">
        <v>80</v>
      </c>
      <c r="AV43" s="8">
        <v>80</v>
      </c>
    </row>
    <row r="44" spans="1:48">
      <c r="A44" s="8">
        <v>40</v>
      </c>
      <c r="B44" s="2" t="s">
        <v>84</v>
      </c>
      <c r="C44" s="2">
        <v>2350714359</v>
      </c>
      <c r="D44" s="2">
        <v>1</v>
      </c>
      <c r="E44" s="2">
        <v>6</v>
      </c>
      <c r="F44" s="2">
        <v>0.4</v>
      </c>
      <c r="G44" s="2">
        <v>0</v>
      </c>
      <c r="H44" s="2">
        <v>0.75</v>
      </c>
      <c r="I44" s="2">
        <v>0</v>
      </c>
      <c r="J44" s="2">
        <v>55</v>
      </c>
      <c r="K44" s="2">
        <v>40</v>
      </c>
      <c r="L44" s="2">
        <v>0</v>
      </c>
      <c r="M44" s="2">
        <v>0</v>
      </c>
      <c r="N44" s="2">
        <v>0</v>
      </c>
      <c r="O44" s="2">
        <v>1</v>
      </c>
      <c r="P44" s="2">
        <v>10</v>
      </c>
      <c r="Q44" s="2">
        <v>6</v>
      </c>
      <c r="R44" s="2">
        <v>8</v>
      </c>
      <c r="S44" s="2">
        <v>0</v>
      </c>
      <c r="T44" s="2">
        <v>4</v>
      </c>
      <c r="U44" s="8">
        <f>T44*0.875</f>
        <v>3.5</v>
      </c>
      <c r="V44" s="2">
        <v>3</v>
      </c>
      <c r="W44" s="2">
        <v>3</v>
      </c>
      <c r="X44" s="2">
        <v>0</v>
      </c>
      <c r="Y44" s="2">
        <v>0</v>
      </c>
      <c r="Z44" s="2">
        <f>P44*15</f>
        <v>150</v>
      </c>
      <c r="AA44" s="8">
        <f>R44*15</f>
        <v>120</v>
      </c>
      <c r="AB44" s="2">
        <f>S44*25</f>
        <v>0</v>
      </c>
      <c r="AC44" s="2">
        <f>T44*12</f>
        <v>48</v>
      </c>
      <c r="AD44" s="2">
        <f>U44*40</f>
        <v>140</v>
      </c>
      <c r="AE44" s="2">
        <f>W44*20</f>
        <v>60</v>
      </c>
      <c r="AF44" s="2">
        <f>V44*20</f>
        <v>60</v>
      </c>
      <c r="AG44" s="2">
        <f>Q44*35</f>
        <v>210</v>
      </c>
      <c r="AH44" s="2">
        <v>0</v>
      </c>
      <c r="AI44" s="2">
        <v>80</v>
      </c>
      <c r="AJ44" s="2">
        <v>80</v>
      </c>
      <c r="AK44" s="2">
        <v>0</v>
      </c>
      <c r="AL44" s="2">
        <v>80</v>
      </c>
      <c r="AM44" s="2">
        <v>80</v>
      </c>
      <c r="AN44" s="2">
        <v>240</v>
      </c>
      <c r="AO44" s="2">
        <v>120</v>
      </c>
      <c r="AP44" s="2">
        <v>120</v>
      </c>
      <c r="AQ44" s="2">
        <v>80</v>
      </c>
      <c r="AR44" s="2">
        <v>180</v>
      </c>
      <c r="AS44" s="2">
        <v>180</v>
      </c>
      <c r="AT44" s="2">
        <v>180</v>
      </c>
      <c r="AU44" s="2">
        <v>80</v>
      </c>
      <c r="AV44" s="2">
        <v>80</v>
      </c>
    </row>
    <row r="45" spans="1:48">
      <c r="A45" s="8">
        <v>41</v>
      </c>
      <c r="B45" s="2" t="s">
        <v>66</v>
      </c>
      <c r="C45" s="2">
        <v>1357116794</v>
      </c>
      <c r="D45" s="2">
        <v>1</v>
      </c>
      <c r="E45" s="2">
        <v>1</v>
      </c>
      <c r="F45" s="2">
        <v>0.4</v>
      </c>
      <c r="G45" s="2">
        <v>0.05</v>
      </c>
      <c r="H45" s="2">
        <v>0</v>
      </c>
      <c r="I45" s="2">
        <v>4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0</v>
      </c>
      <c r="P45" s="2">
        <v>8</v>
      </c>
      <c r="Q45" s="2">
        <v>1</v>
      </c>
      <c r="R45" s="2">
        <v>6</v>
      </c>
      <c r="S45" s="2">
        <v>14</v>
      </c>
      <c r="T45" s="2">
        <v>0.5</v>
      </c>
      <c r="U45" s="8">
        <f t="shared" si="9"/>
        <v>0.4375</v>
      </c>
      <c r="V45" s="2">
        <v>2</v>
      </c>
      <c r="W45" s="2">
        <v>7</v>
      </c>
      <c r="X45" s="2">
        <v>0</v>
      </c>
      <c r="Y45" s="2">
        <v>0</v>
      </c>
      <c r="Z45" s="2">
        <f t="shared" si="0"/>
        <v>120</v>
      </c>
      <c r="AA45" s="8">
        <f t="shared" si="1"/>
        <v>90</v>
      </c>
      <c r="AB45" s="2">
        <f t="shared" si="2"/>
        <v>350</v>
      </c>
      <c r="AC45" s="2">
        <f t="shared" si="3"/>
        <v>6</v>
      </c>
      <c r="AD45" s="2">
        <f t="shared" si="4"/>
        <v>17.5</v>
      </c>
      <c r="AE45" s="2">
        <f t="shared" si="5"/>
        <v>140</v>
      </c>
      <c r="AF45" s="2">
        <f t="shared" si="6"/>
        <v>40</v>
      </c>
      <c r="AG45" s="2">
        <f t="shared" si="7"/>
        <v>35</v>
      </c>
      <c r="AH45" s="2">
        <v>0</v>
      </c>
      <c r="AI45" s="2">
        <v>40</v>
      </c>
      <c r="AJ45" s="2">
        <v>20</v>
      </c>
      <c r="AK45" s="2">
        <v>0</v>
      </c>
      <c r="AL45" s="2">
        <v>240</v>
      </c>
      <c r="AM45" s="2">
        <v>180</v>
      </c>
      <c r="AN45" s="2">
        <v>20</v>
      </c>
      <c r="AO45" s="2">
        <v>20</v>
      </c>
      <c r="AP45" s="2">
        <v>360</v>
      </c>
      <c r="AQ45" s="2">
        <v>20</v>
      </c>
      <c r="AR45" s="2">
        <v>240</v>
      </c>
      <c r="AS45" s="2">
        <v>240</v>
      </c>
      <c r="AT45" s="2">
        <v>240</v>
      </c>
      <c r="AU45" s="2">
        <v>160</v>
      </c>
      <c r="AV45" s="2">
        <v>300</v>
      </c>
    </row>
    <row r="46" spans="1:48">
      <c r="A46" s="8">
        <v>42</v>
      </c>
      <c r="B46" s="2" t="s">
        <v>63</v>
      </c>
      <c r="C46" s="2">
        <v>1237436136</v>
      </c>
      <c r="D46" s="2">
        <v>1</v>
      </c>
      <c r="E46" s="2">
        <v>1</v>
      </c>
      <c r="F46" s="2">
        <v>0.3</v>
      </c>
      <c r="G46" s="2">
        <v>0</v>
      </c>
      <c r="H46" s="2">
        <v>0.2</v>
      </c>
      <c r="I46" s="2">
        <v>5</v>
      </c>
      <c r="J46" s="2">
        <v>55</v>
      </c>
      <c r="K46" s="2">
        <v>40</v>
      </c>
      <c r="L46" s="2">
        <v>0</v>
      </c>
      <c r="M46" s="2">
        <v>0</v>
      </c>
      <c r="N46" s="2">
        <v>0</v>
      </c>
      <c r="O46" s="2">
        <v>0</v>
      </c>
      <c r="P46" s="2">
        <v>9</v>
      </c>
      <c r="Q46" s="2">
        <v>3</v>
      </c>
      <c r="R46" s="2">
        <v>7</v>
      </c>
      <c r="S46" s="2">
        <v>16</v>
      </c>
      <c r="T46" s="2">
        <v>1</v>
      </c>
      <c r="U46" s="8">
        <f t="shared" si="9"/>
        <v>0.875</v>
      </c>
      <c r="V46" s="2">
        <v>2</v>
      </c>
      <c r="W46" s="2">
        <v>3</v>
      </c>
      <c r="X46" s="2">
        <v>0</v>
      </c>
      <c r="Y46" s="2">
        <v>0</v>
      </c>
      <c r="Z46" s="2">
        <f t="shared" si="0"/>
        <v>135</v>
      </c>
      <c r="AA46" s="8">
        <f t="shared" si="1"/>
        <v>105</v>
      </c>
      <c r="AB46" s="2">
        <f t="shared" si="2"/>
        <v>400</v>
      </c>
      <c r="AC46" s="2">
        <f t="shared" si="3"/>
        <v>12</v>
      </c>
      <c r="AD46" s="2">
        <f t="shared" si="4"/>
        <v>35</v>
      </c>
      <c r="AE46" s="2">
        <f t="shared" si="5"/>
        <v>60</v>
      </c>
      <c r="AF46" s="2">
        <f t="shared" si="6"/>
        <v>40</v>
      </c>
      <c r="AG46" s="2">
        <f t="shared" si="7"/>
        <v>105</v>
      </c>
      <c r="AH46" s="2">
        <v>0</v>
      </c>
      <c r="AI46" s="2">
        <v>60</v>
      </c>
      <c r="AJ46" s="2">
        <v>60</v>
      </c>
      <c r="AK46" s="2">
        <v>0</v>
      </c>
      <c r="AL46" s="2">
        <v>520</v>
      </c>
      <c r="AM46" s="2">
        <v>120</v>
      </c>
      <c r="AN46" s="2">
        <v>40</v>
      </c>
      <c r="AO46" s="2">
        <v>80</v>
      </c>
      <c r="AP46" s="2">
        <v>20</v>
      </c>
      <c r="AQ46" s="2">
        <v>20</v>
      </c>
      <c r="AR46" s="2">
        <v>120</v>
      </c>
      <c r="AS46" s="2">
        <v>120</v>
      </c>
      <c r="AT46" s="2">
        <v>120</v>
      </c>
      <c r="AU46" s="2">
        <v>40</v>
      </c>
      <c r="AV46" s="2">
        <v>60</v>
      </c>
    </row>
    <row r="47" spans="1:48">
      <c r="A47" s="8">
        <v>43</v>
      </c>
      <c r="B47" s="2" t="s">
        <v>95</v>
      </c>
      <c r="C47" s="2">
        <v>1633085506</v>
      </c>
      <c r="D47" s="2">
        <v>1</v>
      </c>
      <c r="E47" s="2">
        <v>2</v>
      </c>
      <c r="F47" s="2">
        <v>0.1</v>
      </c>
      <c r="G47" s="2">
        <v>0.95</v>
      </c>
      <c r="H47" s="2">
        <v>0</v>
      </c>
      <c r="I47" s="2">
        <v>0</v>
      </c>
      <c r="J47" s="2">
        <v>55</v>
      </c>
      <c r="K47" s="2">
        <v>40</v>
      </c>
      <c r="L47" s="2">
        <v>0</v>
      </c>
      <c r="M47" s="2">
        <v>0</v>
      </c>
      <c r="N47" s="2">
        <v>0</v>
      </c>
      <c r="O47" s="2">
        <v>0</v>
      </c>
      <c r="P47" s="2">
        <v>4</v>
      </c>
      <c r="Q47" s="2">
        <v>12</v>
      </c>
      <c r="R47" s="2">
        <v>3</v>
      </c>
      <c r="S47" s="2">
        <v>14</v>
      </c>
      <c r="T47" s="2">
        <v>14</v>
      </c>
      <c r="U47" s="8">
        <f t="shared" si="9"/>
        <v>12.25</v>
      </c>
      <c r="V47" s="2">
        <v>1</v>
      </c>
      <c r="W47" s="2">
        <v>4</v>
      </c>
      <c r="X47" s="2">
        <v>0</v>
      </c>
      <c r="Y47" s="2">
        <v>0</v>
      </c>
      <c r="Z47" s="2">
        <f t="shared" si="0"/>
        <v>60</v>
      </c>
      <c r="AA47" s="8">
        <f t="shared" si="1"/>
        <v>45</v>
      </c>
      <c r="AB47" s="2">
        <f t="shared" si="2"/>
        <v>350</v>
      </c>
      <c r="AC47" s="2">
        <f t="shared" si="3"/>
        <v>168</v>
      </c>
      <c r="AD47" s="2">
        <f t="shared" si="4"/>
        <v>490</v>
      </c>
      <c r="AE47" s="2">
        <f t="shared" si="5"/>
        <v>80</v>
      </c>
      <c r="AF47" s="2">
        <f t="shared" si="6"/>
        <v>20</v>
      </c>
      <c r="AG47" s="2">
        <f t="shared" si="7"/>
        <v>420</v>
      </c>
      <c r="AH47" s="2">
        <v>0</v>
      </c>
      <c r="AI47" s="2">
        <v>200</v>
      </c>
      <c r="AJ47" s="2">
        <v>240</v>
      </c>
      <c r="AK47" s="2">
        <v>0</v>
      </c>
      <c r="AL47" s="2">
        <v>60</v>
      </c>
      <c r="AM47" s="2">
        <v>80</v>
      </c>
      <c r="AN47" s="2">
        <v>20</v>
      </c>
      <c r="AO47" s="2">
        <v>20</v>
      </c>
      <c r="AP47" s="2">
        <v>20</v>
      </c>
      <c r="AQ47" s="2">
        <v>20</v>
      </c>
      <c r="AR47" s="2">
        <v>180</v>
      </c>
      <c r="AS47" s="2">
        <v>180</v>
      </c>
      <c r="AT47" s="2">
        <v>180</v>
      </c>
      <c r="AU47" s="2">
        <v>80</v>
      </c>
      <c r="AV47" s="2">
        <v>80</v>
      </c>
    </row>
    <row r="48" spans="1:48">
      <c r="A48" s="8">
        <v>44</v>
      </c>
      <c r="B48" s="2" t="s">
        <v>90</v>
      </c>
      <c r="C48" s="2">
        <v>2478730187</v>
      </c>
      <c r="D48" s="2">
        <v>1</v>
      </c>
      <c r="E48" s="2">
        <v>1</v>
      </c>
      <c r="F48" s="2">
        <v>0.5</v>
      </c>
      <c r="G48" s="2">
        <v>0</v>
      </c>
      <c r="H48" s="2">
        <v>0.1</v>
      </c>
      <c r="I48" s="2">
        <v>3</v>
      </c>
      <c r="J48" s="2">
        <v>55</v>
      </c>
      <c r="K48" s="2">
        <v>40</v>
      </c>
      <c r="L48" s="2">
        <v>0</v>
      </c>
      <c r="M48" s="2">
        <v>0</v>
      </c>
      <c r="N48" s="2">
        <v>0</v>
      </c>
      <c r="O48" s="2">
        <v>0</v>
      </c>
      <c r="P48" s="2">
        <v>12</v>
      </c>
      <c r="Q48" s="2">
        <v>3</v>
      </c>
      <c r="R48" s="2">
        <v>10</v>
      </c>
      <c r="S48" s="2">
        <v>12</v>
      </c>
      <c r="T48" s="2">
        <v>1</v>
      </c>
      <c r="U48" s="8">
        <f t="shared" si="9"/>
        <v>0.875</v>
      </c>
      <c r="V48" s="2">
        <v>3</v>
      </c>
      <c r="W48" s="2">
        <v>9</v>
      </c>
      <c r="X48" s="2">
        <v>0</v>
      </c>
      <c r="Y48" s="2">
        <v>0</v>
      </c>
      <c r="Z48" s="2">
        <f t="shared" si="0"/>
        <v>180</v>
      </c>
      <c r="AA48" s="8">
        <f t="shared" si="1"/>
        <v>150</v>
      </c>
      <c r="AB48" s="2">
        <f t="shared" si="2"/>
        <v>300</v>
      </c>
      <c r="AC48" s="2">
        <f t="shared" si="3"/>
        <v>12</v>
      </c>
      <c r="AD48" s="2">
        <f t="shared" si="4"/>
        <v>35</v>
      </c>
      <c r="AE48" s="2">
        <f t="shared" si="5"/>
        <v>180</v>
      </c>
      <c r="AF48" s="2">
        <f t="shared" si="6"/>
        <v>60</v>
      </c>
      <c r="AG48" s="2">
        <f t="shared" si="7"/>
        <v>105</v>
      </c>
      <c r="AH48" s="2">
        <v>0</v>
      </c>
      <c r="AI48" s="2">
        <v>360</v>
      </c>
      <c r="AJ48" s="2">
        <v>60</v>
      </c>
      <c r="AK48" s="2">
        <v>0</v>
      </c>
      <c r="AL48" s="2">
        <v>400</v>
      </c>
      <c r="AM48" s="2">
        <v>60</v>
      </c>
      <c r="AN48" s="2">
        <v>200</v>
      </c>
      <c r="AO48" s="2">
        <v>160</v>
      </c>
      <c r="AP48" s="2">
        <v>20</v>
      </c>
      <c r="AQ48" s="2">
        <v>20</v>
      </c>
      <c r="AR48" s="2">
        <v>120</v>
      </c>
      <c r="AS48" s="2">
        <v>120</v>
      </c>
      <c r="AT48" s="2">
        <v>120</v>
      </c>
      <c r="AU48" s="2">
        <v>40</v>
      </c>
      <c r="AV48" s="2">
        <v>40</v>
      </c>
    </row>
    <row r="49" spans="1:48">
      <c r="A49" s="8">
        <v>45</v>
      </c>
      <c r="B49" s="2" t="s">
        <v>91</v>
      </c>
      <c r="C49" s="2">
        <v>929498411</v>
      </c>
      <c r="D49" s="2">
        <v>1</v>
      </c>
      <c r="E49" s="2">
        <v>1</v>
      </c>
      <c r="F49" s="2">
        <v>0.3</v>
      </c>
      <c r="G49" s="2">
        <v>0.05</v>
      </c>
      <c r="H49" s="2">
        <v>0</v>
      </c>
      <c r="I49" s="2">
        <v>2</v>
      </c>
      <c r="J49" s="2">
        <v>70</v>
      </c>
      <c r="K49" s="2">
        <v>40</v>
      </c>
      <c r="L49" s="2">
        <v>0</v>
      </c>
      <c r="M49" s="2">
        <v>0.2</v>
      </c>
      <c r="N49" s="2">
        <v>0</v>
      </c>
      <c r="O49" s="2">
        <v>0</v>
      </c>
      <c r="P49" s="2">
        <v>10</v>
      </c>
      <c r="Q49" s="2">
        <v>14</v>
      </c>
      <c r="R49" s="2">
        <v>8</v>
      </c>
      <c r="S49" s="2">
        <v>12</v>
      </c>
      <c r="T49" s="2">
        <v>1</v>
      </c>
      <c r="U49" s="8">
        <f t="shared" si="9"/>
        <v>0.875</v>
      </c>
      <c r="V49" s="2">
        <v>1</v>
      </c>
      <c r="W49" s="2">
        <v>9</v>
      </c>
      <c r="X49" s="2">
        <v>0</v>
      </c>
      <c r="Y49" s="2">
        <v>0</v>
      </c>
      <c r="Z49" s="2">
        <f t="shared" si="0"/>
        <v>150</v>
      </c>
      <c r="AA49" s="8">
        <f t="shared" si="1"/>
        <v>120</v>
      </c>
      <c r="AB49" s="2">
        <f t="shared" si="2"/>
        <v>300</v>
      </c>
      <c r="AC49" s="2">
        <f t="shared" si="3"/>
        <v>12</v>
      </c>
      <c r="AD49" s="2">
        <f t="shared" si="4"/>
        <v>35</v>
      </c>
      <c r="AE49" s="2">
        <f t="shared" si="5"/>
        <v>180</v>
      </c>
      <c r="AF49" s="2">
        <f t="shared" si="6"/>
        <v>20</v>
      </c>
      <c r="AG49" s="2">
        <f t="shared" si="7"/>
        <v>490</v>
      </c>
      <c r="AH49" s="2">
        <v>0</v>
      </c>
      <c r="AI49" s="2">
        <v>360</v>
      </c>
      <c r="AJ49" s="2">
        <v>30</v>
      </c>
      <c r="AK49" s="2">
        <v>0</v>
      </c>
      <c r="AL49" s="2">
        <v>300</v>
      </c>
      <c r="AM49" s="2">
        <v>20</v>
      </c>
      <c r="AN49" s="2">
        <v>20</v>
      </c>
      <c r="AO49" s="2">
        <v>20</v>
      </c>
      <c r="AP49" s="2">
        <v>20</v>
      </c>
      <c r="AQ49" s="2">
        <v>20</v>
      </c>
      <c r="AR49" s="2">
        <v>40</v>
      </c>
      <c r="AS49" s="2">
        <v>120</v>
      </c>
      <c r="AT49" s="2">
        <v>120</v>
      </c>
      <c r="AU49" s="2">
        <v>80</v>
      </c>
      <c r="AV49" s="2">
        <v>20</v>
      </c>
    </row>
    <row r="50" spans="1:48">
      <c r="A50" s="8">
        <v>46</v>
      </c>
      <c r="B50" s="2" t="s">
        <v>62</v>
      </c>
      <c r="C50" s="2">
        <v>1181560653</v>
      </c>
      <c r="D50" s="2">
        <v>1</v>
      </c>
      <c r="E50" s="2">
        <v>1</v>
      </c>
      <c r="F50" s="2">
        <v>0.4</v>
      </c>
      <c r="G50" s="2">
        <v>0.05</v>
      </c>
      <c r="H50" s="2">
        <v>0</v>
      </c>
      <c r="I50" s="2">
        <v>5</v>
      </c>
      <c r="J50" s="2">
        <v>55</v>
      </c>
      <c r="K50" s="2">
        <v>40</v>
      </c>
      <c r="L50" s="2">
        <v>0</v>
      </c>
      <c r="M50" s="2">
        <v>0</v>
      </c>
      <c r="N50" s="2">
        <v>0</v>
      </c>
      <c r="O50" s="2">
        <v>0</v>
      </c>
      <c r="P50" s="2">
        <v>9</v>
      </c>
      <c r="Q50" s="2">
        <v>2</v>
      </c>
      <c r="R50" s="2">
        <v>8</v>
      </c>
      <c r="S50" s="2">
        <v>16</v>
      </c>
      <c r="T50" s="2">
        <v>1</v>
      </c>
      <c r="U50" s="8">
        <f t="shared" si="9"/>
        <v>0.875</v>
      </c>
      <c r="V50" s="2">
        <v>2</v>
      </c>
      <c r="W50" s="2">
        <v>0</v>
      </c>
      <c r="X50" s="2">
        <v>0</v>
      </c>
      <c r="Y50" s="2">
        <v>0</v>
      </c>
      <c r="Z50" s="2">
        <f t="shared" si="0"/>
        <v>135</v>
      </c>
      <c r="AA50" s="8">
        <f t="shared" si="1"/>
        <v>120</v>
      </c>
      <c r="AB50" s="2">
        <f t="shared" si="2"/>
        <v>400</v>
      </c>
      <c r="AC50" s="2">
        <f t="shared" si="3"/>
        <v>12</v>
      </c>
      <c r="AD50" s="2">
        <f t="shared" si="4"/>
        <v>35</v>
      </c>
      <c r="AE50" s="2">
        <f t="shared" si="5"/>
        <v>0</v>
      </c>
      <c r="AF50" s="2">
        <f t="shared" si="6"/>
        <v>40</v>
      </c>
      <c r="AG50" s="2">
        <f t="shared" si="7"/>
        <v>70</v>
      </c>
      <c r="AH50" s="2">
        <v>0</v>
      </c>
      <c r="AI50" s="2">
        <v>60</v>
      </c>
      <c r="AJ50" s="2">
        <v>40</v>
      </c>
      <c r="AK50" s="2">
        <v>0</v>
      </c>
      <c r="AL50" s="2">
        <v>100</v>
      </c>
      <c r="AM50" s="2">
        <v>120</v>
      </c>
      <c r="AN50" s="2">
        <v>280</v>
      </c>
      <c r="AO50" s="2">
        <v>120</v>
      </c>
      <c r="AP50" s="2">
        <v>20</v>
      </c>
      <c r="AQ50" s="2">
        <v>80</v>
      </c>
      <c r="AR50" s="2">
        <v>120</v>
      </c>
      <c r="AS50" s="2">
        <v>120</v>
      </c>
      <c r="AT50" s="2">
        <v>120</v>
      </c>
      <c r="AU50" s="2">
        <v>40</v>
      </c>
      <c r="AV50" s="2">
        <v>60</v>
      </c>
    </row>
    <row r="51" spans="1:48">
      <c r="A51" s="8">
        <v>47</v>
      </c>
      <c r="B51" s="2" t="s">
        <v>75</v>
      </c>
      <c r="C51" s="2">
        <v>928164310</v>
      </c>
      <c r="D51" s="2">
        <v>1</v>
      </c>
      <c r="E51" s="2">
        <v>1</v>
      </c>
      <c r="F51" s="2">
        <v>0.4</v>
      </c>
      <c r="G51" s="2">
        <v>0.05</v>
      </c>
      <c r="H51" s="2">
        <v>0</v>
      </c>
      <c r="I51" s="2">
        <v>4.5</v>
      </c>
      <c r="J51" s="2">
        <v>55</v>
      </c>
      <c r="K51" s="2">
        <v>40</v>
      </c>
      <c r="L51" s="2">
        <v>0</v>
      </c>
      <c r="M51" s="2">
        <v>0</v>
      </c>
      <c r="N51" s="2">
        <v>0</v>
      </c>
      <c r="O51" s="2">
        <v>0.5</v>
      </c>
      <c r="P51" s="2">
        <v>9</v>
      </c>
      <c r="Q51" s="2">
        <v>4</v>
      </c>
      <c r="R51" s="2">
        <v>8</v>
      </c>
      <c r="S51" s="2">
        <v>13</v>
      </c>
      <c r="T51" s="2">
        <v>3</v>
      </c>
      <c r="U51" s="8">
        <f t="shared" ref="U51:U56" si="10">T51*0.875</f>
        <v>2.625</v>
      </c>
      <c r="V51" s="2">
        <v>2</v>
      </c>
      <c r="W51" s="2">
        <v>2</v>
      </c>
      <c r="X51" s="2">
        <v>0</v>
      </c>
      <c r="Y51" s="2">
        <v>0</v>
      </c>
      <c r="Z51" s="2">
        <f t="shared" ref="Z51:Z56" si="11">P51*15</f>
        <v>135</v>
      </c>
      <c r="AA51" s="8">
        <f t="shared" ref="AA51:AA56" si="12">R51*15</f>
        <v>120</v>
      </c>
      <c r="AB51" s="2">
        <f t="shared" ref="AB51:AB56" si="13">S51*25</f>
        <v>325</v>
      </c>
      <c r="AC51" s="2">
        <f t="shared" ref="AC51:AC56" si="14">T51*12</f>
        <v>36</v>
      </c>
      <c r="AD51" s="2">
        <f t="shared" ref="AD51:AD56" si="15">U51*40</f>
        <v>105</v>
      </c>
      <c r="AE51" s="2">
        <f t="shared" ref="AE51:AE56" si="16">W51*20</f>
        <v>40</v>
      </c>
      <c r="AF51" s="2">
        <f t="shared" ref="AF51:AF56" si="17">V51*20</f>
        <v>40</v>
      </c>
      <c r="AG51" s="2">
        <f t="shared" ref="AG51:AG56" si="18">Q51*35</f>
        <v>140</v>
      </c>
      <c r="AH51" s="2">
        <v>0</v>
      </c>
      <c r="AI51" s="2">
        <v>60</v>
      </c>
      <c r="AJ51" s="2">
        <v>40</v>
      </c>
      <c r="AK51" s="2">
        <v>0</v>
      </c>
      <c r="AL51" s="2">
        <v>100</v>
      </c>
      <c r="AM51" s="2">
        <v>60</v>
      </c>
      <c r="AN51" s="2">
        <v>280</v>
      </c>
      <c r="AO51" s="2">
        <v>80</v>
      </c>
      <c r="AP51" s="2">
        <v>20</v>
      </c>
      <c r="AQ51" s="2">
        <v>20</v>
      </c>
      <c r="AR51" s="2">
        <v>120</v>
      </c>
      <c r="AS51" s="2">
        <v>120</v>
      </c>
      <c r="AT51" s="2">
        <v>120</v>
      </c>
      <c r="AU51" s="2">
        <v>40</v>
      </c>
      <c r="AV51" s="2">
        <v>60</v>
      </c>
    </row>
    <row r="52" spans="1:48">
      <c r="A52" s="8">
        <v>48</v>
      </c>
      <c r="B52" s="1" t="s">
        <v>126</v>
      </c>
      <c r="C52" s="2">
        <v>1013954585</v>
      </c>
      <c r="D52" s="2">
        <v>1</v>
      </c>
      <c r="E52" s="2">
        <v>1</v>
      </c>
      <c r="F52" s="2">
        <v>0.4</v>
      </c>
      <c r="G52" s="2">
        <v>0.05</v>
      </c>
      <c r="H52" s="2">
        <v>0</v>
      </c>
      <c r="I52" s="2">
        <v>4.5</v>
      </c>
      <c r="J52" s="2">
        <v>55</v>
      </c>
      <c r="K52" s="2">
        <v>40</v>
      </c>
      <c r="L52" s="2">
        <v>0</v>
      </c>
      <c r="M52" s="2">
        <v>0</v>
      </c>
      <c r="N52" s="2">
        <v>0</v>
      </c>
      <c r="O52" s="2">
        <v>0</v>
      </c>
      <c r="P52" s="2">
        <v>9</v>
      </c>
      <c r="Q52" s="2">
        <v>2</v>
      </c>
      <c r="R52" s="2">
        <v>8</v>
      </c>
      <c r="S52" s="2">
        <v>12</v>
      </c>
      <c r="T52" s="2">
        <v>1</v>
      </c>
      <c r="U52" s="8">
        <f t="shared" si="10"/>
        <v>0.875</v>
      </c>
      <c r="V52" s="2">
        <v>2</v>
      </c>
      <c r="W52" s="2">
        <v>5</v>
      </c>
      <c r="X52" s="2">
        <v>0</v>
      </c>
      <c r="Y52" s="2">
        <v>0</v>
      </c>
      <c r="Z52" s="2">
        <f t="shared" si="11"/>
        <v>135</v>
      </c>
      <c r="AA52" s="8">
        <f t="shared" si="12"/>
        <v>120</v>
      </c>
      <c r="AB52" s="2">
        <f t="shared" si="13"/>
        <v>300</v>
      </c>
      <c r="AC52" s="2">
        <f t="shared" si="14"/>
        <v>12</v>
      </c>
      <c r="AD52" s="2">
        <f t="shared" si="15"/>
        <v>35</v>
      </c>
      <c r="AE52" s="2">
        <f t="shared" si="16"/>
        <v>100</v>
      </c>
      <c r="AF52" s="2">
        <f t="shared" si="17"/>
        <v>40</v>
      </c>
      <c r="AG52" s="2">
        <f t="shared" si="18"/>
        <v>70</v>
      </c>
      <c r="AH52" s="2">
        <v>0</v>
      </c>
      <c r="AI52" s="2">
        <v>60</v>
      </c>
      <c r="AJ52" s="2">
        <v>40</v>
      </c>
      <c r="AK52" s="2">
        <v>0</v>
      </c>
      <c r="AL52" s="2">
        <v>100</v>
      </c>
      <c r="AM52" s="2">
        <v>60</v>
      </c>
      <c r="AN52" s="2">
        <v>40</v>
      </c>
      <c r="AO52" s="2">
        <v>60</v>
      </c>
      <c r="AP52" s="2">
        <v>20</v>
      </c>
      <c r="AQ52" s="2">
        <v>20</v>
      </c>
      <c r="AR52" s="2">
        <v>120</v>
      </c>
      <c r="AS52" s="2">
        <v>120</v>
      </c>
      <c r="AT52" s="2">
        <v>120</v>
      </c>
      <c r="AU52" s="2">
        <v>40</v>
      </c>
      <c r="AV52" s="2">
        <v>60</v>
      </c>
    </row>
    <row r="53" spans="1:48">
      <c r="A53" s="8">
        <v>49</v>
      </c>
      <c r="B53" s="1" t="s">
        <v>52</v>
      </c>
      <c r="C53" s="2">
        <v>1152447011</v>
      </c>
      <c r="D53" s="2">
        <v>1</v>
      </c>
      <c r="E53" s="2">
        <v>1</v>
      </c>
      <c r="F53" s="2">
        <v>0.4</v>
      </c>
      <c r="G53" s="2">
        <v>0.05</v>
      </c>
      <c r="H53" s="2">
        <v>0</v>
      </c>
      <c r="I53" s="2">
        <v>4</v>
      </c>
      <c r="J53" s="2">
        <v>55</v>
      </c>
      <c r="K53" s="2">
        <v>40</v>
      </c>
      <c r="L53" s="2">
        <v>0</v>
      </c>
      <c r="M53" s="2">
        <v>0</v>
      </c>
      <c r="N53" s="2">
        <v>0</v>
      </c>
      <c r="O53" s="2">
        <v>0</v>
      </c>
      <c r="P53" s="2">
        <v>9</v>
      </c>
      <c r="Q53" s="2">
        <v>2</v>
      </c>
      <c r="R53" s="2">
        <v>8</v>
      </c>
      <c r="S53" s="2">
        <v>12</v>
      </c>
      <c r="T53" s="2">
        <v>1</v>
      </c>
      <c r="U53" s="8">
        <f t="shared" si="10"/>
        <v>0.875</v>
      </c>
      <c r="V53" s="2">
        <v>2</v>
      </c>
      <c r="W53" s="2">
        <v>3</v>
      </c>
      <c r="X53" s="2">
        <v>0</v>
      </c>
      <c r="Y53" s="2">
        <v>0</v>
      </c>
      <c r="Z53" s="2">
        <f t="shared" si="11"/>
        <v>135</v>
      </c>
      <c r="AA53" s="8">
        <f t="shared" si="12"/>
        <v>120</v>
      </c>
      <c r="AB53" s="2">
        <f t="shared" si="13"/>
        <v>300</v>
      </c>
      <c r="AC53" s="2">
        <f t="shared" si="14"/>
        <v>12</v>
      </c>
      <c r="AD53" s="2">
        <f t="shared" si="15"/>
        <v>35</v>
      </c>
      <c r="AE53" s="2">
        <f t="shared" si="16"/>
        <v>60</v>
      </c>
      <c r="AF53" s="2">
        <f t="shared" si="17"/>
        <v>40</v>
      </c>
      <c r="AG53" s="2">
        <f t="shared" si="18"/>
        <v>70</v>
      </c>
      <c r="AH53" s="2">
        <v>0</v>
      </c>
      <c r="AI53" s="2">
        <v>60</v>
      </c>
      <c r="AJ53" s="2">
        <v>40</v>
      </c>
      <c r="AK53" s="2">
        <v>0</v>
      </c>
      <c r="AL53" s="2">
        <v>100</v>
      </c>
      <c r="AM53" s="2">
        <v>60</v>
      </c>
      <c r="AN53" s="2">
        <v>20</v>
      </c>
      <c r="AO53" s="2">
        <v>20</v>
      </c>
      <c r="AP53" s="2">
        <v>20</v>
      </c>
      <c r="AQ53" s="2">
        <v>20</v>
      </c>
      <c r="AR53" s="2">
        <v>120</v>
      </c>
      <c r="AS53" s="2">
        <v>120</v>
      </c>
      <c r="AT53" s="2">
        <v>120</v>
      </c>
      <c r="AU53" s="2">
        <v>40</v>
      </c>
      <c r="AV53" s="2">
        <v>60</v>
      </c>
    </row>
    <row r="54" spans="1:48">
      <c r="A54" s="8">
        <v>50</v>
      </c>
      <c r="B54" s="2" t="s">
        <v>55</v>
      </c>
      <c r="C54" s="2">
        <v>1385694758</v>
      </c>
      <c r="D54" s="2">
        <v>1</v>
      </c>
      <c r="E54" s="2">
        <v>1</v>
      </c>
      <c r="F54" s="2">
        <v>0</v>
      </c>
      <c r="G54" s="2">
        <v>0.5</v>
      </c>
      <c r="H54" s="2">
        <v>0.2</v>
      </c>
      <c r="I54" s="2">
        <v>5</v>
      </c>
      <c r="J54" s="2">
        <v>55</v>
      </c>
      <c r="K54" s="2">
        <v>40</v>
      </c>
      <c r="L54" s="2">
        <v>0</v>
      </c>
      <c r="M54" s="2">
        <v>0</v>
      </c>
      <c r="N54" s="2">
        <v>0</v>
      </c>
      <c r="O54" s="2">
        <v>0</v>
      </c>
      <c r="P54" s="2">
        <v>5</v>
      </c>
      <c r="Q54" s="2">
        <v>10</v>
      </c>
      <c r="R54" s="2">
        <v>3</v>
      </c>
      <c r="S54" s="2">
        <v>14</v>
      </c>
      <c r="T54" s="2">
        <v>10</v>
      </c>
      <c r="U54" s="8">
        <f t="shared" si="10"/>
        <v>8.75</v>
      </c>
      <c r="V54" s="2">
        <v>2</v>
      </c>
      <c r="W54" s="2">
        <v>0</v>
      </c>
      <c r="X54" s="2">
        <v>0</v>
      </c>
      <c r="Y54" s="2">
        <v>0</v>
      </c>
      <c r="Z54" s="2">
        <f t="shared" si="11"/>
        <v>75</v>
      </c>
      <c r="AA54" s="8">
        <f t="shared" si="12"/>
        <v>45</v>
      </c>
      <c r="AB54" s="2">
        <f t="shared" si="13"/>
        <v>350</v>
      </c>
      <c r="AC54" s="2">
        <f t="shared" si="14"/>
        <v>120</v>
      </c>
      <c r="AD54" s="2">
        <f t="shared" si="15"/>
        <v>350</v>
      </c>
      <c r="AE54" s="2">
        <f t="shared" si="16"/>
        <v>0</v>
      </c>
      <c r="AF54" s="2">
        <f t="shared" si="17"/>
        <v>40</v>
      </c>
      <c r="AG54" s="2">
        <f t="shared" si="18"/>
        <v>350</v>
      </c>
      <c r="AH54" s="2">
        <v>0</v>
      </c>
      <c r="AI54" s="2">
        <v>60</v>
      </c>
      <c r="AJ54" s="2">
        <v>100</v>
      </c>
      <c r="AK54" s="2">
        <v>0</v>
      </c>
      <c r="AL54" s="2">
        <v>100</v>
      </c>
      <c r="AM54" s="2">
        <v>60</v>
      </c>
      <c r="AN54" s="2">
        <v>20</v>
      </c>
      <c r="AO54" s="2">
        <v>20</v>
      </c>
      <c r="AP54" s="2">
        <v>20</v>
      </c>
      <c r="AQ54" s="2">
        <v>20</v>
      </c>
      <c r="AR54" s="2">
        <v>120</v>
      </c>
      <c r="AS54" s="2">
        <v>120</v>
      </c>
      <c r="AT54" s="2">
        <v>120</v>
      </c>
      <c r="AU54" s="2">
        <v>40</v>
      </c>
      <c r="AV54" s="2">
        <v>60</v>
      </c>
    </row>
    <row r="55" spans="1:48">
      <c r="A55" s="8">
        <v>51</v>
      </c>
      <c r="B55" s="1" t="s">
        <v>53</v>
      </c>
      <c r="C55" s="2">
        <v>1295677693</v>
      </c>
      <c r="D55" s="2">
        <v>1</v>
      </c>
      <c r="E55" s="2">
        <v>1</v>
      </c>
      <c r="F55" s="2">
        <v>0.4</v>
      </c>
      <c r="G55" s="2">
        <v>0.05</v>
      </c>
      <c r="H55" s="2">
        <v>0</v>
      </c>
      <c r="I55" s="2">
        <v>5</v>
      </c>
      <c r="J55" s="2">
        <v>55</v>
      </c>
      <c r="K55" s="2">
        <v>40</v>
      </c>
      <c r="L55" s="2">
        <v>0</v>
      </c>
      <c r="M55" s="2">
        <v>0</v>
      </c>
      <c r="N55" s="2">
        <v>0</v>
      </c>
      <c r="O55" s="2">
        <v>0</v>
      </c>
      <c r="P55" s="2">
        <v>9</v>
      </c>
      <c r="Q55" s="2">
        <v>2</v>
      </c>
      <c r="R55" s="2">
        <v>8</v>
      </c>
      <c r="S55" s="2">
        <v>16</v>
      </c>
      <c r="T55" s="2">
        <v>2</v>
      </c>
      <c r="U55" s="8">
        <f t="shared" si="10"/>
        <v>1.75</v>
      </c>
      <c r="V55" s="2">
        <v>2</v>
      </c>
      <c r="W55" s="2">
        <v>0</v>
      </c>
      <c r="X55" s="2">
        <v>0</v>
      </c>
      <c r="Y55" s="2">
        <v>0</v>
      </c>
      <c r="Z55" s="2">
        <f t="shared" si="11"/>
        <v>135</v>
      </c>
      <c r="AA55" s="8">
        <f t="shared" si="12"/>
        <v>120</v>
      </c>
      <c r="AB55" s="2">
        <f t="shared" si="13"/>
        <v>400</v>
      </c>
      <c r="AC55" s="2">
        <f t="shared" si="14"/>
        <v>24</v>
      </c>
      <c r="AD55" s="2">
        <f t="shared" si="15"/>
        <v>70</v>
      </c>
      <c r="AE55" s="2">
        <f t="shared" si="16"/>
        <v>0</v>
      </c>
      <c r="AF55" s="2">
        <f t="shared" si="17"/>
        <v>40</v>
      </c>
      <c r="AG55" s="2">
        <f t="shared" si="18"/>
        <v>70</v>
      </c>
      <c r="AH55" s="2">
        <v>0</v>
      </c>
      <c r="AI55" s="2">
        <v>60</v>
      </c>
      <c r="AJ55" s="2">
        <v>40</v>
      </c>
      <c r="AK55" s="2">
        <v>0</v>
      </c>
      <c r="AL55" s="2">
        <v>100</v>
      </c>
      <c r="AM55" s="2">
        <v>60</v>
      </c>
      <c r="AN55" s="2">
        <v>20</v>
      </c>
      <c r="AO55" s="2">
        <v>20</v>
      </c>
      <c r="AP55" s="2">
        <v>20</v>
      </c>
      <c r="AQ55" s="2">
        <v>20</v>
      </c>
      <c r="AR55" s="2">
        <v>120</v>
      </c>
      <c r="AS55" s="2">
        <v>120</v>
      </c>
      <c r="AT55" s="2">
        <v>120</v>
      </c>
      <c r="AU55" s="2">
        <v>40</v>
      </c>
      <c r="AV55" s="2">
        <v>60</v>
      </c>
    </row>
    <row r="56" spans="1:48">
      <c r="A56" s="8">
        <v>52</v>
      </c>
      <c r="B56" s="2" t="s">
        <v>85</v>
      </c>
      <c r="C56" s="2">
        <v>942802627</v>
      </c>
      <c r="D56" s="2">
        <v>1</v>
      </c>
      <c r="E56" s="2">
        <v>1</v>
      </c>
      <c r="F56" s="2">
        <v>0.4</v>
      </c>
      <c r="G56" s="2">
        <v>0.05</v>
      </c>
      <c r="H56" s="2">
        <v>0</v>
      </c>
      <c r="I56" s="2">
        <v>4.5</v>
      </c>
      <c r="J56" s="2">
        <v>55</v>
      </c>
      <c r="K56" s="2">
        <v>40</v>
      </c>
      <c r="L56" s="2">
        <v>0</v>
      </c>
      <c r="M56" s="2">
        <v>0</v>
      </c>
      <c r="N56" s="2">
        <v>0</v>
      </c>
      <c r="O56" s="2">
        <v>0</v>
      </c>
      <c r="P56" s="2">
        <v>9</v>
      </c>
      <c r="Q56" s="2">
        <v>2</v>
      </c>
      <c r="R56" s="2">
        <v>8</v>
      </c>
      <c r="S56" s="2">
        <v>13</v>
      </c>
      <c r="T56" s="2">
        <v>1</v>
      </c>
      <c r="U56" s="8">
        <f t="shared" si="10"/>
        <v>0.875</v>
      </c>
      <c r="V56" s="2">
        <v>2</v>
      </c>
      <c r="W56" s="2">
        <v>6</v>
      </c>
      <c r="X56" s="2">
        <v>0</v>
      </c>
      <c r="Y56" s="2">
        <v>0</v>
      </c>
      <c r="Z56" s="2">
        <f t="shared" si="11"/>
        <v>135</v>
      </c>
      <c r="AA56" s="8">
        <f t="shared" si="12"/>
        <v>120</v>
      </c>
      <c r="AB56" s="2">
        <f t="shared" si="13"/>
        <v>325</v>
      </c>
      <c r="AC56" s="2">
        <f t="shared" si="14"/>
        <v>12</v>
      </c>
      <c r="AD56" s="2">
        <f t="shared" si="15"/>
        <v>35</v>
      </c>
      <c r="AE56" s="2">
        <f t="shared" si="16"/>
        <v>120</v>
      </c>
      <c r="AF56" s="2">
        <f t="shared" si="17"/>
        <v>40</v>
      </c>
      <c r="AG56" s="2">
        <f t="shared" si="18"/>
        <v>70</v>
      </c>
      <c r="AH56" s="2">
        <v>0</v>
      </c>
      <c r="AI56" s="2">
        <v>60</v>
      </c>
      <c r="AJ56" s="2">
        <v>40</v>
      </c>
      <c r="AK56" s="2">
        <v>0</v>
      </c>
      <c r="AL56" s="2">
        <v>100</v>
      </c>
      <c r="AM56" s="2">
        <v>200</v>
      </c>
      <c r="AN56" s="2">
        <v>20</v>
      </c>
      <c r="AO56" s="2">
        <v>40</v>
      </c>
      <c r="AP56" s="2">
        <v>100</v>
      </c>
      <c r="AQ56" s="2">
        <v>20</v>
      </c>
      <c r="AR56" s="2">
        <v>120</v>
      </c>
      <c r="AS56" s="2">
        <v>120</v>
      </c>
      <c r="AT56" s="2">
        <v>120</v>
      </c>
      <c r="AU56" s="2">
        <v>40</v>
      </c>
      <c r="AV56" s="2">
        <v>60</v>
      </c>
    </row>
  </sheetData>
  <sortState ref="A5:AV50">
    <sortCondition ref="A5"/>
  </sortState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7:AI45"/>
  <sheetViews>
    <sheetView workbookViewId="0">
      <selection sqref="A1:AT6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7" spans="2:35">
      <c r="B7" s="1"/>
    </row>
    <row r="8" spans="2:35">
      <c r="B8" s="1"/>
    </row>
    <row r="9" spans="2:35">
      <c r="B9" s="1"/>
    </row>
    <row r="10" spans="2:35">
      <c r="B10" s="1"/>
    </row>
    <row r="11" spans="2:35">
      <c r="B11" s="1"/>
    </row>
    <row r="12" spans="2:35">
      <c r="B12" s="1"/>
    </row>
    <row r="13" spans="2:35">
      <c r="B13" s="1"/>
    </row>
    <row r="14" spans="2:35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2:35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2:35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5:28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5:28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5:28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5:28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5:28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5:28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5:28"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5:28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5:28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5:28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5:28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5:28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2018-07-06T17:35:29Z</dcterms:modified>
</cp:coreProperties>
</file>