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chiffrage/"/>
    </mc:Choice>
  </mc:AlternateContent>
  <xr:revisionPtr revIDLastSave="84" documentId="8_{6B942687-117A-40EF-8F8E-4D236ABD6ED0}" xr6:coauthVersionLast="45" xr6:coauthVersionMax="45" xr10:uidLastSave="{13930D89-A10D-4C03-A18E-ED4F0198E5EF}"/>
  <bookViews>
    <workbookView xWindow="-108" yWindow="-108" windowWidth="23256" windowHeight="12576" xr2:uid="{00000000-000D-0000-FFFF-FFFF00000000}"/>
  </bookViews>
  <sheets>
    <sheet name="chiffrage officieu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J4" i="1" l="1"/>
  <c r="K4" i="1" s="1"/>
  <c r="L4" i="1" s="1"/>
  <c r="J6" i="1"/>
  <c r="K6" i="1" s="1"/>
  <c r="L6" i="1" s="1"/>
  <c r="J5" i="1"/>
  <c r="K5" i="1" s="1"/>
  <c r="L5" i="1" l="1"/>
  <c r="J3" i="1"/>
  <c r="K3" i="1" l="1"/>
  <c r="L3" i="1" s="1"/>
  <c r="L7" i="1" l="1"/>
</calcChain>
</file>

<file path=xl/sharedStrings.xml><?xml version="1.0" encoding="utf-8"?>
<sst xmlns="http://schemas.openxmlformats.org/spreadsheetml/2006/main" count="15" uniqueCount="15">
  <si>
    <t>% chefferie de projet</t>
  </si>
  <si>
    <t>UX/UI</t>
  </si>
  <si>
    <t>Documentation</t>
  </si>
  <si>
    <t>facteur risque</t>
  </si>
  <si>
    <t>Total</t>
  </si>
  <si>
    <t>Total chiffrage</t>
  </si>
  <si>
    <t>Possibilité d’exporter des rapports de date à date personnalisable</t>
  </si>
  <si>
    <t>Ajouts manuels ou automatiques d’analyses LIMS sur un échantillon - module commun à SEC et SEG</t>
  </si>
  <si>
    <t>Reproduction de la valeur précédente des variables = Ajouts automatiques d’analyses LIMS sur un échantillon  (spécificité SEG)</t>
  </si>
  <si>
    <t>Ajouts manuels d’analyses LIMS sur un échantillon  (spécificité SEC)</t>
  </si>
  <si>
    <t>Spécification / AF</t>
  </si>
  <si>
    <t xml:space="preserve">Développement Backend </t>
  </si>
  <si>
    <t xml:space="preserve">Développement Frontend </t>
  </si>
  <si>
    <t>Modélisation des bilans</t>
  </si>
  <si>
    <t>Tests  fonctionnels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</si>
</sst>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 indent="1"/>
    </xf>
    <xf numFmtId="164" fontId="1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164" fontId="1" fillId="3" borderId="1" xfId="0" applyNumberFormat="1" applyFont="1" applyFill="1" applyBorder="1" applyAlignment="1">
      <alignment horizontal="left" vertical="center" indent="1"/>
    </xf>
    <xf numFmtId="49" fontId="1" fillId="0" borderId="1" xfId="0" applyNumberFormat="1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right" vertical="center" wrapText="1" indent="1"/>
    </xf>
    <xf numFmtId="49" fontId="1" fillId="3" borderId="1" xfId="0" applyNumberFormat="1" applyFont="1" applyFill="1" applyBorder="1" applyAlignment="1">
      <alignment horizontal="left" vertical="center" wrapText="1" indent="1"/>
    </xf>
    <xf numFmtId="2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horizontal="left" vertical="center" indent="1"/>
    </xf>
    <xf numFmtId="164" fontId="3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horizontal="right" vertical="center" wrapText="1" indent="1"/>
    </xf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right" vertical="center" indent="1"/>
    </xf>
    <xf numFmtId="1" fontId="1" fillId="0" borderId="1" xfId="0" applyNumberFormat="1" applyFont="1" applyBorder="1" applyAlignment="1">
      <alignment horizontal="right" vertical="center" wrapText="1" indent="1"/>
    </xf>
    <xf numFmtId="1" fontId="1" fillId="0" borderId="1" xfId="0" applyNumberFormat="1" applyFont="1" applyBorder="1" applyAlignment="1">
      <alignment horizontal="right" vertical="center" wrapText="1"/>
    </xf>
    <xf numFmtId="2" fontId="1" fillId="3" borderId="1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topLeftCell="C1" zoomScale="93" zoomScaleNormal="93" workbookViewId="0">
      <selection activeCell="H4" sqref="H4"/>
    </sheetView>
  </sheetViews>
  <sheetFormatPr baseColWidth="10" defaultColWidth="11.44140625" defaultRowHeight="14.4" x14ac:dyDescent="0.3"/>
  <cols>
    <col min="1" max="1" width="11.44140625" style="4"/>
    <col min="2" max="2" width="65.33203125" style="4" customWidth="1"/>
    <col min="3" max="3" width="22.6640625" style="19" customWidth="1"/>
    <col min="4" max="4" width="9.33203125" style="4" customWidth="1"/>
    <col min="5" max="5" width="16.5546875" style="4" customWidth="1"/>
    <col min="6" max="6" width="16.88671875" style="4" customWidth="1"/>
    <col min="7" max="7" width="13.33203125" style="4" customWidth="1"/>
    <col min="8" max="8" width="25.33203125" style="19" bestFit="1" customWidth="1"/>
    <col min="9" max="9" width="17.33203125" style="4" bestFit="1" customWidth="1"/>
    <col min="10" max="10" width="22.44140625" style="4" bestFit="1" customWidth="1"/>
    <col min="11" max="11" width="20" style="4" customWidth="1"/>
    <col min="12" max="12" width="10.5546875" style="4" customWidth="1"/>
    <col min="13" max="13" width="26" style="4" customWidth="1"/>
    <col min="14" max="16384" width="11.44140625" style="4"/>
  </cols>
  <sheetData>
    <row r="2" spans="2:12" ht="28.8" x14ac:dyDescent="0.3">
      <c r="B2" s="1"/>
      <c r="C2" s="2" t="s">
        <v>10</v>
      </c>
      <c r="D2" s="1" t="s">
        <v>1</v>
      </c>
      <c r="E2" s="2" t="s">
        <v>11</v>
      </c>
      <c r="F2" s="2" t="s">
        <v>12</v>
      </c>
      <c r="G2" s="2" t="s">
        <v>13</v>
      </c>
      <c r="H2" s="20" t="s">
        <v>14</v>
      </c>
      <c r="I2" s="1" t="s">
        <v>2</v>
      </c>
      <c r="J2" s="1" t="s">
        <v>0</v>
      </c>
      <c r="K2" s="3" t="s">
        <v>3</v>
      </c>
      <c r="L2" s="1" t="s">
        <v>4</v>
      </c>
    </row>
    <row r="3" spans="2:12" x14ac:dyDescent="0.3">
      <c r="B3" s="5" t="s">
        <v>6</v>
      </c>
      <c r="C3" s="22">
        <v>2</v>
      </c>
      <c r="D3" s="8"/>
      <c r="E3" s="7">
        <v>2</v>
      </c>
      <c r="F3" s="7">
        <v>1</v>
      </c>
      <c r="G3" s="22">
        <v>2</v>
      </c>
      <c r="H3" s="25">
        <f>(SUM(C3:G3))*15%</f>
        <v>1.05</v>
      </c>
      <c r="I3" s="22">
        <v>1</v>
      </c>
      <c r="J3" s="6">
        <f>(SUM(C3:I3))*10%</f>
        <v>0.90500000000000014</v>
      </c>
      <c r="K3" s="6">
        <f>(SUM(C3:J3)*10%)</f>
        <v>0.99550000000000005</v>
      </c>
      <c r="L3" s="6">
        <f>SUM(C3:K3)</f>
        <v>10.9505</v>
      </c>
    </row>
    <row r="4" spans="2:12" ht="28.8" x14ac:dyDescent="0.3">
      <c r="B4" s="9" t="s">
        <v>7</v>
      </c>
      <c r="C4" s="24"/>
      <c r="D4" s="10"/>
      <c r="E4" s="18">
        <v>4</v>
      </c>
      <c r="F4" s="18">
        <v>1</v>
      </c>
      <c r="G4" s="18">
        <v>0</v>
      </c>
      <c r="H4" s="18">
        <f t="shared" ref="H4:H6" si="0">(SUM(C4:G4))*15%</f>
        <v>0.75</v>
      </c>
      <c r="I4" s="23">
        <v>1</v>
      </c>
      <c r="J4" s="18">
        <f t="shared" ref="J4:J6" si="1">(SUM(C4:I4))*10%</f>
        <v>0.67500000000000004</v>
      </c>
      <c r="K4" s="18">
        <f t="shared" ref="K4:K6" si="2">(SUM(C4:J4)*10%)</f>
        <v>0.74250000000000005</v>
      </c>
      <c r="L4" s="18">
        <f t="shared" ref="L4:L6" si="3">SUM(C4:K4)</f>
        <v>8.1675000000000004</v>
      </c>
    </row>
    <row r="5" spans="2:12" ht="28.8" x14ac:dyDescent="0.3">
      <c r="B5" s="11" t="s">
        <v>8</v>
      </c>
      <c r="C5" s="22"/>
      <c r="D5" s="8"/>
      <c r="E5" s="7">
        <v>6</v>
      </c>
      <c r="F5" s="7">
        <v>1</v>
      </c>
      <c r="G5" s="22">
        <v>0</v>
      </c>
      <c r="H5" s="25">
        <f t="shared" si="0"/>
        <v>1.05</v>
      </c>
      <c r="I5" s="22">
        <v>1</v>
      </c>
      <c r="J5" s="6">
        <f t="shared" si="1"/>
        <v>0.90500000000000014</v>
      </c>
      <c r="K5" s="6">
        <f t="shared" si="2"/>
        <v>0.99550000000000005</v>
      </c>
      <c r="L5" s="6">
        <f t="shared" si="3"/>
        <v>10.9505</v>
      </c>
    </row>
    <row r="6" spans="2:12" x14ac:dyDescent="0.3">
      <c r="B6" s="9" t="s">
        <v>9</v>
      </c>
      <c r="C6" s="24"/>
      <c r="D6" s="10"/>
      <c r="E6" s="18">
        <v>0</v>
      </c>
      <c r="F6" s="18">
        <v>2</v>
      </c>
      <c r="G6" s="18">
        <v>0</v>
      </c>
      <c r="H6" s="18">
        <f t="shared" si="0"/>
        <v>0.3</v>
      </c>
      <c r="I6" s="23">
        <v>1</v>
      </c>
      <c r="J6" s="18">
        <f t="shared" si="1"/>
        <v>0.33</v>
      </c>
      <c r="K6" s="18">
        <f t="shared" si="2"/>
        <v>0.36299999999999999</v>
      </c>
      <c r="L6" s="18">
        <f t="shared" si="3"/>
        <v>3.9929999999999999</v>
      </c>
    </row>
    <row r="7" spans="2:12" ht="18" x14ac:dyDescent="0.3">
      <c r="K7" s="13" t="s">
        <v>5</v>
      </c>
      <c r="L7" s="14">
        <f>SUM(L3:L6)</f>
        <v>34.061500000000002</v>
      </c>
    </row>
    <row r="10" spans="2:12" x14ac:dyDescent="0.3">
      <c r="D10" s="16"/>
      <c r="E10" s="16"/>
      <c r="F10" s="16"/>
      <c r="G10" s="16"/>
      <c r="H10" s="21"/>
      <c r="I10" s="16"/>
      <c r="J10" s="15"/>
      <c r="K10" s="17"/>
      <c r="L1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officieux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Laurier</dc:creator>
  <cp:lastModifiedBy>Carl Laurier</cp:lastModifiedBy>
  <dcterms:created xsi:type="dcterms:W3CDTF">2015-06-05T18:19:34Z</dcterms:created>
  <dcterms:modified xsi:type="dcterms:W3CDTF">2021-02-09T10:00:57Z</dcterms:modified>
</cp:coreProperties>
</file>