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FICHIERS INTERessants/"/>
    </mc:Choice>
  </mc:AlternateContent>
  <xr:revisionPtr revIDLastSave="0" documentId="8_{75C5CE33-B589-4046-AF9F-C110F5C0ABC0}" xr6:coauthVersionLast="45" xr6:coauthVersionMax="45" xr10:uidLastSave="{00000000-0000-0000-0000-000000000000}"/>
  <bookViews>
    <workbookView xWindow="-28920" yWindow="-120" windowWidth="29040" windowHeight="15840" xr2:uid="{953B1995-CBE7-41AD-9277-F79B270EFE93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3" l="1"/>
  <c r="G3" i="3" l="1"/>
  <c r="G8" i="3"/>
  <c r="J2" i="3"/>
  <c r="K2" i="3"/>
  <c r="L2" i="3" s="1"/>
  <c r="M2" i="3" s="1"/>
  <c r="N2" i="3" s="1"/>
  <c r="O2" i="3" s="1"/>
  <c r="G2" i="3"/>
  <c r="H2" i="3" s="1"/>
  <c r="I2" i="3" s="1"/>
  <c r="F34" i="3"/>
  <c r="G34" i="3"/>
  <c r="H34" i="3"/>
  <c r="I34" i="3"/>
  <c r="J34" i="3"/>
  <c r="K34" i="3"/>
  <c r="L34" i="3"/>
  <c r="M34" i="3"/>
  <c r="N34" i="3"/>
  <c r="O34" i="3"/>
  <c r="E34" i="3"/>
  <c r="F17" i="3"/>
  <c r="G17" i="3"/>
  <c r="H17" i="3"/>
  <c r="I17" i="3"/>
  <c r="J17" i="3"/>
  <c r="K17" i="3"/>
  <c r="L17" i="3"/>
  <c r="M17" i="3"/>
  <c r="N17" i="3"/>
  <c r="O17" i="3"/>
  <c r="E17" i="3"/>
  <c r="G22" i="3"/>
  <c r="H22" i="3"/>
  <c r="I22" i="3"/>
  <c r="J22" i="3"/>
  <c r="K22" i="3"/>
  <c r="L22" i="3"/>
  <c r="M22" i="3"/>
  <c r="N22" i="3"/>
  <c r="O22" i="3"/>
  <c r="F22" i="3"/>
  <c r="E22" i="3"/>
  <c r="E3" i="3" s="1"/>
  <c r="F8" i="3"/>
  <c r="F3" i="3" s="1"/>
  <c r="H8" i="3"/>
  <c r="I8" i="3"/>
  <c r="M3" i="3"/>
  <c r="E8" i="3"/>
  <c r="O3" i="3" l="1"/>
  <c r="K3" i="3"/>
  <c r="N3" i="3"/>
  <c r="J3" i="3"/>
  <c r="I3" i="3"/>
  <c r="L3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DC81C1-96AB-4560-8B6C-2A5B66154399}" keepAlive="1" name="Requête - Jira (1)" description="Connexion à la requête « Jira (1) » dans le classeur." type="5" refreshedVersion="6" background="1">
    <dbPr connection="Provider=Microsoft.Mashup.OleDb.1;Data Source=$Workbook$;Location=&quot;Jira (1)&quot;;Extended Properties=&quot;&quot;" command="SELECT * FROM [Jira (1)]"/>
  </connection>
</connections>
</file>

<file path=xl/sharedStrings.xml><?xml version="1.0" encoding="utf-8"?>
<sst xmlns="http://schemas.openxmlformats.org/spreadsheetml/2006/main" count="174" uniqueCount="76">
  <si>
    <t>Tâche</t>
  </si>
  <si>
    <t>SIAAPOBV2-504</t>
  </si>
  <si>
    <t>Fini</t>
  </si>
  <si>
    <t>FRONTEND - Correction diverses</t>
  </si>
  <si>
    <t>Story</t>
  </si>
  <si>
    <t>SIAAPOBV2-503</t>
  </si>
  <si>
    <t>A faire</t>
  </si>
  <si>
    <t>Extraire les utilisateurs et les droits d'accès pour les usines de SEC</t>
  </si>
  <si>
    <t>SIAAPOBV2-502</t>
  </si>
  <si>
    <t>Recette 1.4.0</t>
  </si>
  <si>
    <t>SIAAPOBV2-501</t>
  </si>
  <si>
    <t>Frontend - Test unitaire - Finalisation de la mise en place des tests angular</t>
  </si>
  <si>
    <t>SIAAPOBV2-500</t>
  </si>
  <si>
    <t>Extraire les utilisateurs et les droits d'accès pour les usines de SEM</t>
  </si>
  <si>
    <t>SIAAPOBV2-499</t>
  </si>
  <si>
    <t>Finalisation export de données</t>
  </si>
  <si>
    <t>SIAAPOBV2-498</t>
  </si>
  <si>
    <t>Finalisation CRUD</t>
  </si>
  <si>
    <t>SIAAPOBV2-497</t>
  </si>
  <si>
    <t>Test intégration de lims</t>
  </si>
  <si>
    <t>SIAAPOBV2-496</t>
  </si>
  <si>
    <t>Accompagnement déploiement des versions 1.3.5 et 1.3.6</t>
  </si>
  <si>
    <t>SIAAPOBV2-495</t>
  </si>
  <si>
    <t>Remise en état des branches de développement</t>
  </si>
  <si>
    <t>SIAAPOBV2-494</t>
  </si>
  <si>
    <t>Révision de l'usine logicielle</t>
  </si>
  <si>
    <t>SIAAPOBV2-485</t>
  </si>
  <si>
    <t>Mise en place de swager</t>
  </si>
  <si>
    <t>SIAAPOBV2-484</t>
  </si>
  <si>
    <t xml:space="preserve">En tant qu'UTILISATEUR, je dois pouvoir migrer un formulaire entre deux environnements </t>
  </si>
  <si>
    <t>SIAAPOBV2-483</t>
  </si>
  <si>
    <t>En tant qu'UTILISATEUR, je dois être en capacité de migrer les paramétrages des bilans SANDRE entre deux environnements</t>
  </si>
  <si>
    <t>SIAAPOBV2-470</t>
  </si>
  <si>
    <t>Version 1.3.5 - VSR</t>
  </si>
  <si>
    <t>SIAAPOBV2-469</t>
  </si>
  <si>
    <t>Version 1.3.5 - Déploiement en PRODUCTION</t>
  </si>
  <si>
    <t>SIAAPOBV2-461</t>
  </si>
  <si>
    <t>DOC TECHNIQUE</t>
  </si>
  <si>
    <t>SIAAPOBV2-292</t>
  </si>
  <si>
    <t>En cours</t>
  </si>
  <si>
    <t>Réalisation du bilan SANDRE</t>
  </si>
  <si>
    <t>SIAAPOBV2-279</t>
  </si>
  <si>
    <t>Conversion des formules de calcul dans un format compréhensible par AQUEDI</t>
  </si>
  <si>
    <t>SIAAPOBV2-277</t>
  </si>
  <si>
    <t>Reprise et Intégration des variables de l'outil bilan existant</t>
  </si>
  <si>
    <t>SIAAPOBV2-249</t>
  </si>
  <si>
    <t>SIAAPOBV2-247</t>
  </si>
  <si>
    <t>US</t>
  </si>
  <si>
    <t>ID</t>
  </si>
  <si>
    <t>TYPE</t>
  </si>
  <si>
    <t>ETAT</t>
  </si>
  <si>
    <t>STORY POINT</t>
  </si>
  <si>
    <t>Avancée optimale</t>
  </si>
  <si>
    <t>Avancée de l'équipe de développement</t>
  </si>
  <si>
    <t>NON PREVU</t>
  </si>
  <si>
    <t>F</t>
  </si>
  <si>
    <t>Frontend</t>
  </si>
  <si>
    <t>Backend</t>
  </si>
  <si>
    <t>Modification de l'ihm de consultation des bilans SANDRE afin d'intégrer une fonctionnalité d'export d'un modèle SANDRE</t>
  </si>
  <si>
    <t>SIAAPOBV2-493</t>
  </si>
  <si>
    <t>Modification de l'ihm de consultation des bilans SANDRE afin d'intégrer une fonctionnalité d'import d'un modèle SANDRE</t>
  </si>
  <si>
    <t>SIAAPOBV2-492</t>
  </si>
  <si>
    <t>Mise en place d'un import d'un modèle SANDRE</t>
  </si>
  <si>
    <t>SIAAPOBV2-491</t>
  </si>
  <si>
    <t>Mise en place d'un export d'un modèle SANDRE</t>
  </si>
  <si>
    <t>SIAAPOBV2-490</t>
  </si>
  <si>
    <t>Sous-tâche</t>
  </si>
  <si>
    <t>Mise en place d'un WS permettant d'importer un formulaire au format JSON + conversion des Ids</t>
  </si>
  <si>
    <t>SIAAPOBV2-489</t>
  </si>
  <si>
    <t>modification de l'ihm de liste des formulaire pour intégrer une fonctionnalité d'import d'un formulaire</t>
  </si>
  <si>
    <t>Mise en place d'un export de formulaire au format JSON</t>
  </si>
  <si>
    <t>SIAAPOBV2-486</t>
  </si>
  <si>
    <t>SIAAPOBV2-488</t>
  </si>
  <si>
    <t>SIAAPOBV2-487</t>
  </si>
  <si>
    <t xml:space="preserve">Modification de l'ihm de liste et de consultation des formulaires afin d'intégrer un bouton d'export </t>
  </si>
  <si>
    <t>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</si>
</sst>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2"/>
    </xf>
    <xf numFmtId="1" fontId="0" fillId="0" borderId="2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/>
    <xf numFmtId="2" fontId="0" fillId="2" borderId="9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/>
    <xf numFmtId="2" fontId="0" fillId="3" borderId="9" xfId="0" applyNumberFormat="1" applyFill="1" applyBorder="1"/>
    <xf numFmtId="0" fontId="0" fillId="3" borderId="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PROJET SIAAP - Outil BIlan</a:t>
            </a:r>
          </a:p>
          <a:p>
            <a:pPr>
              <a:defRPr sz="1200"/>
            </a:pPr>
            <a:r>
              <a:rPr lang="fr-FR" sz="1200"/>
              <a:t>RELEASE #5 - SPRINT #3</a:t>
            </a:r>
          </a:p>
          <a:p>
            <a:pPr>
              <a:defRPr sz="1200"/>
            </a:pPr>
            <a:r>
              <a:rPr lang="fr-FR" sz="1200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Feuil3!$C$2</c:f>
              <c:strCache>
                <c:ptCount val="1"/>
                <c:pt idx="0">
                  <c:v>Avancée optimale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Feuil3!$F$1:$O$1</c:f>
              <c:numCache>
                <c:formatCode>[$-F800]dddd\,\ mmmm\ dd\,\ yyyy</c:formatCode>
                <c:ptCount val="10"/>
                <c:pt idx="0">
                  <c:v>43788</c:v>
                </c:pt>
                <c:pt idx="1">
                  <c:v>43789</c:v>
                </c:pt>
                <c:pt idx="2">
                  <c:v>43790</c:v>
                </c:pt>
                <c:pt idx="3">
                  <c:v>43791</c:v>
                </c:pt>
                <c:pt idx="4">
                  <c:v>43794</c:v>
                </c:pt>
                <c:pt idx="5">
                  <c:v>43795</c:v>
                </c:pt>
                <c:pt idx="6">
                  <c:v>43796</c:v>
                </c:pt>
                <c:pt idx="7">
                  <c:v>43797</c:v>
                </c:pt>
                <c:pt idx="8">
                  <c:v>43798</c:v>
                </c:pt>
                <c:pt idx="9">
                  <c:v>43801</c:v>
                </c:pt>
              </c:numCache>
            </c:numRef>
          </c:cat>
          <c:val>
            <c:numRef>
              <c:f>Feuil3!$F$2:$O$2</c:f>
              <c:numCache>
                <c:formatCode>0</c:formatCode>
                <c:ptCount val="10"/>
                <c:pt idx="0" formatCode="0.00">
                  <c:v>64</c:v>
                </c:pt>
                <c:pt idx="1">
                  <c:v>56.888888888888886</c:v>
                </c:pt>
                <c:pt idx="2">
                  <c:v>49.777777777777771</c:v>
                </c:pt>
                <c:pt idx="3">
                  <c:v>42.666666666666657</c:v>
                </c:pt>
                <c:pt idx="4">
                  <c:v>35.555555555555543</c:v>
                </c:pt>
                <c:pt idx="5">
                  <c:v>28.444444444444432</c:v>
                </c:pt>
                <c:pt idx="6">
                  <c:v>21.333333333333321</c:v>
                </c:pt>
                <c:pt idx="7">
                  <c:v>14.222222222222211</c:v>
                </c:pt>
                <c:pt idx="8">
                  <c:v>7.1111111111111001</c:v>
                </c:pt>
                <c:pt idx="9">
                  <c:v>-1.0658141036401503E-14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8-45A6-BCA6-911CB5005B2B}"/>
            </c:ext>
          </c:extLst>
        </c:ser>
        <c:ser>
          <c:idx val="1"/>
          <c:order val="1"/>
          <c:tx>
            <c:strRef>
              <c:f>Feuil3!$C$3</c:f>
              <c:strCache>
                <c:ptCount val="1"/>
                <c:pt idx="0">
                  <c:v>Avancée de l'équipe de développement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Feuil3!$F$1:$O$1</c:f>
              <c:numCache>
                <c:formatCode>[$-F800]dddd\,\ mmmm\ dd\,\ yyyy</c:formatCode>
                <c:ptCount val="10"/>
                <c:pt idx="0">
                  <c:v>43788</c:v>
                </c:pt>
                <c:pt idx="1">
                  <c:v>43789</c:v>
                </c:pt>
                <c:pt idx="2">
                  <c:v>43790</c:v>
                </c:pt>
                <c:pt idx="3">
                  <c:v>43791</c:v>
                </c:pt>
                <c:pt idx="4">
                  <c:v>43794</c:v>
                </c:pt>
                <c:pt idx="5">
                  <c:v>43795</c:v>
                </c:pt>
                <c:pt idx="6">
                  <c:v>43796</c:v>
                </c:pt>
                <c:pt idx="7">
                  <c:v>43797</c:v>
                </c:pt>
                <c:pt idx="8">
                  <c:v>43798</c:v>
                </c:pt>
                <c:pt idx="9">
                  <c:v>43801</c:v>
                </c:pt>
              </c:numCache>
            </c:numRef>
          </c:cat>
          <c:val>
            <c:numRef>
              <c:f>Feuil3!$F$3:$O$3</c:f>
              <c:numCache>
                <c:formatCode>0.00</c:formatCode>
                <c:ptCount val="10"/>
                <c:pt idx="0">
                  <c:v>64</c:v>
                </c:pt>
                <c:pt idx="1">
                  <c:v>59.5</c:v>
                </c:pt>
                <c:pt idx="2">
                  <c:v>25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8-45A6-BCA6-911CB5005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4822640"/>
        <c:axId val="444823624"/>
      </c:lineChart>
      <c:dateAx>
        <c:axId val="4448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800]dddd\,\ mmmm\ dd\,\ 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823624"/>
        <c:crosses val="autoZero"/>
        <c:auto val="1"/>
        <c:lblOffset val="100"/>
        <c:baseTimeUnit val="days"/>
      </c:dateAx>
      <c:valAx>
        <c:axId val="444823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Tâche</a:t>
                </a:r>
                <a:r>
                  <a:rPr lang="fr-FR" baseline="0"/>
                  <a:t> (en story point)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8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13964651756934"/>
          <c:y val="0.90855911711823423"/>
          <c:w val="0.60976591516862277"/>
          <c:h val="6.931279502609702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538844</xdr:colOff>
      <xdr:row>3</xdr:row>
      <xdr:rowOff>56606</xdr:rowOff>
    </xdr:from>
    <xdr:to>
      <xdr:col>23</xdr:col>
      <xdr:colOff>209007</xdr:colOff>
      <xdr:row>18</xdr:row>
      <xdr:rowOff>80555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DFE5B3-984F-4B70-B69A-B7EB3F650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4ED-E5DC-4FDC-AB42-DAB92F45A941}">
  <dimension ref="A1:O40"/>
  <sheetViews>
    <sheetView tabSelected="1" topLeftCell="A10" zoomScale="106" zoomScaleNormal="106" workbookViewId="0">
      <selection activeCell="I18" sqref="I18"/>
    </sheetView>
  </sheetViews>
  <sheetFormatPr baseColWidth="10" defaultRowHeight="15" outlineLevelRow="1" x14ac:dyDescent="0.25"/>
  <cols>
    <col min="1" max="1" width="16" customWidth="1"/>
    <col min="3" max="3" width="44.28515625" customWidth="1"/>
    <col min="5" max="5" width="11.5703125" style="1"/>
    <col min="6" max="7" width="6" bestFit="1" customWidth="1"/>
    <col min="8" max="8" width="14" customWidth="1"/>
    <col min="9" max="15" width="4.85546875" bestFit="1" customWidth="1"/>
  </cols>
  <sheetData>
    <row r="1" spans="1:15" ht="180" customHeight="1" thickBot="1" x14ac:dyDescent="0.3">
      <c r="A1" s="45" t="s">
        <v>48</v>
      </c>
      <c r="B1" s="45" t="s">
        <v>49</v>
      </c>
      <c r="C1" s="45" t="s">
        <v>47</v>
      </c>
      <c r="D1" s="45" t="s">
        <v>50</v>
      </c>
      <c r="E1" s="46" t="s">
        <v>51</v>
      </c>
      <c r="F1" s="47">
        <v>43788</v>
      </c>
      <c r="G1" s="47">
        <v>43789</v>
      </c>
      <c r="H1" s="47">
        <v>43790</v>
      </c>
      <c r="I1" s="47">
        <v>43791</v>
      </c>
      <c r="J1" s="47">
        <v>43794</v>
      </c>
      <c r="K1" s="47">
        <v>43795</v>
      </c>
      <c r="L1" s="47">
        <v>43796</v>
      </c>
      <c r="M1" s="47">
        <v>43797</v>
      </c>
      <c r="N1" s="47">
        <v>43798</v>
      </c>
      <c r="O1" s="47">
        <v>43801</v>
      </c>
    </row>
    <row r="2" spans="1:15" x14ac:dyDescent="0.25">
      <c r="A2" s="5"/>
      <c r="B2" s="6"/>
      <c r="C2" s="19" t="s">
        <v>52</v>
      </c>
      <c r="D2" s="6"/>
      <c r="E2" s="21"/>
      <c r="F2" s="21">
        <v>64</v>
      </c>
      <c r="G2" s="37">
        <f>F2-($F$2/9)</f>
        <v>56.888888888888886</v>
      </c>
      <c r="H2" s="37">
        <f t="shared" ref="H2:O2" si="0">G2-($F$2/9)</f>
        <v>49.777777777777771</v>
      </c>
      <c r="I2" s="37">
        <f t="shared" si="0"/>
        <v>42.666666666666657</v>
      </c>
      <c r="J2" s="37">
        <f t="shared" si="0"/>
        <v>35.555555555555543</v>
      </c>
      <c r="K2" s="37">
        <f t="shared" si="0"/>
        <v>28.444444444444432</v>
      </c>
      <c r="L2" s="37">
        <f t="shared" si="0"/>
        <v>21.333333333333321</v>
      </c>
      <c r="M2" s="37">
        <f t="shared" si="0"/>
        <v>14.222222222222211</v>
      </c>
      <c r="N2" s="37">
        <f t="shared" si="0"/>
        <v>7.1111111111111001</v>
      </c>
      <c r="O2" s="37">
        <f t="shared" si="0"/>
        <v>-1.0658141036401503E-14</v>
      </c>
    </row>
    <row r="3" spans="1:15" ht="15.75" thickBot="1" x14ac:dyDescent="0.3">
      <c r="A3" s="7"/>
      <c r="B3" s="8"/>
      <c r="C3" s="20" t="s">
        <v>53</v>
      </c>
      <c r="D3" s="8"/>
      <c r="E3" s="22">
        <f>SUM(E4:E8,E11:E13,E14:E17,E22,E27:E32)</f>
        <v>64</v>
      </c>
      <c r="F3" s="22">
        <f>SUM(F4:F8,F11:F13,F14:F17,F22,F27:F32)</f>
        <v>64</v>
      </c>
      <c r="G3" s="22">
        <f>SUM(G4:G8,G11:G13,G14:G17,G22,G27:G32)</f>
        <v>59.5</v>
      </c>
      <c r="H3" s="22">
        <f t="shared" ref="H3:O3" si="1">SUM(H4:H8,H11:H13,H14:H17,H22,H27:H32)</f>
        <v>25</v>
      </c>
      <c r="I3" s="22">
        <f t="shared" si="1"/>
        <v>15</v>
      </c>
      <c r="J3" s="22">
        <f t="shared" si="1"/>
        <v>0</v>
      </c>
      <c r="K3" s="22">
        <f t="shared" si="1"/>
        <v>0</v>
      </c>
      <c r="L3" s="22">
        <f t="shared" si="1"/>
        <v>0</v>
      </c>
      <c r="M3" s="22">
        <f t="shared" si="1"/>
        <v>0</v>
      </c>
      <c r="N3" s="22">
        <f t="shared" si="1"/>
        <v>0</v>
      </c>
      <c r="O3" s="22">
        <f t="shared" si="1"/>
        <v>0</v>
      </c>
    </row>
    <row r="4" spans="1:15" ht="30" x14ac:dyDescent="0.25">
      <c r="A4" s="9" t="s">
        <v>5</v>
      </c>
      <c r="B4" s="9" t="s">
        <v>4</v>
      </c>
      <c r="C4" s="10" t="s">
        <v>7</v>
      </c>
      <c r="D4" s="9" t="s">
        <v>6</v>
      </c>
      <c r="E4" s="11">
        <v>2</v>
      </c>
      <c r="F4" s="23">
        <v>2</v>
      </c>
      <c r="G4" s="23">
        <v>2</v>
      </c>
      <c r="H4" s="23">
        <v>1.5</v>
      </c>
      <c r="I4" s="23" t="s">
        <v>55</v>
      </c>
      <c r="J4" s="23"/>
      <c r="K4" s="23"/>
      <c r="L4" s="23"/>
      <c r="M4" s="23"/>
      <c r="N4" s="23"/>
      <c r="O4" s="23"/>
    </row>
    <row r="5" spans="1:15" x14ac:dyDescent="0.25">
      <c r="A5" s="9" t="s">
        <v>8</v>
      </c>
      <c r="B5" s="9" t="s">
        <v>4</v>
      </c>
      <c r="C5" s="10" t="s">
        <v>9</v>
      </c>
      <c r="D5" s="9" t="s">
        <v>6</v>
      </c>
      <c r="E5" s="11">
        <v>2</v>
      </c>
      <c r="F5" s="23">
        <v>2</v>
      </c>
      <c r="G5" s="23">
        <v>2</v>
      </c>
      <c r="H5" s="23">
        <v>2</v>
      </c>
      <c r="I5" s="23">
        <v>2</v>
      </c>
      <c r="J5" s="23"/>
      <c r="K5" s="23"/>
      <c r="L5" s="23"/>
      <c r="M5" s="23"/>
      <c r="N5" s="23"/>
      <c r="O5" s="23"/>
    </row>
    <row r="6" spans="1:15" ht="30" x14ac:dyDescent="0.25">
      <c r="A6" s="9" t="s">
        <v>10</v>
      </c>
      <c r="B6" s="9" t="s">
        <v>4</v>
      </c>
      <c r="C6" s="10" t="s">
        <v>11</v>
      </c>
      <c r="D6" s="9" t="s">
        <v>6</v>
      </c>
      <c r="E6" s="11">
        <v>2</v>
      </c>
      <c r="F6" s="23">
        <v>2</v>
      </c>
      <c r="G6" s="23">
        <v>2</v>
      </c>
      <c r="H6" s="23">
        <v>1</v>
      </c>
      <c r="I6" s="23">
        <v>1</v>
      </c>
      <c r="J6" s="23"/>
      <c r="K6" s="23"/>
      <c r="L6" s="23"/>
      <c r="M6" s="23"/>
      <c r="N6" s="23"/>
      <c r="O6" s="23"/>
    </row>
    <row r="7" spans="1:15" ht="30" x14ac:dyDescent="0.25">
      <c r="A7" s="9" t="s">
        <v>12</v>
      </c>
      <c r="B7" s="9" t="s">
        <v>4</v>
      </c>
      <c r="C7" s="10" t="s">
        <v>13</v>
      </c>
      <c r="D7" s="9" t="s">
        <v>6</v>
      </c>
      <c r="E7" s="11">
        <v>3</v>
      </c>
      <c r="F7" s="23">
        <v>3</v>
      </c>
      <c r="G7" s="23">
        <v>3</v>
      </c>
      <c r="H7" s="23">
        <v>3</v>
      </c>
      <c r="I7" s="23">
        <v>3</v>
      </c>
      <c r="J7" s="23"/>
      <c r="K7" s="23"/>
      <c r="L7" s="23"/>
      <c r="M7" s="23"/>
      <c r="N7" s="23"/>
      <c r="O7" s="23"/>
    </row>
    <row r="8" spans="1:15" ht="27.75" customHeight="1" x14ac:dyDescent="0.25">
      <c r="A8" s="2" t="s">
        <v>14</v>
      </c>
      <c r="B8" s="2" t="s">
        <v>4</v>
      </c>
      <c r="C8" s="4" t="s">
        <v>15</v>
      </c>
      <c r="D8" s="2" t="s">
        <v>6</v>
      </c>
      <c r="E8" s="3">
        <f>SUM(E9:E10)</f>
        <v>4</v>
      </c>
      <c r="F8" s="3">
        <f t="shared" ref="F8:O8" si="2">SUM(F9:F10)</f>
        <v>4</v>
      </c>
      <c r="G8" s="3">
        <f t="shared" si="2"/>
        <v>3</v>
      </c>
      <c r="H8" s="3">
        <f t="shared" si="2"/>
        <v>2.5</v>
      </c>
      <c r="I8" s="3">
        <f t="shared" si="2"/>
        <v>2</v>
      </c>
      <c r="J8" s="23" t="s">
        <v>55</v>
      </c>
      <c r="K8" s="23" t="s">
        <v>55</v>
      </c>
      <c r="L8" s="23" t="s">
        <v>55</v>
      </c>
      <c r="M8" s="23" t="s">
        <v>55</v>
      </c>
      <c r="N8" s="23" t="s">
        <v>55</v>
      </c>
      <c r="O8" s="23" t="s">
        <v>55</v>
      </c>
    </row>
    <row r="9" spans="1:15" outlineLevel="1" x14ac:dyDescent="0.25">
      <c r="A9" s="13"/>
      <c r="B9" s="13"/>
      <c r="C9" s="34" t="s">
        <v>56</v>
      </c>
      <c r="D9" s="2" t="s">
        <v>6</v>
      </c>
      <c r="E9" s="14">
        <v>0.5</v>
      </c>
      <c r="F9" s="24">
        <v>0.5</v>
      </c>
      <c r="G9" s="24">
        <v>0.5</v>
      </c>
      <c r="H9" s="24"/>
      <c r="I9" s="24"/>
      <c r="J9" s="24"/>
      <c r="K9" s="24"/>
      <c r="L9" s="24"/>
      <c r="M9" s="24"/>
      <c r="N9" s="24"/>
      <c r="O9" s="24"/>
    </row>
    <row r="10" spans="1:15" outlineLevel="1" x14ac:dyDescent="0.25">
      <c r="A10" s="2"/>
      <c r="B10" s="2"/>
      <c r="C10" s="36" t="s">
        <v>57</v>
      </c>
      <c r="D10" s="2" t="s">
        <v>6</v>
      </c>
      <c r="E10" s="3">
        <v>3.5</v>
      </c>
      <c r="F10" s="25">
        <v>3.5</v>
      </c>
      <c r="G10" s="25">
        <v>2.5</v>
      </c>
      <c r="H10" s="25">
        <v>2.5</v>
      </c>
      <c r="I10" s="25">
        <v>2</v>
      </c>
      <c r="J10" s="25"/>
      <c r="K10" s="25"/>
      <c r="L10" s="25"/>
      <c r="M10" s="25"/>
      <c r="N10" s="25"/>
      <c r="O10" s="25"/>
    </row>
    <row r="11" spans="1:15" ht="33" customHeight="1" x14ac:dyDescent="0.25">
      <c r="A11" s="9" t="s">
        <v>16</v>
      </c>
      <c r="B11" s="9" t="s">
        <v>4</v>
      </c>
      <c r="C11" s="10" t="s">
        <v>17</v>
      </c>
      <c r="D11" s="9" t="s">
        <v>6</v>
      </c>
      <c r="E11" s="11">
        <v>1</v>
      </c>
      <c r="F11" s="23">
        <v>1</v>
      </c>
      <c r="G11" s="23">
        <v>0.5</v>
      </c>
      <c r="H11" s="23" t="s">
        <v>55</v>
      </c>
      <c r="I11" s="23" t="s">
        <v>55</v>
      </c>
      <c r="J11" s="23"/>
      <c r="K11" s="23"/>
      <c r="L11" s="23"/>
      <c r="M11" s="23"/>
      <c r="N11" s="23"/>
      <c r="O11" s="23"/>
    </row>
    <row r="12" spans="1:15" ht="69.75" customHeight="1" x14ac:dyDescent="0.25">
      <c r="A12" s="9" t="s">
        <v>18</v>
      </c>
      <c r="B12" s="9" t="s">
        <v>4</v>
      </c>
      <c r="C12" s="10" t="s">
        <v>19</v>
      </c>
      <c r="D12" s="9" t="s">
        <v>6</v>
      </c>
      <c r="E12" s="11">
        <v>1</v>
      </c>
      <c r="F12" s="23">
        <v>1</v>
      </c>
      <c r="G12" s="23">
        <v>1</v>
      </c>
      <c r="H12" s="23">
        <v>1</v>
      </c>
      <c r="I12" s="23">
        <v>1</v>
      </c>
      <c r="J12" s="23"/>
      <c r="K12" s="23"/>
      <c r="L12" s="23"/>
      <c r="M12" s="23"/>
      <c r="N12" s="23"/>
      <c r="O12" s="23"/>
    </row>
    <row r="13" spans="1:15" ht="30" x14ac:dyDescent="0.25">
      <c r="A13" s="9" t="s">
        <v>20</v>
      </c>
      <c r="B13" s="9" t="s">
        <v>4</v>
      </c>
      <c r="C13" s="10" t="s">
        <v>21</v>
      </c>
      <c r="D13" s="9" t="s">
        <v>6</v>
      </c>
      <c r="E13" s="11">
        <v>0.5</v>
      </c>
      <c r="F13" s="23">
        <v>0.5</v>
      </c>
      <c r="G13" s="23">
        <v>0.5</v>
      </c>
      <c r="H13" s="23">
        <v>0.5</v>
      </c>
      <c r="I13" s="23">
        <v>0.5</v>
      </c>
      <c r="J13" s="23"/>
      <c r="K13" s="23"/>
      <c r="L13" s="23"/>
      <c r="M13" s="23"/>
      <c r="N13" s="23"/>
      <c r="O13" s="23"/>
    </row>
    <row r="14" spans="1:15" ht="30" x14ac:dyDescent="0.25">
      <c r="A14" s="9" t="s">
        <v>22</v>
      </c>
      <c r="B14" s="9" t="s">
        <v>4</v>
      </c>
      <c r="C14" s="10" t="s">
        <v>23</v>
      </c>
      <c r="D14" s="9" t="s">
        <v>2</v>
      </c>
      <c r="E14" s="11">
        <v>0.5</v>
      </c>
      <c r="F14" s="23">
        <v>0.5</v>
      </c>
      <c r="G14" s="23" t="s">
        <v>55</v>
      </c>
      <c r="H14" s="23" t="s">
        <v>55</v>
      </c>
      <c r="I14" s="23" t="s">
        <v>55</v>
      </c>
      <c r="J14" s="23" t="s">
        <v>55</v>
      </c>
      <c r="K14" s="23" t="s">
        <v>55</v>
      </c>
      <c r="L14" s="23" t="s">
        <v>55</v>
      </c>
      <c r="M14" s="23" t="s">
        <v>55</v>
      </c>
      <c r="N14" s="23" t="s">
        <v>55</v>
      </c>
      <c r="O14" s="23" t="s">
        <v>55</v>
      </c>
    </row>
    <row r="15" spans="1:15" ht="34.5" customHeight="1" x14ac:dyDescent="0.25">
      <c r="A15" s="9" t="s">
        <v>24</v>
      </c>
      <c r="B15" s="9" t="s">
        <v>4</v>
      </c>
      <c r="C15" s="10" t="s">
        <v>25</v>
      </c>
      <c r="D15" s="9" t="s">
        <v>6</v>
      </c>
      <c r="E15" s="11">
        <v>0.5</v>
      </c>
      <c r="F15" s="23">
        <v>0.5</v>
      </c>
      <c r="G15" s="23">
        <v>0.5</v>
      </c>
      <c r="H15" s="23">
        <v>0.5</v>
      </c>
      <c r="I15" s="23">
        <v>0.5</v>
      </c>
      <c r="J15" s="23"/>
      <c r="K15" s="23"/>
      <c r="L15" s="23"/>
      <c r="M15" s="23"/>
      <c r="N15" s="23"/>
      <c r="O15" s="23"/>
    </row>
    <row r="16" spans="1:15" ht="55.5" customHeight="1" x14ac:dyDescent="0.25">
      <c r="A16" s="9" t="s">
        <v>26</v>
      </c>
      <c r="B16" s="9" t="s">
        <v>4</v>
      </c>
      <c r="C16" s="10" t="s">
        <v>27</v>
      </c>
      <c r="D16" s="9" t="s">
        <v>6</v>
      </c>
      <c r="E16" s="11">
        <v>2</v>
      </c>
      <c r="F16" s="23">
        <v>2</v>
      </c>
      <c r="G16" s="23">
        <v>2</v>
      </c>
      <c r="H16" s="23">
        <v>1</v>
      </c>
      <c r="I16" s="23" t="s">
        <v>55</v>
      </c>
      <c r="J16" s="23" t="s">
        <v>55</v>
      </c>
      <c r="K16" s="23" t="s">
        <v>55</v>
      </c>
      <c r="L16" s="23" t="s">
        <v>55</v>
      </c>
      <c r="M16" s="23" t="s">
        <v>55</v>
      </c>
      <c r="N16" s="23" t="s">
        <v>55</v>
      </c>
      <c r="O16" s="23" t="s">
        <v>55</v>
      </c>
    </row>
    <row r="17" spans="1:15" ht="30" x14ac:dyDescent="0.25">
      <c r="A17" s="2" t="s">
        <v>28</v>
      </c>
      <c r="B17" s="2" t="s">
        <v>4</v>
      </c>
      <c r="C17" s="4" t="s">
        <v>29</v>
      </c>
      <c r="D17" s="2" t="s">
        <v>6</v>
      </c>
      <c r="E17" s="3">
        <f>SUM(E18:E21)</f>
        <v>6</v>
      </c>
      <c r="F17" s="3">
        <f t="shared" ref="F17:O17" si="3">SUM(F18:F21)</f>
        <v>6</v>
      </c>
      <c r="G17" s="3">
        <f t="shared" si="3"/>
        <v>6</v>
      </c>
      <c r="H17" s="3">
        <f t="shared" si="3"/>
        <v>0</v>
      </c>
      <c r="I17" s="3">
        <f t="shared" si="3"/>
        <v>0</v>
      </c>
      <c r="J17" s="3">
        <f t="shared" si="3"/>
        <v>0</v>
      </c>
      <c r="K17" s="3">
        <f t="shared" si="3"/>
        <v>0</v>
      </c>
      <c r="L17" s="3">
        <f t="shared" si="3"/>
        <v>0</v>
      </c>
      <c r="M17" s="3">
        <f t="shared" si="3"/>
        <v>0</v>
      </c>
      <c r="N17" s="3">
        <f t="shared" si="3"/>
        <v>0</v>
      </c>
      <c r="O17" s="3">
        <f t="shared" si="3"/>
        <v>0</v>
      </c>
    </row>
    <row r="18" spans="1:15" ht="45" outlineLevel="1" x14ac:dyDescent="0.25">
      <c r="A18" s="26" t="s">
        <v>68</v>
      </c>
      <c r="B18" s="26" t="s">
        <v>66</v>
      </c>
      <c r="C18" s="36" t="s">
        <v>67</v>
      </c>
      <c r="D18" s="26" t="s">
        <v>6</v>
      </c>
      <c r="E18" s="27">
        <v>4</v>
      </c>
      <c r="F18" s="27">
        <v>4</v>
      </c>
      <c r="G18" s="27">
        <v>4</v>
      </c>
      <c r="H18" s="28"/>
      <c r="I18" s="28"/>
      <c r="J18" s="28"/>
      <c r="K18" s="28"/>
      <c r="L18" s="28"/>
      <c r="M18" s="28"/>
      <c r="N18" s="28"/>
      <c r="O18" s="28"/>
    </row>
    <row r="19" spans="1:15" ht="45" outlineLevel="1" x14ac:dyDescent="0.25">
      <c r="A19" s="26" t="s">
        <v>72</v>
      </c>
      <c r="B19" s="26" t="s">
        <v>66</v>
      </c>
      <c r="C19" s="36" t="s">
        <v>69</v>
      </c>
      <c r="D19" s="26" t="s">
        <v>6</v>
      </c>
      <c r="E19" s="27">
        <v>1</v>
      </c>
      <c r="F19" s="27">
        <v>1</v>
      </c>
      <c r="G19" s="27">
        <v>1</v>
      </c>
      <c r="H19" s="28"/>
      <c r="I19" s="28"/>
      <c r="J19" s="28"/>
      <c r="K19" s="28"/>
      <c r="L19" s="28"/>
      <c r="M19" s="28"/>
      <c r="N19" s="28"/>
      <c r="O19" s="28"/>
    </row>
    <row r="20" spans="1:15" ht="30" outlineLevel="1" x14ac:dyDescent="0.25">
      <c r="A20" s="26" t="s">
        <v>71</v>
      </c>
      <c r="B20" s="26" t="s">
        <v>66</v>
      </c>
      <c r="C20" s="36" t="s">
        <v>70</v>
      </c>
      <c r="D20" s="26" t="s">
        <v>6</v>
      </c>
      <c r="E20" s="27">
        <v>0.5</v>
      </c>
      <c r="F20" s="27">
        <v>0.5</v>
      </c>
      <c r="G20" s="27">
        <v>0.5</v>
      </c>
      <c r="H20" s="28" t="s">
        <v>55</v>
      </c>
      <c r="I20" s="28" t="s">
        <v>55</v>
      </c>
      <c r="J20" s="28" t="s">
        <v>55</v>
      </c>
      <c r="K20" s="28" t="s">
        <v>55</v>
      </c>
      <c r="L20" s="28" t="s">
        <v>55</v>
      </c>
      <c r="M20" s="28" t="s">
        <v>55</v>
      </c>
      <c r="N20" s="28" t="s">
        <v>55</v>
      </c>
      <c r="O20" s="28" t="s">
        <v>55</v>
      </c>
    </row>
    <row r="21" spans="1:15" ht="45" outlineLevel="1" x14ac:dyDescent="0.25">
      <c r="A21" s="26" t="s">
        <v>73</v>
      </c>
      <c r="B21" s="26" t="s">
        <v>66</v>
      </c>
      <c r="C21" s="36" t="s">
        <v>74</v>
      </c>
      <c r="D21" s="26" t="s">
        <v>6</v>
      </c>
      <c r="E21" s="27">
        <v>0.5</v>
      </c>
      <c r="F21" s="27">
        <v>0.5</v>
      </c>
      <c r="G21" s="27">
        <v>0.5</v>
      </c>
      <c r="H21" s="28"/>
      <c r="I21" s="28"/>
      <c r="J21" s="28"/>
      <c r="K21" s="28"/>
      <c r="L21" s="28"/>
      <c r="M21" s="28"/>
      <c r="N21" s="28"/>
      <c r="O21" s="28"/>
    </row>
    <row r="22" spans="1:15" ht="45" x14ac:dyDescent="0.25">
      <c r="A22" s="15" t="s">
        <v>30</v>
      </c>
      <c r="B22" s="15" t="s">
        <v>4</v>
      </c>
      <c r="C22" s="16" t="s">
        <v>31</v>
      </c>
      <c r="D22" s="15" t="s">
        <v>6</v>
      </c>
      <c r="E22" s="17">
        <f>SUM(E23:E26)</f>
        <v>10.5</v>
      </c>
      <c r="F22" s="17">
        <f>SUM(F23:F26)</f>
        <v>10.5</v>
      </c>
      <c r="G22" s="17">
        <f t="shared" ref="G22:O22" si="4">SUM(G23:G26)</f>
        <v>10.5</v>
      </c>
      <c r="H22" s="17">
        <f t="shared" si="4"/>
        <v>0</v>
      </c>
      <c r="I22" s="17">
        <f t="shared" si="4"/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</row>
    <row r="23" spans="1:15" ht="45" outlineLevel="1" x14ac:dyDescent="0.25">
      <c r="A23" s="29" t="s">
        <v>59</v>
      </c>
      <c r="B23" s="29" t="s">
        <v>66</v>
      </c>
      <c r="C23" s="34" t="s">
        <v>58</v>
      </c>
      <c r="D23" s="29" t="s">
        <v>6</v>
      </c>
      <c r="E23" s="30">
        <v>0.5</v>
      </c>
      <c r="F23" s="30">
        <v>0.5</v>
      </c>
      <c r="G23" s="30">
        <v>0.5</v>
      </c>
      <c r="H23" s="31"/>
      <c r="I23" s="31"/>
      <c r="J23" s="31"/>
      <c r="K23" s="31"/>
      <c r="L23" s="31"/>
      <c r="M23" s="31"/>
      <c r="N23" s="31"/>
      <c r="O23" s="31"/>
    </row>
    <row r="24" spans="1:15" ht="45" outlineLevel="1" x14ac:dyDescent="0.25">
      <c r="A24" s="29" t="s">
        <v>61</v>
      </c>
      <c r="B24" s="29" t="s">
        <v>66</v>
      </c>
      <c r="C24" s="34" t="s">
        <v>60</v>
      </c>
      <c r="D24" s="29" t="s">
        <v>6</v>
      </c>
      <c r="E24" s="30">
        <v>1</v>
      </c>
      <c r="F24" s="30">
        <v>1</v>
      </c>
      <c r="G24" s="30">
        <v>1</v>
      </c>
      <c r="H24" s="31"/>
      <c r="I24" s="31"/>
      <c r="J24" s="31"/>
      <c r="K24" s="31"/>
      <c r="L24" s="31"/>
      <c r="M24" s="31"/>
      <c r="N24" s="31"/>
      <c r="O24" s="31"/>
    </row>
    <row r="25" spans="1:15" ht="30" outlineLevel="1" x14ac:dyDescent="0.25">
      <c r="A25" s="29" t="s">
        <v>63</v>
      </c>
      <c r="B25" s="29" t="s">
        <v>66</v>
      </c>
      <c r="C25" s="34" t="s">
        <v>62</v>
      </c>
      <c r="D25" s="29" t="s">
        <v>6</v>
      </c>
      <c r="E25" s="30">
        <v>6</v>
      </c>
      <c r="F25" s="30">
        <v>6</v>
      </c>
      <c r="G25" s="30">
        <v>6</v>
      </c>
      <c r="H25" s="31"/>
      <c r="I25" s="31"/>
      <c r="J25" s="31"/>
      <c r="K25" s="31"/>
      <c r="L25" s="31"/>
      <c r="M25" s="31"/>
      <c r="N25" s="31"/>
      <c r="O25" s="31"/>
    </row>
    <row r="26" spans="1:15" ht="30" outlineLevel="1" x14ac:dyDescent="0.25">
      <c r="A26" s="29" t="s">
        <v>65</v>
      </c>
      <c r="B26" s="29" t="s">
        <v>66</v>
      </c>
      <c r="C26" s="35" t="s">
        <v>64</v>
      </c>
      <c r="D26" s="29" t="s">
        <v>6</v>
      </c>
      <c r="E26" s="32">
        <v>3</v>
      </c>
      <c r="F26" s="32">
        <v>3</v>
      </c>
      <c r="G26" s="32">
        <v>3</v>
      </c>
      <c r="H26" s="33"/>
      <c r="I26" s="33"/>
      <c r="J26" s="33"/>
      <c r="K26" s="33"/>
      <c r="L26" s="33"/>
      <c r="M26" s="33"/>
      <c r="N26" s="33"/>
      <c r="O26" s="33"/>
    </row>
    <row r="27" spans="1:15" ht="42" customHeight="1" x14ac:dyDescent="0.25">
      <c r="A27" s="9" t="s">
        <v>36</v>
      </c>
      <c r="B27" s="9" t="s">
        <v>4</v>
      </c>
      <c r="C27" s="10" t="s">
        <v>37</v>
      </c>
      <c r="D27" s="9" t="s">
        <v>6</v>
      </c>
      <c r="E27" s="11">
        <v>1.5</v>
      </c>
      <c r="F27" s="23">
        <v>1.5</v>
      </c>
      <c r="G27" s="23">
        <v>1.5</v>
      </c>
      <c r="H27" s="23"/>
      <c r="I27" s="23"/>
      <c r="J27" s="23"/>
      <c r="K27" s="23"/>
      <c r="L27" s="23"/>
      <c r="M27" s="23"/>
      <c r="N27" s="23"/>
      <c r="O27" s="23"/>
    </row>
    <row r="28" spans="1:15" ht="44.25" customHeight="1" x14ac:dyDescent="0.25">
      <c r="A28" s="9" t="s">
        <v>38</v>
      </c>
      <c r="B28" s="9" t="s">
        <v>4</v>
      </c>
      <c r="C28" s="10" t="s">
        <v>40</v>
      </c>
      <c r="D28" s="9" t="s">
        <v>39</v>
      </c>
      <c r="E28" s="11">
        <v>3.5</v>
      </c>
      <c r="F28" s="11">
        <v>3.5</v>
      </c>
      <c r="G28" s="11">
        <v>1</v>
      </c>
      <c r="H28" s="17">
        <f t="shared" ref="H28" si="5">SUM(H29:H32)</f>
        <v>6</v>
      </c>
      <c r="I28" s="23"/>
      <c r="J28" s="23"/>
      <c r="K28" s="23"/>
      <c r="L28" s="23"/>
      <c r="M28" s="23"/>
      <c r="N28" s="23"/>
      <c r="O28" s="23"/>
    </row>
    <row r="29" spans="1:15" ht="30" x14ac:dyDescent="0.25">
      <c r="A29" s="9" t="s">
        <v>41</v>
      </c>
      <c r="B29" s="9" t="s">
        <v>4</v>
      </c>
      <c r="C29" s="10" t="s">
        <v>42</v>
      </c>
      <c r="D29" s="9" t="s">
        <v>39</v>
      </c>
      <c r="E29" s="11">
        <v>8.5</v>
      </c>
      <c r="F29" s="23">
        <v>8.5</v>
      </c>
      <c r="G29" s="23">
        <v>8.5</v>
      </c>
      <c r="H29" s="23"/>
      <c r="I29" s="23"/>
      <c r="J29" s="23"/>
      <c r="K29" s="23"/>
      <c r="L29" s="23"/>
      <c r="M29" s="23"/>
      <c r="N29" s="23"/>
      <c r="O29" s="23"/>
    </row>
    <row r="30" spans="1:15" ht="30" x14ac:dyDescent="0.25">
      <c r="A30" s="9" t="s">
        <v>43</v>
      </c>
      <c r="B30" s="9" t="s">
        <v>4</v>
      </c>
      <c r="C30" s="10" t="s">
        <v>44</v>
      </c>
      <c r="D30" s="9" t="s">
        <v>39</v>
      </c>
      <c r="E30" s="11">
        <v>4</v>
      </c>
      <c r="F30" s="23">
        <v>4</v>
      </c>
      <c r="G30" s="23">
        <v>4</v>
      </c>
      <c r="H30" s="23"/>
      <c r="I30" s="23"/>
      <c r="J30" s="23"/>
      <c r="K30" s="23"/>
      <c r="L30" s="23"/>
      <c r="M30" s="23"/>
      <c r="N30" s="23"/>
      <c r="O30" s="23"/>
    </row>
    <row r="31" spans="1:15" ht="30" x14ac:dyDescent="0.25">
      <c r="A31" s="9" t="s">
        <v>45</v>
      </c>
      <c r="B31" s="9" t="s">
        <v>4</v>
      </c>
      <c r="C31" s="10" t="s">
        <v>42</v>
      </c>
      <c r="D31" s="9" t="s">
        <v>6</v>
      </c>
      <c r="E31" s="11">
        <v>5.5</v>
      </c>
      <c r="F31" s="23">
        <v>5.5</v>
      </c>
      <c r="G31" s="23">
        <v>5.5</v>
      </c>
      <c r="H31" s="23"/>
      <c r="I31" s="23"/>
      <c r="J31" s="23"/>
      <c r="K31" s="23"/>
      <c r="L31" s="23"/>
      <c r="M31" s="23"/>
      <c r="N31" s="23"/>
      <c r="O31" s="23"/>
    </row>
    <row r="32" spans="1:15" ht="30" x14ac:dyDescent="0.25">
      <c r="A32" s="9" t="s">
        <v>46</v>
      </c>
      <c r="B32" s="9" t="s">
        <v>4</v>
      </c>
      <c r="C32" s="10" t="s">
        <v>44</v>
      </c>
      <c r="D32" s="9" t="s">
        <v>6</v>
      </c>
      <c r="E32" s="11">
        <v>6</v>
      </c>
      <c r="F32" s="11">
        <v>6</v>
      </c>
      <c r="G32" s="11">
        <v>6</v>
      </c>
      <c r="H32" s="23">
        <v>6</v>
      </c>
      <c r="I32" s="23">
        <v>5</v>
      </c>
      <c r="J32" s="23"/>
      <c r="K32" s="23"/>
      <c r="L32" s="23"/>
      <c r="M32" s="23"/>
      <c r="N32" s="23"/>
      <c r="O32" s="23"/>
    </row>
    <row r="33" spans="1:15" ht="15.75" thickBot="1" x14ac:dyDescent="0.3"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30.75" thickBot="1" x14ac:dyDescent="0.3">
      <c r="A34" s="38" t="s">
        <v>75</v>
      </c>
      <c r="B34" s="39"/>
      <c r="C34" s="39"/>
      <c r="D34" s="39"/>
      <c r="E34" s="40">
        <f>SUM(E35:E36)</f>
        <v>1.5</v>
      </c>
      <c r="F34" s="40">
        <f t="shared" ref="F34:O34" si="6">SUM(F35:F36)</f>
        <v>1.5</v>
      </c>
      <c r="G34" s="40">
        <f t="shared" si="6"/>
        <v>1.5</v>
      </c>
      <c r="H34" s="40">
        <f t="shared" si="6"/>
        <v>0</v>
      </c>
      <c r="I34" s="40">
        <f t="shared" si="6"/>
        <v>0</v>
      </c>
      <c r="J34" s="40">
        <f t="shared" si="6"/>
        <v>0</v>
      </c>
      <c r="K34" s="40">
        <f t="shared" si="6"/>
        <v>0</v>
      </c>
      <c r="L34" s="40">
        <f t="shared" si="6"/>
        <v>0</v>
      </c>
      <c r="M34" s="40">
        <f t="shared" si="6"/>
        <v>0</v>
      </c>
      <c r="N34" s="40">
        <f t="shared" si="6"/>
        <v>0</v>
      </c>
      <c r="O34" s="40">
        <f t="shared" si="6"/>
        <v>0</v>
      </c>
    </row>
    <row r="35" spans="1:15" x14ac:dyDescent="0.25">
      <c r="A35" s="9" t="s">
        <v>32</v>
      </c>
      <c r="B35" s="9" t="s">
        <v>4</v>
      </c>
      <c r="C35" s="10" t="s">
        <v>33</v>
      </c>
      <c r="D35" s="9" t="s">
        <v>6</v>
      </c>
      <c r="E35" s="11">
        <v>1</v>
      </c>
      <c r="F35" s="23">
        <v>1</v>
      </c>
      <c r="G35" s="23">
        <v>1</v>
      </c>
      <c r="H35" s="18"/>
      <c r="I35" s="18"/>
      <c r="J35" s="18"/>
      <c r="K35" s="18"/>
      <c r="L35" s="18"/>
      <c r="M35" s="18"/>
      <c r="N35" s="18"/>
      <c r="O35" s="18"/>
    </row>
    <row r="36" spans="1:15" x14ac:dyDescent="0.25">
      <c r="A36" s="9" t="s">
        <v>34</v>
      </c>
      <c r="B36" s="9" t="s">
        <v>4</v>
      </c>
      <c r="C36" s="10" t="s">
        <v>35</v>
      </c>
      <c r="D36" s="9" t="s">
        <v>6</v>
      </c>
      <c r="E36" s="11">
        <v>0.5</v>
      </c>
      <c r="F36" s="23">
        <v>0.5</v>
      </c>
      <c r="G36" s="23">
        <v>0.5</v>
      </c>
      <c r="H36" s="12"/>
      <c r="I36" s="12"/>
      <c r="J36" s="12"/>
      <c r="K36" s="12"/>
      <c r="L36" s="12"/>
      <c r="M36" s="12"/>
      <c r="N36" s="12"/>
      <c r="O36" s="12"/>
    </row>
    <row r="38" spans="1:15" ht="15.75" thickBot="1" x14ac:dyDescent="0.3"/>
    <row r="39" spans="1:15" ht="15.75" thickBot="1" x14ac:dyDescent="0.3">
      <c r="A39" s="41" t="s">
        <v>54</v>
      </c>
      <c r="B39" s="42"/>
      <c r="C39" s="42"/>
      <c r="D39" s="42"/>
      <c r="E39" s="43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x14ac:dyDescent="0.25">
      <c r="A40" s="2" t="s">
        <v>1</v>
      </c>
      <c r="B40" s="2" t="s">
        <v>0</v>
      </c>
      <c r="C40" s="4" t="s">
        <v>3</v>
      </c>
      <c r="D40" s="2" t="s">
        <v>2</v>
      </c>
      <c r="E40" s="3">
        <v>0.5</v>
      </c>
      <c r="F40" s="18">
        <v>0.5</v>
      </c>
      <c r="G40" s="18">
        <v>0.5</v>
      </c>
      <c r="H40" s="18" t="s">
        <v>55</v>
      </c>
      <c r="I40" s="18" t="s">
        <v>55</v>
      </c>
      <c r="J40" s="18" t="s">
        <v>55</v>
      </c>
      <c r="K40" s="18" t="s">
        <v>55</v>
      </c>
      <c r="L40" s="18" t="s">
        <v>55</v>
      </c>
      <c r="M40" s="18" t="s">
        <v>55</v>
      </c>
      <c r="N40" s="18" t="s">
        <v>55</v>
      </c>
      <c r="O40" s="18" t="s">
        <v>55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17D5E7A6C974A978E13599664BFC4" ma:contentTypeVersion="5" ma:contentTypeDescription="Crée un document." ma:contentTypeScope="" ma:versionID="310de7fde339ff3707b204d744d60050">
  <xsd:schema xmlns:xsd="http://www.w3.org/2001/XMLSchema" xmlns:xs="http://www.w3.org/2001/XMLSchema" xmlns:p="http://schemas.microsoft.com/office/2006/metadata/properties" xmlns:ns3="2ca45829-9a31-4341-9661-62150957b698" xmlns:ns4="0131a29d-eecb-4e81-a64e-b670cc8e312e" targetNamespace="http://schemas.microsoft.com/office/2006/metadata/properties" ma:root="true" ma:fieldsID="5b33651898b53af04c0be774278c0d9a" ns3:_="" ns4:_="">
    <xsd:import namespace="2ca45829-9a31-4341-9661-62150957b698"/>
    <xsd:import namespace="0131a29d-eecb-4e81-a64e-b670cc8e31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45829-9a31-4341-9661-62150957b6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1a29d-eecb-4e81-a64e-b670cc8e312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M E A A B Q S w M E F A A C A A g A A o p 0 T 8 e y g l y p A A A A + A A A A B I A H A B D b 2 5 m a W c v U G F j a 2 F n Z S 5 4 b W w g o h g A K K A U A A A A A A A A A A A A A A A A A A A A A A A A A A A A h Y 9 N D o I w G E S v Q r q n L V V R y U d Z m L i S x G h i 3 D a l Q C M U A 8 V y N x c e y S t I 4 u / O 5 U z e J G / u 1 x s k Q 1 1 5 F 9 V 2 u j E x C j B F n j K y y b Q p Y t T b 3 F + g h M N W y J M o l D f C p o u G T s e o t P Y c E e K c w 2 6 C m 7 Y g j N K A H N P N X p a q F r 4 2 n R V G K v R Z Z f 9 X i M P h K c M Z n k / x L A y W m I U M y L u G V J s v w k Z j T I H 8 l L D q K 9 u 3 i u e t v 9 4 B e U c g r x f 8 A V B L A w Q U A A I A C A A C i n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p 0 T x z M 0 y S Y A Q A A p g M A A B M A H A B G b 3 J t d W x h c y 9 T Z W N 0 a W 9 u M S 5 t I K I Y A C i g F A A A A A A A A A A A A A A A A A A A A A A A A A A A A J 1 T z W 7 U M B C + r 7 T v M E o v i W S i R i o 9 U O U A 2 a 0 o Q l U h y 6 m L k H G m 1 K p / I s + k s F r 1 A f o o y 2 v k x X A 2 o F J t i 0 p 9 s e f n + + a b s U 2 o W H s H 9 b g X R 9 P J d E K X M m A D e 8 k 7 H S S k R Z Z A C Q Z 5 O o G 4 a t 8 F h d F T 0 X U + 8 6 q z 6 D g 9 1 g b z y j u O B q V J 9 W r 5 i T D Q 0 m n l z X L m v z v j Z U P L P 5 S 5 o u s k E + c z N N p q x l A m I h F Q e d N Z R 2 V x I G D u l G + 0 + 1 Y e v t z f L w R 8 6 D x j z S u D 5 d 0 x P / U O P 2 d i 1 L a X z N 0 L 7 n 8 y E r T B 2 4 4 G 6 Q v 5 N S a e R T u i 3 q J s o r B 0 b E P A + W / / a 2 N q J Y 0 M V H L o / q Z c r F o E G 6 V c 6 H 5 z x 7 c I 0 t G F D 3 b U P G R R + o A A s V 6 P F A 0 C a 3 W F H P v k w c H 4 g 2 8 E r J P K 9 J t / h E 9 m 9 4 I n j g 8 P 8 o F y G + 1 v W e 5 i P v Y b i r q G S 9 0 t d y l t G / X F M X j n p N E U k y G d t 1 r B e + 2 u s q c i a v Z h B W d e O 4 Y 3 U j 0 P e B z i q 3 k O k n Z B Q 9 e d j b f 0 1 J a J t Z X b H 4 A O a M v d P s J d t y E G H n F / K f 5 r y q f S 4 v 0 K N 9 l 0 o t 3 D T + 7 o F 1 B L A Q I t A B Q A A g A I A A K K d E / H s o J c q Q A A A P g A A A A S A A A A A A A A A A A A A A A A A A A A A A B D b 2 5 m a W c v U G F j a 2 F n Z S 5 4 b W x Q S w E C L Q A U A A I A C A A C i n R P D 8 r p q 6 Q A A A D p A A A A E w A A A A A A A A A A A A A A A A D 1 A A A A W 0 N v b n R l b n R f V H l w Z X N d L n h t b F B L A Q I t A B Q A A g A I A A K K d E 8 c z N M k m A E A A K Y D A A A T A A A A A A A A A A A A A A A A A O Y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R A A A A A A A A l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p p c m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F Q x N T o w M z o w O C 4 y N D M w N T Y w W i I g L z 4 8 R W 5 0 c n k g V H l w Z T 0 i R m l s b E N v b H V t b l R 5 c G V z I i B W Y W x 1 Z T 0 i c 0 J n W U R C Z 1 l H Q m d Z R 0 J n W U d C Z 1 k 9 I i A v P j x F b n R y e S B U e X B l P S J G a W x s Q 2 9 s d W 1 u T m F t Z X M i I F Z h b H V l P S J z W y Z x d W 9 0 O 1 R 5 c G U g Z G U g d G l j a 2 V 0 J n F 1 b 3 Q 7 L C Z x d W 9 0 O 0 N s w 6 k g Z G U g d G l j a 2 V 0 J n F 1 b 3 Q 7 L C Z x d W 9 0 O 0 l E I G R l I H R p Y 2 t l d C Z x d W 9 0 O y w m c X V v d D v D i X R h d C Z x d W 9 0 O y w m c X V v d D t S w 6 l z b 2 x 1 d G l v b i Z x d W 9 0 O y w m c X V v d D t D a G F t c H M g c G V y c 2 9 u b m F s a X P D q X M g K E V w a W M g T G l u a y k m c X V v d D s s J n F 1 b 3 Q 7 Q 2 h h b X B z I H B l c n N v b m 5 h b G l z w 6 l z I C h T d G 9 y e S B Q b 2 l u d C B C Y W N r K S Z x d W 9 0 O y w m c X V v d D t D a G F t c H M g c G V y c 2 9 u b m F s a X P D q X M g K F N 0 b 3 J 5 I F B v a W 5 0 I E Z y b 2 5 0 K S Z x d W 9 0 O y w m c X V v d D t D a G F t c H M g c G V y c 2 9 u b m F s a X P D q X M g K F N 0 b 3 J 5 I F B v a W 5 0 c y k m c X V v d D s s J n F 1 b 3 Q 7 U s O p c 3 V t w 6 k m c X V v d D s s J n F 1 b 3 Q 7 Q 2 h h b X B z I H B l c n N v b m 5 h b G l z w 6 l z I C h F c 3 R p b W F 0 a W 9 u I G V u I H N 0 b 3 J 5 I H B v a W 5 0 c y k m c X V v d D s s J n F 1 b 3 Q 7 U 3 B y a W 5 0 J n F 1 b 3 Q 7 L C Z x d W 9 0 O 1 N w c m l u d F 8 x J n F 1 b 3 Q 7 L C Z x d W 9 0 O 0 N o Y W 1 w c y B w Z X J z b 2 5 u Y W x p c 8 O p c y A o R X B p Y y B O Y W 1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I C g x K S 9 U e X B l I G 1 v Z G l m a c O p L n t U e X B l I G R l I H R p Y 2 t l d C w w f S Z x d W 9 0 O y w m c X V v d D t T Z W N 0 a W 9 u M S 9 K a X J h I C g x K S 9 U e X B l I G 1 v Z G l m a c O p L n t D b M O p I G R l I H R p Y 2 t l d C w x f S Z x d W 9 0 O y w m c X V v d D t T Z W N 0 a W 9 u M S 9 K a X J h I C g x K S 9 U e X B l I G 1 v Z G l m a c O p L n t J R C B k Z S B 0 a W N r Z X Q s M n 0 m c X V v d D s s J n F 1 b 3 Q 7 U 2 V j d G l v b j E v S m l y Y S A o M S k v V H l w Z S B t b 2 R p Z m n D q S 5 7 w 4 l 0 Y X Q s M 3 0 m c X V v d D s s J n F 1 b 3 Q 7 U 2 V j d G l v b j E v S m l y Y S A o M S k v V H l w Z S B t b 2 R p Z m n D q S 5 7 U s O p c 2 9 s d X R p b 2 4 s N H 0 m c X V v d D s s J n F 1 b 3 Q 7 U 2 V j d G l v b j E v S m l y Y S A o M S k v V H l w Z S B t b 2 R p Z m n D q S 5 7 Q 2 h h b X B z I H B l c n N v b m 5 h b G l z w 6 l z I C h F c G l j I E x p b m s p L D V 9 J n F 1 b 3 Q 7 L C Z x d W 9 0 O 1 N l Y 3 R p b 2 4 x L 0 p p c m E g K D E p L 1 R 5 c G U g b W 9 k a W Z p w 6 k u e 0 N o Y W 1 w c y B w Z X J z b 2 5 u Y W x p c 8 O p c y A o U 3 R v c n k g U G 9 p b n Q g Q m F j a y k s N n 0 m c X V v d D s s J n F 1 b 3 Q 7 U 2 V j d G l v b j E v S m l y Y S A o M S k v V H l w Z S B t b 2 R p Z m n D q S 5 7 Q 2 h h b X B z I H B l c n N v b m 5 h b G l z w 6 l z I C h T d G 9 y e S B Q b 2 l u d C B G c m 9 u d C k s N 3 0 m c X V v d D s s J n F 1 b 3 Q 7 U 2 V j d G l v b j E v S m l y Y S A o M S k v V H l w Z S B t b 2 R p Z m n D q S 5 7 Q 2 h h b X B z I H B l c n N v b m 5 h b G l z w 6 l z I C h T d G 9 y e S B Q b 2 l u d H M p L D h 9 J n F 1 b 3 Q 7 L C Z x d W 9 0 O 1 N l Y 3 R p b 2 4 x L 0 p p c m E g K D E p L 1 R 5 c G U g b W 9 k a W Z p w 6 k u e 1 L D q X N 1 b c O p L D l 9 J n F 1 b 3 Q 7 L C Z x d W 9 0 O 1 N l Y 3 R p b 2 4 x L 0 p p c m E g K D E p L 1 R 5 c G U g b W 9 k a W Z p w 6 k u e 0 N o Y W 1 w c y B w Z X J z b 2 5 u Y W x p c 8 O p c y A o R X N 0 a W 1 h d G l v b i B l b i B z d G 9 y e S B w b 2 l u d H M p L D E w f S Z x d W 9 0 O y w m c X V v d D t T Z W N 0 a W 9 u M S 9 K a X J h I C g x K S 9 U e X B l I G 1 v Z G l m a c O p L n t T c H J p b n Q s M T F 9 J n F 1 b 3 Q 7 L C Z x d W 9 0 O 1 N l Y 3 R p b 2 4 x L 0 p p c m E g K D E p L 1 R 5 c G U g b W 9 k a W Z p w 6 k u e 1 N w c m l u d F 8 x L D E y f S Z x d W 9 0 O y w m c X V v d D t T Z W N 0 a W 9 u M S 9 K a X J h I C g x K S 9 U e X B l I G 1 v Z G l m a c O p L n t D a G F t c H M g c G V y c 2 9 u b m F s a X P D q X M g K E V w a W M g T m F t Z S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a X J h I C g x K S 9 U e X B l I G 1 v Z G l m a c O p L n t U e X B l I G R l I H R p Y 2 t l d C w w f S Z x d W 9 0 O y w m c X V v d D t T Z W N 0 a W 9 u M S 9 K a X J h I C g x K S 9 U e X B l I G 1 v Z G l m a c O p L n t D b M O p I G R l I H R p Y 2 t l d C w x f S Z x d W 9 0 O y w m c X V v d D t T Z W N 0 a W 9 u M S 9 K a X J h I C g x K S 9 U e X B l I G 1 v Z G l m a c O p L n t J R C B k Z S B 0 a W N r Z X Q s M n 0 m c X V v d D s s J n F 1 b 3 Q 7 U 2 V j d G l v b j E v S m l y Y S A o M S k v V H l w Z S B t b 2 R p Z m n D q S 5 7 w 4 l 0 Y X Q s M 3 0 m c X V v d D s s J n F 1 b 3 Q 7 U 2 V j d G l v b j E v S m l y Y S A o M S k v V H l w Z S B t b 2 R p Z m n D q S 5 7 U s O p c 2 9 s d X R p b 2 4 s N H 0 m c X V v d D s s J n F 1 b 3 Q 7 U 2 V j d G l v b j E v S m l y Y S A o M S k v V H l w Z S B t b 2 R p Z m n D q S 5 7 Q 2 h h b X B z I H B l c n N v b m 5 h b G l z w 6 l z I C h F c G l j I E x p b m s p L D V 9 J n F 1 b 3 Q 7 L C Z x d W 9 0 O 1 N l Y 3 R p b 2 4 x L 0 p p c m E g K D E p L 1 R 5 c G U g b W 9 k a W Z p w 6 k u e 0 N o Y W 1 w c y B w Z X J z b 2 5 u Y W x p c 8 O p c y A o U 3 R v c n k g U G 9 p b n Q g Q m F j a y k s N n 0 m c X V v d D s s J n F 1 b 3 Q 7 U 2 V j d G l v b j E v S m l y Y S A o M S k v V H l w Z S B t b 2 R p Z m n D q S 5 7 Q 2 h h b X B z I H B l c n N v b m 5 h b G l z w 6 l z I C h T d G 9 y e S B Q b 2 l u d C B G c m 9 u d C k s N 3 0 m c X V v d D s s J n F 1 b 3 Q 7 U 2 V j d G l v b j E v S m l y Y S A o M S k v V H l w Z S B t b 2 R p Z m n D q S 5 7 Q 2 h h b X B z I H B l c n N v b m 5 h b G l z w 6 l z I C h T d G 9 y e S B Q b 2 l u d H M p L D h 9 J n F 1 b 3 Q 7 L C Z x d W 9 0 O 1 N l Y 3 R p b 2 4 x L 0 p p c m E g K D E p L 1 R 5 c G U g b W 9 k a W Z p w 6 k u e 1 L D q X N 1 b c O p L D l 9 J n F 1 b 3 Q 7 L C Z x d W 9 0 O 1 N l Y 3 R p b 2 4 x L 0 p p c m E g K D E p L 1 R 5 c G U g b W 9 k a W Z p w 6 k u e 0 N o Y W 1 w c y B w Z X J z b 2 5 u Y W x p c 8 O p c y A o R X N 0 a W 1 h d G l v b i B l b i B z d G 9 y e S B w b 2 l u d H M p L D E w f S Z x d W 9 0 O y w m c X V v d D t T Z W N 0 a W 9 u M S 9 K a X J h I C g x K S 9 U e X B l I G 1 v Z G l m a c O p L n t T c H J p b n Q s M T F 9 J n F 1 b 3 Q 7 L C Z x d W 9 0 O 1 N l Y 3 R p b 2 4 x L 0 p p c m E g K D E p L 1 R 5 c G U g b W 9 k a W Z p w 6 k u e 1 N w c m l u d F 8 x L D E y f S Z x d W 9 0 O y w m c X V v d D t T Z W N 0 a W 9 u M S 9 K a X J h I C g x K S 9 U e X B l I G 1 v Z G l m a c O p L n t D a G F t c H M g c G V y c 2 9 u b m F s a X P D q X M g K E V w a W M g T m F t Z S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h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S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Q v o P X f P S a u 6 Q 1 K G 0 6 i Y A A A A A A I A A A A A A B B m A A A A A Q A A I A A A A G i 6 0 6 3 C Y 1 i L U E R h E Z / s 2 6 M n x w h p 8 x E q j N I o 5 K D 9 l x L 1 A A A A A A 6 A A A A A A g A A I A A A A K e U 1 Y D l Z b G 2 0 O C 5 f M k Z R f f y e a b n Q Q F / J q E V B p 7 z n K z w U A A A A I P c t h T q l r p u d D 3 c p z c 5 o W 3 T t o u f q G v r v 6 N 0 s 4 N V W F a 9 l i j K r 5 m 7 p 7 p c 2 t N J y 2 E G a t 8 i j t T r 6 e n A C F k 9 0 N F Q e P n g m w 2 g J s w f n R S m H x C P p M u c Q A A A A K c o Y 0 o u X K n l 9 A 2 2 + T m U x A F a 7 D 7 c e j 2 r T 5 E r s v J y S j l G + l i 2 v Z Y D 7 o c 1 Q M 2 2 b T q P N e V 4 o m X R O c T h 2 r c u 6 8 4 N R t I = < / D a t a M a s h u p > 
</file>

<file path=customXml/itemProps1.xml><?xml version="1.0" encoding="utf-8"?>
<ds:datastoreItem xmlns:ds="http://schemas.openxmlformats.org/officeDocument/2006/customXml" ds:itemID="{4503363A-260A-4BC9-AADF-08DF876FA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45829-9a31-4341-9661-62150957b698"/>
    <ds:schemaRef ds:uri="0131a29d-eecb-4e81-a64e-b670cc8e31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4106C2-D5C7-4BD1-A2DC-4B48F5784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D2F92B-BF88-43DA-8ADD-F48DDE5F74E9}">
  <ds:schemaRefs>
    <ds:schemaRef ds:uri="http://schemas.microsoft.com/office/infopath/2007/PartnerControls"/>
    <ds:schemaRef ds:uri="2ca45829-9a31-4341-9661-62150957b698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0131a29d-eecb-4e81-a64e-b670cc8e312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2CD9A87-94A4-4E46-B28A-315085618E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Rouillé</dc:creator>
  <cp:lastModifiedBy>Carl Laurier</cp:lastModifiedBy>
  <dcterms:created xsi:type="dcterms:W3CDTF">2019-11-20T15:02:09Z</dcterms:created>
  <dcterms:modified xsi:type="dcterms:W3CDTF">2019-11-25T16:45:02Z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0x010100DA017D5E7A6C974A978E13599664BFC4</vt:lpwstr>
  </property>
</Properties>
</file>